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GAFP-DESSI\dessi\Publications DES réalisation\RAPPORT ANNUEL\rapportannuel 2020\4-Envoi maquette\FT 1\"/>
    </mc:Choice>
  </mc:AlternateContent>
  <bookViews>
    <workbookView xWindow="0" yWindow="120" windowWidth="11610" windowHeight="9600" activeTab="4"/>
  </bookViews>
  <sheets>
    <sheet name="Figure 1.5-1 " sheetId="1" r:id="rId1"/>
    <sheet name="Figure 1.5-2" sheetId="5" r:id="rId2"/>
    <sheet name="Figure 1.5-3" sheetId="2" r:id="rId3"/>
    <sheet name="Figure 1.5-4" sheetId="3" r:id="rId4"/>
    <sheet name="Figure 1.5-5" sheetId="4" r:id="rId5"/>
  </sheets>
  <calcPr calcId="152511"/>
</workbook>
</file>

<file path=xl/calcChain.xml><?xml version="1.0" encoding="utf-8"?>
<calcChain xmlns="http://schemas.openxmlformats.org/spreadsheetml/2006/main">
  <c r="D4" i="4" l="1"/>
  <c r="F46" i="2"/>
  <c r="F42" i="2"/>
  <c r="F34" i="2"/>
  <c r="F38" i="2"/>
  <c r="F26" i="2"/>
  <c r="F30" i="2"/>
  <c r="F22" i="2"/>
  <c r="F6" i="2"/>
  <c r="F10" i="2"/>
  <c r="F14" i="2"/>
  <c r="F18" i="2"/>
  <c r="F3" i="2"/>
  <c r="F21" i="2"/>
  <c r="F20" i="2"/>
  <c r="F29" i="2"/>
  <c r="F28" i="2"/>
  <c r="F25" i="2"/>
  <c r="F24" i="2"/>
  <c r="F37" i="2"/>
  <c r="F36" i="2"/>
  <c r="F33" i="2"/>
  <c r="F32" i="2"/>
  <c r="F41" i="2"/>
  <c r="F40" i="2"/>
  <c r="F45" i="2"/>
  <c r="D26" i="4"/>
  <c r="F44" i="2"/>
  <c r="F17" i="2"/>
  <c r="F9" i="2"/>
  <c r="F15" i="2"/>
  <c r="F11" i="2"/>
  <c r="F7" i="2"/>
  <c r="F5" i="2"/>
  <c r="F16" i="2"/>
  <c r="F12" i="2"/>
  <c r="F8" i="2"/>
  <c r="F4" i="2"/>
  <c r="F19" i="2"/>
  <c r="F27" i="2"/>
  <c r="F23" i="2"/>
  <c r="F35" i="2"/>
  <c r="F31" i="2"/>
  <c r="F39" i="2"/>
  <c r="F43" i="2"/>
  <c r="F1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3" i="2"/>
  <c r="F40" i="3"/>
  <c r="F41" i="3"/>
  <c r="F42" i="3"/>
  <c r="F39" i="3"/>
  <c r="F36" i="3"/>
  <c r="F37" i="3"/>
  <c r="F38" i="3"/>
  <c r="F35" i="3"/>
  <c r="F32" i="3"/>
  <c r="F33" i="3"/>
  <c r="F34" i="3"/>
  <c r="F31" i="3"/>
  <c r="F28" i="3"/>
  <c r="F29" i="3"/>
  <c r="F30" i="3"/>
  <c r="F27" i="3"/>
  <c r="F24" i="3"/>
  <c r="F25" i="3"/>
  <c r="F26" i="3"/>
  <c r="F23" i="3"/>
  <c r="F20" i="3"/>
  <c r="F21" i="3"/>
  <c r="F22" i="3"/>
  <c r="F19" i="3"/>
  <c r="F16" i="3"/>
  <c r="F17" i="3"/>
  <c r="F18" i="3"/>
  <c r="F15" i="3"/>
  <c r="F12" i="3"/>
  <c r="F13" i="3"/>
  <c r="F14" i="3"/>
  <c r="F11" i="3"/>
  <c r="F8" i="3"/>
  <c r="F9" i="3"/>
  <c r="F10" i="3"/>
  <c r="F7" i="3"/>
  <c r="F4" i="3"/>
  <c r="F5" i="3"/>
  <c r="F6" i="3"/>
  <c r="F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3" i="3"/>
  <c r="F46" i="3"/>
  <c r="D24" i="4"/>
  <c r="D25" i="4"/>
  <c r="D29" i="4"/>
  <c r="D28" i="4"/>
  <c r="D27" i="4"/>
  <c r="D23" i="4"/>
  <c r="D22" i="4"/>
  <c r="D17" i="4"/>
  <c r="D16" i="4"/>
  <c r="D15" i="4"/>
  <c r="D3" i="4"/>
  <c r="E43" i="3"/>
  <c r="E45" i="3"/>
  <c r="F44" i="3"/>
  <c r="E46" i="2"/>
  <c r="E45" i="2"/>
  <c r="E44" i="2"/>
  <c r="E43" i="2"/>
  <c r="F45" i="3"/>
  <c r="F43" i="3"/>
  <c r="E46" i="3"/>
  <c r="E44" i="3"/>
</calcChain>
</file>

<file path=xl/sharedStrings.xml><?xml version="1.0" encoding="utf-8"?>
<sst xmlns="http://schemas.openxmlformats.org/spreadsheetml/2006/main" count="202" uniqueCount="81">
  <si>
    <t>Total FPT</t>
  </si>
  <si>
    <t>Assistants maternels et familiaux</t>
  </si>
  <si>
    <t>FPT, hors assistants maternels et familiaux</t>
  </si>
  <si>
    <t>Emplois principaux</t>
  </si>
  <si>
    <t>Emplois secondaires</t>
  </si>
  <si>
    <t xml:space="preserve">Total </t>
  </si>
  <si>
    <t>Total</t>
  </si>
  <si>
    <t>Total collectivités territoriales</t>
  </si>
  <si>
    <t>Établissement départementaux</t>
  </si>
  <si>
    <t>Communautés urbaines</t>
  </si>
  <si>
    <t>Communautés de communes</t>
  </si>
  <si>
    <t>Métropole</t>
  </si>
  <si>
    <t>Organismes départementaux</t>
  </si>
  <si>
    <t>Communes de moins de 1 000 habitants</t>
  </si>
  <si>
    <t>Autres établissements départementaux</t>
  </si>
  <si>
    <t>EPA locaux</t>
  </si>
  <si>
    <t>Autres EPA locaux</t>
  </si>
  <si>
    <t>Total EPA locaux</t>
  </si>
  <si>
    <t>Effectifs physiques</t>
  </si>
  <si>
    <t>Part des femmes
(en %)</t>
  </si>
  <si>
    <t>Part des fonctionnaires
(en %)</t>
  </si>
  <si>
    <t>Part des contractuels
(en %)</t>
  </si>
  <si>
    <t xml:space="preserve">ETP </t>
  </si>
  <si>
    <t>Champ : Emplois principaux, tous statuts, situés en métropole et DOM (hors Mayotte), hors COM et étranger. Hors bénéficiaires de contrats aidés.</t>
  </si>
  <si>
    <t>Autres structures intercommunales (Sivom, Sivu, syndicats mixtes)</t>
  </si>
  <si>
    <t>Communes de 1 000 habitants à 1 999 habitants</t>
  </si>
  <si>
    <t>Communes de 4 000 à 4 999 habitants</t>
  </si>
  <si>
    <t>Communes de 5 000 à 9 999 habitants</t>
  </si>
  <si>
    <t>Communes de 50 000 à 79 999 habitants</t>
  </si>
  <si>
    <t>Communes de 80 000 à 99 999 habitants</t>
  </si>
  <si>
    <t>Communes de 100 000 habitants et plus</t>
  </si>
  <si>
    <r>
      <rPr>
        <sz val="8"/>
        <color theme="1"/>
        <rFont val="Calibri"/>
        <family val="2"/>
      </rPr>
      <t>É</t>
    </r>
    <r>
      <rPr>
        <sz val="8"/>
        <color theme="1"/>
        <rFont val="Arial"/>
        <family val="2"/>
      </rPr>
      <t>tablissements départementaux (SDIS, CNFPT, CDG)</t>
    </r>
  </si>
  <si>
    <t>Communes, dont :</t>
  </si>
  <si>
    <t xml:space="preserve"> EPCI à fiscalité propre, dont :</t>
  </si>
  <si>
    <t>Autres EPA locaux (OPHLM, CCM, régies,...)</t>
  </si>
  <si>
    <t>Figure 1.5-1 : Effectifs physiques de la fonction publique territoriale au 31 décembre</t>
  </si>
  <si>
    <t>Figure 1.5-2 : Effectifs en équivalent temps plein (ETP) de la fonction publique territoriale au 31 décembre</t>
  </si>
  <si>
    <t>Figure 1.5-3 : Effectifs physiques de la fonction publique territoriale par statut des agents et type de collectivité au 31 décembre</t>
  </si>
  <si>
    <t>Figure 1.5-4 : Effectifs en équivalent temps plein (ETP) de la fonction publique territoriale  par statut des agents et type de collectivité au 31 décembre</t>
  </si>
  <si>
    <t>Figure 1.5-5 : Effectifs physiques de la fonction publique territoriale par par catégorie d'employeur au 31 décembre</t>
  </si>
  <si>
    <t xml:space="preserve">(2) Les évolutions concernant les effectifs des communes et des établissements communaux et intercommunaux doivent être interprétées avec précaution compte tenu des possibles modifications (regroupements notamment), en relation avec la mise en place de structures intercommunales. </t>
  </si>
  <si>
    <t>(5) Le secteur communal comprend les communes, les établissements intercommunaux et d'autres EPA locaux tels que les OPHLM, les caisses du crédit municipal, les régies, etc.</t>
  </si>
  <si>
    <r>
      <t>Part des autres catégories et statuts</t>
    </r>
    <r>
      <rPr>
        <vertAlign val="superscript"/>
        <sz val="8"/>
        <color theme="1"/>
        <rFont val="Arial"/>
        <family val="2"/>
      </rPr>
      <t>(1)</t>
    </r>
    <r>
      <rPr>
        <sz val="8"/>
        <color theme="1"/>
        <rFont val="Arial"/>
        <family val="2"/>
      </rPr>
      <t xml:space="preserve">
(en %)</t>
    </r>
  </si>
  <si>
    <r>
      <t>Régions, départements et communes</t>
    </r>
    <r>
      <rPr>
        <vertAlign val="superscript"/>
        <sz val="8"/>
        <color rgb="FF000000"/>
        <rFont val="Arial"/>
        <family val="2"/>
      </rPr>
      <t>(2)</t>
    </r>
  </si>
  <si>
    <t>Source : Siasp, Insee. Traitement DGAFP - SDessi.</t>
  </si>
  <si>
    <t>(1) Dans la FPT, la catégorie "autres catégories et statuts" recouvre principalement des assistants maternels et familiaux et des apprentis.</t>
  </si>
  <si>
    <t>Évolution 2018/2017 (en %)</t>
  </si>
  <si>
    <t>Répartition par statut selon la collectivité fin 2018
 (en %)</t>
  </si>
  <si>
    <r>
      <t>Communes</t>
    </r>
    <r>
      <rPr>
        <b/>
        <vertAlign val="superscript"/>
        <sz val="9"/>
        <color rgb="FF000000"/>
        <rFont val="Arial"/>
        <family val="2"/>
      </rPr>
      <t>(1)</t>
    </r>
  </si>
  <si>
    <r>
      <t>Fonctionnnaires</t>
    </r>
    <r>
      <rPr>
        <vertAlign val="superscript"/>
        <sz val="9"/>
        <color rgb="FF000000"/>
        <rFont val="Arial"/>
        <family val="2"/>
      </rPr>
      <t>(2)</t>
    </r>
  </si>
  <si>
    <r>
      <t>Contractuels</t>
    </r>
    <r>
      <rPr>
        <vertAlign val="superscript"/>
        <sz val="9"/>
        <color rgb="FF000000"/>
        <rFont val="Arial"/>
        <family val="2"/>
      </rPr>
      <t>(2)</t>
    </r>
  </si>
  <si>
    <r>
      <t>Autres catégories et statuts</t>
    </r>
    <r>
      <rPr>
        <vertAlign val="superscript"/>
        <sz val="9"/>
        <color rgb="FF000000"/>
        <rFont val="Arial"/>
        <family val="2"/>
      </rPr>
      <t>(3)</t>
    </r>
  </si>
  <si>
    <r>
      <t>Fonctionnnaires</t>
    </r>
    <r>
      <rPr>
        <b/>
        <vertAlign val="superscript"/>
        <sz val="9"/>
        <color rgb="FF000000"/>
        <rFont val="Arial"/>
        <family val="2"/>
      </rPr>
      <t>(2)</t>
    </r>
  </si>
  <si>
    <r>
      <t>Contractuels</t>
    </r>
    <r>
      <rPr>
        <b/>
        <vertAlign val="superscript"/>
        <sz val="9"/>
        <color rgb="FF000000"/>
        <rFont val="Arial"/>
        <family val="2"/>
      </rPr>
      <t>(2)</t>
    </r>
  </si>
  <si>
    <r>
      <t>Autres catégories et statuts</t>
    </r>
    <r>
      <rPr>
        <b/>
        <vertAlign val="superscript"/>
        <sz val="9"/>
        <color rgb="FF000000"/>
        <rFont val="Arial"/>
        <family val="2"/>
      </rPr>
      <t>(3)</t>
    </r>
  </si>
  <si>
    <r>
      <t>Établissements intercommunaux</t>
    </r>
    <r>
      <rPr>
        <b/>
        <vertAlign val="superscript"/>
        <sz val="9"/>
        <color rgb="FF000000"/>
        <rFont val="Arial"/>
        <family val="2"/>
      </rPr>
      <t>(1)</t>
    </r>
  </si>
  <si>
    <r>
      <t>Établissements communaux</t>
    </r>
    <r>
      <rPr>
        <b/>
        <vertAlign val="superscript"/>
        <sz val="9"/>
        <color rgb="FF000000"/>
        <rFont val="Arial"/>
        <family val="2"/>
      </rPr>
      <t>(1)</t>
    </r>
  </si>
  <si>
    <r>
      <rPr>
        <b/>
        <sz val="9"/>
        <color rgb="FF000000"/>
        <rFont val="Calibri"/>
        <family val="2"/>
      </rPr>
      <t>É</t>
    </r>
    <r>
      <rPr>
        <b/>
        <sz val="9"/>
        <color rgb="FF000000"/>
        <rFont val="Arial"/>
        <family val="2"/>
      </rPr>
      <t>volution 2018/2017 (en %)</t>
    </r>
  </si>
  <si>
    <r>
      <rPr>
        <b/>
        <sz val="8"/>
        <color theme="1"/>
        <rFont val="Calibri"/>
        <family val="2"/>
      </rPr>
      <t>É</t>
    </r>
    <r>
      <rPr>
        <b/>
        <sz val="8"/>
        <color theme="1"/>
        <rFont val="Arial"/>
        <family val="2"/>
      </rPr>
      <t>volution 2018/2017
(en %)</t>
    </r>
  </si>
  <si>
    <t xml:space="preserve">(1) Les évolutions concernant les effectifs des communes et des établissements communaux et intercommunaux doivent être interprétées avec précaution compte tenu des possibles modifications (regroupements notamment), en relation avec la mise en place de structures intercommunales. </t>
  </si>
  <si>
    <r>
      <t>Organismes intercommunaux</t>
    </r>
    <r>
      <rPr>
        <b/>
        <vertAlign val="superscript"/>
        <sz val="8"/>
        <color rgb="FF000000"/>
        <rFont val="Arial"/>
        <family val="2"/>
      </rPr>
      <t>(1)</t>
    </r>
  </si>
  <si>
    <r>
      <rPr>
        <b/>
        <sz val="8"/>
        <color rgb="FF000000"/>
        <rFont val="Calibri"/>
        <family val="2"/>
      </rPr>
      <t>É</t>
    </r>
    <r>
      <rPr>
        <b/>
        <sz val="8"/>
        <color rgb="FF000000"/>
        <rFont val="Arial"/>
        <family val="2"/>
      </rPr>
      <t>tablissements communaux (CCAS, CDE ...)</t>
    </r>
    <r>
      <rPr>
        <b/>
        <vertAlign val="superscript"/>
        <sz val="8"/>
        <color rgb="FF000000"/>
        <rFont val="Arial"/>
        <family val="2"/>
      </rPr>
      <t>(1)</t>
    </r>
  </si>
  <si>
    <r>
      <t>Organismes communaux</t>
    </r>
    <r>
      <rPr>
        <b/>
        <vertAlign val="superscript"/>
        <sz val="8"/>
        <color rgb="FF000000"/>
        <rFont val="Arial"/>
        <family val="2"/>
      </rPr>
      <t>(1)</t>
    </r>
  </si>
  <si>
    <r>
      <t>Départements</t>
    </r>
    <r>
      <rPr>
        <vertAlign val="superscript"/>
        <sz val="8"/>
        <color rgb="FF000000"/>
        <rFont val="Arial"/>
        <family val="2"/>
      </rPr>
      <t>(2)</t>
    </r>
  </si>
  <si>
    <r>
      <t>Régions</t>
    </r>
    <r>
      <rPr>
        <b/>
        <vertAlign val="superscript"/>
        <sz val="8"/>
        <color rgb="FF000000"/>
        <rFont val="Arial"/>
        <family val="2"/>
      </rPr>
      <t>(2)</t>
    </r>
  </si>
  <si>
    <r>
      <t>Départements</t>
    </r>
    <r>
      <rPr>
        <b/>
        <vertAlign val="superscript"/>
        <sz val="9"/>
        <color rgb="FF000000"/>
        <rFont val="Arial"/>
        <family val="2"/>
      </rPr>
      <t>(4)</t>
    </r>
  </si>
  <si>
    <r>
      <t>Régions</t>
    </r>
    <r>
      <rPr>
        <b/>
        <vertAlign val="superscript"/>
        <sz val="9"/>
        <color rgb="FF000000"/>
        <rFont val="Arial"/>
        <family val="2"/>
      </rPr>
      <t>(4)</t>
    </r>
  </si>
  <si>
    <t>(2) Pour respecter le secret statistique, dans la FPT les militaires (sapeurs pompiers de Marseille) sont regroupés avec les fonctionnaires et les militaires volontaires avec les contractuels.</t>
  </si>
  <si>
    <t>(3) Dans la FPT, la catégorie "autres catégories et statuts" recouvre principalement des assistants maternels et familiaux et des apprentis.</t>
  </si>
  <si>
    <r>
      <t>Total secteur communal</t>
    </r>
    <r>
      <rPr>
        <b/>
        <vertAlign val="superscript"/>
        <sz val="9"/>
        <color rgb="FF000000"/>
        <rFont val="Arial"/>
        <family val="2"/>
      </rPr>
      <t>(5)</t>
    </r>
  </si>
  <si>
    <t>Champ : Emplois principaux et secondaires, tous statuts, situés en métropole et DOM (hors Mayotte), hors COM et étranger. Hors bénéficiaires de contrats aidés.</t>
  </si>
  <si>
    <t>Total fonction publique territoriale</t>
  </si>
  <si>
    <t xml:space="preserve">Définitions : Pour un agent ayant occupé plusieurs postes au cours de l'année, l'emploi principal est celui se terminant le plus tard dans l'année ou le plus rémunérateur si plusieurs postes se terminent à la même date. Ses autres postes sont des emplois secondaires. </t>
  </si>
  <si>
    <t>Communes de 2 000 à 3 999 habitants</t>
  </si>
  <si>
    <t>Communes de  10 000 à 19 999 habitants</t>
  </si>
  <si>
    <t>Communes de  20 000 à 49 999 habitants</t>
  </si>
  <si>
    <r>
      <t xml:space="preserve">(2) Les évolutions des effectifs des départements et régions s'expliquent pour partie la mise en place de la collectivité territoriale unique de Corse à la place de la collectivité territoriale de Corse et des départements de Haute-Corse et de Corse-du-Sud. Les effectifs de cette nouvelle collectivité sont désormais décomptés avec les régions. </t>
    </r>
    <r>
      <rPr>
        <sz val="8"/>
        <color theme="1"/>
        <rFont val="Calibri"/>
        <family val="2"/>
      </rPr>
      <t>À</t>
    </r>
    <r>
      <rPr>
        <sz val="8"/>
        <color theme="1"/>
        <rFont val="Arial"/>
        <family val="2"/>
      </rPr>
      <t xml:space="preserve"> périmètre constant, l'évolution des départements serait de 0,0 % et celle des régions de +3,2 %.</t>
    </r>
  </si>
  <si>
    <t>Communautés d'agglomération</t>
  </si>
  <si>
    <r>
      <t xml:space="preserve">(4) Les évolutions des effectifs des départements et régions s'expliquent pour partie par le remplacement de la collectivité territoriale de Corse et des départements de Haute-Corse et de Corse-du-Sud par la collectivité de Corse. Les effectifs de cette nouvelle collectivité sont désormais décomptés avec les régions. </t>
    </r>
    <r>
      <rPr>
        <sz val="8"/>
        <color theme="1"/>
        <rFont val="Calibri"/>
        <family val="2"/>
      </rPr>
      <t>À</t>
    </r>
    <r>
      <rPr>
        <sz val="8"/>
        <color theme="1"/>
        <rFont val="Arial"/>
        <family val="2"/>
      </rPr>
      <t xml:space="preserve"> périmètre constant, l'évolution des départements serait de -0,1 % et celle des régions de +3,0 %.</t>
    </r>
  </si>
  <si>
    <r>
      <t xml:space="preserve">(4) Les évolutions des effectifs des départements et régions s'expliquent pour partie par le remplacement de la collectivité territoriale de Corse et des départements de Haute-Corse et de Corse-du-Sud par la collectivité de Corse. Les effectifs de cette nouvelle collectivité sont désormais décomptés avec les régions. </t>
    </r>
    <r>
      <rPr>
        <sz val="8"/>
        <color theme="1"/>
        <rFont val="Calibri"/>
        <family val="2"/>
      </rPr>
      <t>À</t>
    </r>
    <r>
      <rPr>
        <sz val="8"/>
        <color theme="1"/>
        <rFont val="Arial"/>
        <family val="2"/>
      </rPr>
      <t xml:space="preserve"> périmètre constant, l'évolution des départements serait de 0,0 % et celle des régions de +3,2 %.</t>
    </r>
  </si>
  <si>
    <t>Répartition par statut selon la collectivité fin 2018 (en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</si>
</sst>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_-* #,##0\ _€_-;\-* #,##0\ _€_-;_-* &quot;-&quot;??\ _€_-;_-@_-"/>
    <numFmt numFmtId="166" formatCode="#,##0.0"/>
    <numFmt numFmtId="167" formatCode="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9"/>
      <color rgb="FF000000"/>
      <name val="Arial"/>
      <family val="2"/>
    </font>
    <font>
      <sz val="9"/>
      <color rgb="FF000000"/>
      <name val="Arial"/>
      <family val="2"/>
    </font>
    <font>
      <sz val="9"/>
      <color theme="1"/>
      <name val="Calibri"/>
      <family val="2"/>
      <scheme val="minor"/>
    </font>
    <font>
      <sz val="8"/>
      <color rgb="FF000000"/>
      <name val="Arial"/>
      <family val="2"/>
    </font>
    <font>
      <b/>
      <sz val="8"/>
      <color rgb="FF000000"/>
      <name val="Arial"/>
      <family val="2"/>
    </font>
    <font>
      <i/>
      <sz val="8"/>
      <color rgb="FF000000"/>
      <name val="Arial"/>
      <family val="2"/>
    </font>
    <font>
      <sz val="9"/>
      <color theme="1"/>
      <name val="Arial"/>
      <family val="2"/>
    </font>
    <font>
      <b/>
      <sz val="9"/>
      <color theme="1"/>
      <name val="Arial"/>
      <family val="2"/>
    </font>
    <font>
      <sz val="8"/>
      <color theme="1"/>
      <name val="Arial"/>
      <family val="2"/>
    </font>
    <font>
      <i/>
      <sz val="8"/>
      <color theme="1"/>
      <name val="Arial"/>
      <family val="2"/>
    </font>
    <font>
      <b/>
      <sz val="8"/>
      <color theme="1"/>
      <name val="Arial"/>
      <family val="2"/>
    </font>
    <font>
      <sz val="8"/>
      <color theme="1"/>
      <name val="Calibri"/>
      <family val="2"/>
      <scheme val="minor"/>
    </font>
    <font>
      <b/>
      <sz val="9"/>
      <color rgb="FF000000"/>
      <name val="Calibri"/>
      <family val="2"/>
    </font>
    <font>
      <b/>
      <vertAlign val="superscript"/>
      <sz val="9"/>
      <color rgb="FF000000"/>
      <name val="Arial"/>
      <family val="2"/>
    </font>
    <font>
      <vertAlign val="superscript"/>
      <sz val="8"/>
      <color rgb="FF000000"/>
      <name val="Arial"/>
      <family val="2"/>
    </font>
    <font>
      <b/>
      <sz val="8"/>
      <color theme="1"/>
      <name val="Calibri"/>
      <family val="2"/>
    </font>
    <font>
      <b/>
      <sz val="8"/>
      <color theme="1"/>
      <name val="Calibri"/>
      <family val="2"/>
      <scheme val="minor"/>
    </font>
    <font>
      <b/>
      <sz val="8"/>
      <color rgb="FF000000"/>
      <name val="Calibri"/>
      <family val="2"/>
    </font>
    <font>
      <b/>
      <vertAlign val="superscript"/>
      <sz val="8"/>
      <color rgb="FF000000"/>
      <name val="Arial"/>
      <family val="2"/>
    </font>
    <font>
      <sz val="8"/>
      <color theme="1"/>
      <name val="Calibri"/>
      <family val="2"/>
    </font>
    <font>
      <vertAlign val="superscript"/>
      <sz val="8"/>
      <color theme="1"/>
      <name val="Arial"/>
      <family val="2"/>
    </font>
    <font>
      <vertAlign val="superscript"/>
      <sz val="9"/>
      <color rgb="FF000000"/>
      <name val="Arial"/>
      <family val="2"/>
    </font>
    <font>
      <sz val="8"/>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right/>
      <top style="thin">
        <color auto="1"/>
      </top>
      <bottom style="thin">
        <color auto="1"/>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auto="1"/>
      </top>
      <bottom style="medium">
        <color auto="1"/>
      </bottom>
      <diagonal/>
    </border>
    <border>
      <left style="thin">
        <color indexed="64"/>
      </left>
      <right style="thin">
        <color indexed="64"/>
      </right>
      <top style="medium">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auto="1"/>
      </bottom>
      <diagonal/>
    </border>
    <border>
      <left style="thin">
        <color indexed="64"/>
      </left>
      <right/>
      <top style="medium">
        <color auto="1"/>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medium">
        <color auto="1"/>
      </top>
      <bottom style="thin">
        <color indexed="64"/>
      </bottom>
      <diagonal/>
    </border>
    <border>
      <left style="thin">
        <color indexed="64"/>
      </left>
      <right style="thin">
        <color indexed="64"/>
      </right>
      <top style="medium">
        <color auto="1"/>
      </top>
      <bottom style="thin">
        <color indexed="64"/>
      </bottom>
      <diagonal/>
    </border>
    <border>
      <left/>
      <right/>
      <top style="thin">
        <color auto="1"/>
      </top>
      <bottom style="medium">
        <color auto="1"/>
      </bottom>
      <diagonal/>
    </border>
    <border>
      <left style="thin">
        <color indexed="64"/>
      </left>
      <right/>
      <top/>
      <bottom style="thin">
        <color indexed="64"/>
      </bottom>
      <diagonal/>
    </border>
  </borders>
  <cellStyleXfs count="4">
    <xf numFmtId="0" fontId="0" fillId="0" borderId="0"/>
    <xf numFmtId="43" fontId="1" fillId="0" borderId="0" applyFont="0" applyFill="0" applyBorder="0" applyAlignment="0" applyProtection="0"/>
    <xf numFmtId="0" fontId="25" fillId="0" borderId="0"/>
    <xf numFmtId="9" fontId="1" fillId="0" borderId="0" applyFont="0" applyFill="0" applyBorder="0" applyAlignment="0" applyProtection="0"/>
  </cellStyleXfs>
  <cellXfs count="139">
    <xf numFmtId="0" fontId="0" fillId="0" borderId="0" xfId="0"/>
    <xf numFmtId="0" fontId="0" fillId="2" borderId="0" xfId="0" applyFill="1"/>
    <xf numFmtId="0" fontId="9" fillId="2" borderId="0" xfId="0" applyFont="1" applyFill="1"/>
    <xf numFmtId="0" fontId="11" fillId="2" borderId="2" xfId="0" applyFont="1" applyFill="1" applyBorder="1"/>
    <xf numFmtId="0" fontId="11" fillId="2" borderId="7" xfId="0" applyFont="1" applyFill="1" applyBorder="1" applyAlignment="1">
      <alignment horizontal="center"/>
    </xf>
    <xf numFmtId="0" fontId="14" fillId="2" borderId="0" xfId="0" applyFont="1" applyFill="1"/>
    <xf numFmtId="0" fontId="11" fillId="2" borderId="12" xfId="0" applyFont="1" applyFill="1" applyBorder="1" applyAlignment="1">
      <alignment horizontal="center" vertical="center" wrapText="1"/>
    </xf>
    <xf numFmtId="0" fontId="13" fillId="2" borderId="5" xfId="0" applyFont="1" applyFill="1" applyBorder="1"/>
    <xf numFmtId="0" fontId="11" fillId="2" borderId="9" xfId="0" applyFont="1" applyFill="1" applyBorder="1"/>
    <xf numFmtId="0" fontId="11" fillId="2" borderId="5" xfId="0" applyFont="1" applyFill="1" applyBorder="1"/>
    <xf numFmtId="0" fontId="6" fillId="2" borderId="0" xfId="0" applyFont="1" applyFill="1" applyBorder="1" applyAlignment="1">
      <alignment horizontal="left" vertical="top" wrapText="1"/>
    </xf>
    <xf numFmtId="165" fontId="11" fillId="2" borderId="10" xfId="1" applyNumberFormat="1" applyFont="1" applyFill="1" applyBorder="1"/>
    <xf numFmtId="165" fontId="11" fillId="2" borderId="0" xfId="1" applyNumberFormat="1" applyFont="1" applyFill="1" applyBorder="1"/>
    <xf numFmtId="164" fontId="11" fillId="2" borderId="0" xfId="0" applyNumberFormat="1" applyFont="1" applyFill="1" applyBorder="1"/>
    <xf numFmtId="0" fontId="7" fillId="2" borderId="0" xfId="0" applyFont="1" applyFill="1" applyBorder="1" applyAlignment="1">
      <alignment horizontal="left" vertical="top" wrapText="1"/>
    </xf>
    <xf numFmtId="165" fontId="13" fillId="2" borderId="10" xfId="1" applyNumberFormat="1" applyFont="1" applyFill="1" applyBorder="1"/>
    <xf numFmtId="165" fontId="13" fillId="2" borderId="0" xfId="1" applyNumberFormat="1" applyFont="1" applyFill="1" applyBorder="1"/>
    <xf numFmtId="164" fontId="13" fillId="2" borderId="0" xfId="0" applyNumberFormat="1" applyFont="1" applyFill="1" applyBorder="1"/>
    <xf numFmtId="0" fontId="8" fillId="2" borderId="0" xfId="0" applyFont="1" applyFill="1" applyBorder="1" applyAlignment="1">
      <alignment horizontal="left" vertical="top" wrapText="1" indent="2"/>
    </xf>
    <xf numFmtId="165" fontId="12" fillId="2" borderId="10" xfId="1" applyNumberFormat="1" applyFont="1" applyFill="1" applyBorder="1"/>
    <xf numFmtId="165" fontId="12" fillId="2" borderId="0" xfId="1" applyNumberFormat="1" applyFont="1" applyFill="1" applyBorder="1"/>
    <xf numFmtId="164" fontId="12" fillId="2" borderId="0" xfId="0" applyNumberFormat="1" applyFont="1" applyFill="1" applyBorder="1"/>
    <xf numFmtId="0" fontId="8" fillId="2" borderId="6" xfId="0" applyFont="1" applyFill="1" applyBorder="1" applyAlignment="1">
      <alignment horizontal="left" vertical="top" wrapText="1" indent="2"/>
    </xf>
    <xf numFmtId="0" fontId="13" fillId="2" borderId="0" xfId="0" applyFont="1" applyFill="1" applyBorder="1"/>
    <xf numFmtId="0" fontId="14" fillId="2" borderId="5" xfId="0" applyFont="1" applyFill="1" applyBorder="1"/>
    <xf numFmtId="0" fontId="19" fillId="2" borderId="4" xfId="0" applyFont="1" applyFill="1" applyBorder="1"/>
    <xf numFmtId="164" fontId="13" fillId="2" borderId="4" xfId="0" applyNumberFormat="1" applyFont="1" applyFill="1" applyBorder="1"/>
    <xf numFmtId="0" fontId="4" fillId="2" borderId="0" xfId="0" applyFont="1" applyFill="1" applyBorder="1" applyAlignment="1">
      <alignment horizontal="left" vertical="top" wrapText="1"/>
    </xf>
    <xf numFmtId="164" fontId="0" fillId="2" borderId="0" xfId="0" applyNumberFormat="1" applyFill="1"/>
    <xf numFmtId="0" fontId="11" fillId="2" borderId="16" xfId="0" applyFont="1" applyFill="1" applyBorder="1"/>
    <xf numFmtId="0" fontId="11" fillId="2" borderId="17"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3" xfId="0" applyFont="1" applyFill="1" applyBorder="1"/>
    <xf numFmtId="165" fontId="11" fillId="2" borderId="14" xfId="1" applyNumberFormat="1" applyFont="1" applyFill="1" applyBorder="1"/>
    <xf numFmtId="165" fontId="13" fillId="2" borderId="14" xfId="1" applyNumberFormat="1" applyFont="1" applyFill="1" applyBorder="1"/>
    <xf numFmtId="165" fontId="12" fillId="2" borderId="14" xfId="1" applyNumberFormat="1" applyFont="1" applyFill="1" applyBorder="1"/>
    <xf numFmtId="0" fontId="8" fillId="2" borderId="4" xfId="0" applyFont="1" applyFill="1" applyBorder="1" applyAlignment="1">
      <alignment horizontal="left" vertical="top" wrapText="1" indent="2"/>
    </xf>
    <xf numFmtId="165" fontId="12" fillId="2" borderId="11" xfId="1" applyNumberFormat="1" applyFont="1" applyFill="1" applyBorder="1"/>
    <xf numFmtId="165" fontId="12" fillId="2" borderId="15" xfId="1" applyNumberFormat="1" applyFont="1" applyFill="1" applyBorder="1"/>
    <xf numFmtId="164" fontId="12" fillId="2" borderId="4" xfId="0" applyNumberFormat="1" applyFont="1" applyFill="1" applyBorder="1"/>
    <xf numFmtId="0" fontId="5" fillId="2" borderId="0" xfId="0" applyFont="1" applyFill="1"/>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top" wrapText="1"/>
    </xf>
    <xf numFmtId="0" fontId="4" fillId="2" borderId="5" xfId="0" applyFont="1" applyFill="1" applyBorder="1" applyAlignment="1">
      <alignment horizontal="left" vertical="top" wrapText="1"/>
    </xf>
    <xf numFmtId="3" fontId="4" fillId="2" borderId="5" xfId="0" applyNumberFormat="1" applyFont="1" applyFill="1" applyBorder="1" applyAlignment="1">
      <alignment vertical="top" wrapText="1"/>
    </xf>
    <xf numFmtId="166" fontId="4" fillId="2" borderId="5" xfId="0" applyNumberFormat="1" applyFont="1" applyFill="1" applyBorder="1" applyAlignment="1">
      <alignment horizontal="right" vertical="top" indent="3"/>
    </xf>
    <xf numFmtId="3" fontId="4" fillId="2" borderId="5" xfId="0" applyNumberFormat="1" applyFont="1" applyFill="1" applyBorder="1" applyAlignment="1">
      <alignment vertical="top"/>
    </xf>
    <xf numFmtId="3" fontId="4" fillId="2" borderId="0" xfId="0" applyNumberFormat="1" applyFont="1" applyFill="1" applyBorder="1" applyAlignment="1">
      <alignment vertical="top" wrapText="1"/>
    </xf>
    <xf numFmtId="166" fontId="4" fillId="2" borderId="0" xfId="0" applyNumberFormat="1" applyFont="1" applyFill="1" applyBorder="1" applyAlignment="1">
      <alignment horizontal="right" vertical="top" wrapText="1" indent="3"/>
    </xf>
    <xf numFmtId="3" fontId="3" fillId="2" borderId="6" xfId="0" applyNumberFormat="1" applyFont="1" applyFill="1" applyBorder="1" applyAlignment="1">
      <alignment vertical="top" wrapText="1"/>
    </xf>
    <xf numFmtId="166" fontId="3" fillId="2" borderId="6" xfId="0" applyNumberFormat="1" applyFont="1" applyFill="1" applyBorder="1" applyAlignment="1">
      <alignment horizontal="right" vertical="top" wrapText="1" indent="3"/>
    </xf>
    <xf numFmtId="166" fontId="4" fillId="2" borderId="5" xfId="0" applyNumberFormat="1" applyFont="1" applyFill="1" applyBorder="1" applyAlignment="1">
      <alignment horizontal="right" vertical="top" wrapText="1" indent="3"/>
    </xf>
    <xf numFmtId="166" fontId="3" fillId="2" borderId="0" xfId="0" applyNumberFormat="1" applyFont="1" applyFill="1" applyBorder="1" applyAlignment="1">
      <alignment horizontal="right" vertical="top" wrapText="1" indent="3"/>
    </xf>
    <xf numFmtId="3" fontId="3" fillId="2" borderId="0" xfId="0" applyNumberFormat="1" applyFont="1" applyFill="1" applyBorder="1" applyAlignment="1">
      <alignment vertical="top" wrapText="1"/>
    </xf>
    <xf numFmtId="3" fontId="3" fillId="2" borderId="5" xfId="0" applyNumberFormat="1" applyFont="1" applyFill="1" applyBorder="1" applyAlignment="1">
      <alignment vertical="top" wrapText="1"/>
    </xf>
    <xf numFmtId="166" fontId="3" fillId="2" borderId="5" xfId="0" applyNumberFormat="1" applyFont="1" applyFill="1" applyBorder="1" applyAlignment="1">
      <alignment horizontal="right" vertical="top" wrapText="1" indent="3"/>
    </xf>
    <xf numFmtId="3" fontId="3" fillId="2" borderId="4" xfId="0" applyNumberFormat="1" applyFont="1" applyFill="1" applyBorder="1" applyAlignment="1">
      <alignment vertical="top" wrapText="1"/>
    </xf>
    <xf numFmtId="166" fontId="3" fillId="2" borderId="4" xfId="0" applyNumberFormat="1" applyFont="1" applyFill="1" applyBorder="1" applyAlignment="1">
      <alignment horizontal="right" vertical="top" wrapText="1" indent="3"/>
    </xf>
    <xf numFmtId="3" fontId="3" fillId="2" borderId="3" xfId="0" applyNumberFormat="1" applyFont="1" applyFill="1" applyBorder="1" applyAlignment="1">
      <alignment vertical="top" wrapText="1"/>
    </xf>
    <xf numFmtId="166" fontId="3" fillId="2" borderId="3" xfId="0" applyNumberFormat="1" applyFont="1" applyFill="1" applyBorder="1" applyAlignment="1">
      <alignment horizontal="right" vertical="top" wrapText="1" indent="3"/>
    </xf>
    <xf numFmtId="0" fontId="9" fillId="2" borderId="0" xfId="0" applyFont="1" applyFill="1" applyAlignment="1">
      <alignment horizontal="left"/>
    </xf>
    <xf numFmtId="166" fontId="4" fillId="2" borderId="5" xfId="0" applyNumberFormat="1" applyFont="1" applyFill="1" applyBorder="1" applyAlignment="1">
      <alignment horizontal="center" vertical="top"/>
    </xf>
    <xf numFmtId="166" fontId="4" fillId="2" borderId="0" xfId="0" applyNumberFormat="1" applyFont="1" applyFill="1" applyBorder="1" applyAlignment="1">
      <alignment horizontal="center" vertical="top" wrapText="1"/>
    </xf>
    <xf numFmtId="166" fontId="3" fillId="2" borderId="6" xfId="0" applyNumberFormat="1" applyFont="1" applyFill="1" applyBorder="1" applyAlignment="1">
      <alignment horizontal="center" vertical="top" wrapText="1"/>
    </xf>
    <xf numFmtId="166" fontId="4" fillId="2" borderId="5" xfId="0" applyNumberFormat="1" applyFont="1" applyFill="1" applyBorder="1" applyAlignment="1">
      <alignment horizontal="center" vertical="top" wrapText="1"/>
    </xf>
    <xf numFmtId="166" fontId="3" fillId="2" borderId="0" xfId="0" applyNumberFormat="1" applyFont="1" applyFill="1" applyBorder="1" applyAlignment="1">
      <alignment horizontal="center" vertical="top" wrapText="1"/>
    </xf>
    <xf numFmtId="166" fontId="3" fillId="2" borderId="5" xfId="0" applyNumberFormat="1" applyFont="1" applyFill="1" applyBorder="1" applyAlignment="1">
      <alignment horizontal="center" vertical="top" wrapText="1"/>
    </xf>
    <xf numFmtId="166" fontId="3" fillId="2" borderId="4" xfId="0" applyNumberFormat="1" applyFont="1" applyFill="1" applyBorder="1" applyAlignment="1">
      <alignment horizontal="center" vertical="top" wrapText="1"/>
    </xf>
    <xf numFmtId="3" fontId="4" fillId="2" borderId="3" xfId="0" applyNumberFormat="1" applyFont="1" applyFill="1" applyBorder="1" applyAlignment="1">
      <alignment vertical="top" wrapText="1"/>
    </xf>
    <xf numFmtId="166" fontId="3" fillId="2" borderId="3" xfId="0" applyNumberFormat="1" applyFont="1" applyFill="1" applyBorder="1" applyAlignment="1">
      <alignment horizontal="center" vertical="top" wrapText="1"/>
    </xf>
    <xf numFmtId="0" fontId="7" fillId="2" borderId="3" xfId="0" applyFont="1" applyFill="1" applyBorder="1" applyAlignment="1">
      <alignment horizontal="center" vertical="center" wrapText="1"/>
    </xf>
    <xf numFmtId="0" fontId="7" fillId="2" borderId="5" xfId="0" applyFont="1" applyFill="1" applyBorder="1" applyAlignment="1">
      <alignment vertical="top" wrapText="1"/>
    </xf>
    <xf numFmtId="0" fontId="7" fillId="2" borderId="0" xfId="0" applyFont="1" applyFill="1" applyBorder="1" applyAlignment="1">
      <alignment horizontal="left" vertical="top" wrapText="1" indent="1"/>
    </xf>
    <xf numFmtId="0" fontId="6" fillId="2" borderId="0" xfId="0" applyFont="1" applyFill="1" applyBorder="1" applyAlignment="1">
      <alignment horizontal="left" vertical="top" wrapText="1" indent="3"/>
    </xf>
    <xf numFmtId="0" fontId="7" fillId="2" borderId="6" xfId="0" applyFont="1" applyFill="1" applyBorder="1" applyAlignment="1">
      <alignment horizontal="left" vertical="top" wrapText="1" indent="1"/>
    </xf>
    <xf numFmtId="0" fontId="6" fillId="2" borderId="0" xfId="0" applyFont="1" applyFill="1" applyBorder="1" applyAlignment="1">
      <alignment horizontal="left" vertical="top" wrapText="1" indent="2"/>
    </xf>
    <xf numFmtId="0" fontId="11" fillId="2" borderId="0" xfId="0" applyFont="1" applyFill="1" applyBorder="1" applyAlignment="1">
      <alignment horizontal="left" indent="2"/>
    </xf>
    <xf numFmtId="0" fontId="7" fillId="2" borderId="1" xfId="0" applyFont="1" applyFill="1" applyBorder="1" applyAlignment="1">
      <alignment vertical="top" wrapText="1"/>
    </xf>
    <xf numFmtId="0" fontId="7" fillId="2" borderId="18" xfId="0" applyFont="1" applyFill="1" applyBorder="1" applyAlignment="1">
      <alignment vertical="top" wrapText="1"/>
    </xf>
    <xf numFmtId="165" fontId="7" fillId="2" borderId="1" xfId="1" applyNumberFormat="1" applyFont="1" applyFill="1" applyBorder="1" applyAlignment="1">
      <alignment vertical="center" wrapText="1"/>
    </xf>
    <xf numFmtId="164" fontId="19" fillId="2" borderId="1" xfId="0" applyNumberFormat="1" applyFont="1" applyFill="1" applyBorder="1" applyAlignment="1">
      <alignment horizontal="center" vertical="center"/>
    </xf>
    <xf numFmtId="165" fontId="7" fillId="2" borderId="18" xfId="1" applyNumberFormat="1" applyFont="1" applyFill="1" applyBorder="1" applyAlignment="1">
      <alignment vertical="center" wrapText="1"/>
    </xf>
    <xf numFmtId="164" fontId="19" fillId="2" borderId="18" xfId="0" applyNumberFormat="1" applyFont="1" applyFill="1" applyBorder="1" applyAlignment="1">
      <alignment horizontal="center" vertical="center"/>
    </xf>
    <xf numFmtId="165" fontId="7" fillId="2" borderId="5" xfId="1" applyNumberFormat="1" applyFont="1" applyFill="1" applyBorder="1" applyAlignment="1">
      <alignment vertical="center" wrapText="1"/>
    </xf>
    <xf numFmtId="164" fontId="19" fillId="2" borderId="5" xfId="0" applyNumberFormat="1" applyFont="1" applyFill="1" applyBorder="1" applyAlignment="1">
      <alignment horizontal="center" vertical="center"/>
    </xf>
    <xf numFmtId="165" fontId="7" fillId="2" borderId="0" xfId="1" applyNumberFormat="1" applyFont="1" applyFill="1" applyBorder="1" applyAlignment="1">
      <alignment vertical="center" wrapText="1"/>
    </xf>
    <xf numFmtId="164" fontId="19" fillId="2" borderId="0" xfId="0" applyNumberFormat="1" applyFont="1" applyFill="1" applyBorder="1" applyAlignment="1">
      <alignment horizontal="center" vertical="center"/>
    </xf>
    <xf numFmtId="165" fontId="6" fillId="2" borderId="0" xfId="1" applyNumberFormat="1" applyFont="1" applyFill="1" applyBorder="1" applyAlignment="1">
      <alignment vertical="center" wrapText="1"/>
    </xf>
    <xf numFmtId="0" fontId="14" fillId="2" borderId="0" xfId="0" applyFont="1" applyFill="1" applyBorder="1" applyAlignment="1">
      <alignment horizontal="center" vertical="center"/>
    </xf>
    <xf numFmtId="164" fontId="19" fillId="2" borderId="6" xfId="0" applyNumberFormat="1" applyFont="1" applyFill="1" applyBorder="1" applyAlignment="1">
      <alignment horizontal="center" vertical="center"/>
    </xf>
    <xf numFmtId="164" fontId="14" fillId="2" borderId="0" xfId="0" applyNumberFormat="1" applyFont="1" applyFill="1" applyBorder="1" applyAlignment="1">
      <alignment horizontal="center" vertical="center"/>
    </xf>
    <xf numFmtId="165" fontId="11" fillId="2" borderId="0" xfId="0" applyNumberFormat="1" applyFont="1" applyFill="1" applyBorder="1" applyAlignment="1">
      <alignment vertical="center"/>
    </xf>
    <xf numFmtId="0" fontId="13" fillId="2" borderId="3" xfId="0" applyFont="1" applyFill="1" applyBorder="1" applyAlignment="1">
      <alignment horizontal="center" vertical="center" wrapText="1"/>
    </xf>
    <xf numFmtId="165" fontId="14" fillId="2" borderId="13" xfId="1" applyNumberFormat="1" applyFont="1" applyFill="1" applyBorder="1"/>
    <xf numFmtId="165" fontId="13" fillId="2" borderId="15" xfId="1" applyNumberFormat="1" applyFont="1" applyFill="1" applyBorder="1"/>
    <xf numFmtId="165" fontId="14" fillId="2" borderId="14" xfId="1" applyNumberFormat="1" applyFont="1" applyFill="1" applyBorder="1"/>
    <xf numFmtId="165" fontId="12" fillId="2" borderId="19" xfId="1" applyNumberFormat="1" applyFont="1" applyFill="1" applyBorder="1"/>
    <xf numFmtId="0" fontId="11" fillId="2" borderId="3" xfId="0" applyFont="1" applyFill="1" applyBorder="1"/>
    <xf numFmtId="0" fontId="11" fillId="2" borderId="8"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Alignment="1">
      <alignment horizontal="justify"/>
    </xf>
    <xf numFmtId="165" fontId="0" fillId="2" borderId="0" xfId="0" applyNumberFormat="1" applyFill="1"/>
    <xf numFmtId="0" fontId="3" fillId="2" borderId="5"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167" fontId="14" fillId="2" borderId="0" xfId="3" applyNumberFormat="1" applyFont="1" applyFill="1"/>
    <xf numFmtId="165" fontId="14" fillId="2" borderId="0" xfId="0" applyNumberFormat="1" applyFont="1" applyFill="1"/>
    <xf numFmtId="0" fontId="0" fillId="2" borderId="6" xfId="0" applyFill="1" applyBorder="1"/>
    <xf numFmtId="0" fontId="0" fillId="2" borderId="0" xfId="0" applyFill="1" applyBorder="1"/>
    <xf numFmtId="0" fontId="0" fillId="0" borderId="0" xfId="0" applyBorder="1"/>
    <xf numFmtId="0" fontId="2" fillId="2" borderId="0" xfId="0" applyFont="1" applyFill="1" applyAlignment="1">
      <alignment horizontal="left" wrapText="1"/>
    </xf>
    <xf numFmtId="0" fontId="11" fillId="2" borderId="0" xfId="0" applyFont="1" applyFill="1" applyAlignment="1">
      <alignment horizontal="justify" wrapText="1"/>
    </xf>
    <xf numFmtId="0" fontId="11" fillId="2" borderId="2" xfId="0" applyFont="1" applyFill="1" applyBorder="1" applyAlignment="1">
      <alignment horizontal="center"/>
    </xf>
    <xf numFmtId="0" fontId="11" fillId="2" borderId="0" xfId="0" applyFont="1" applyFill="1" applyAlignment="1">
      <alignment horizontal="left" vertical="top" wrapText="1"/>
    </xf>
    <xf numFmtId="0" fontId="12" fillId="2" borderId="3" xfId="0" applyFont="1" applyFill="1" applyBorder="1" applyAlignment="1">
      <alignment horizontal="left"/>
    </xf>
    <xf numFmtId="0" fontId="0" fillId="0" borderId="0" xfId="0" applyAlignment="1">
      <alignment horizontal="left" vertical="top" wrapText="1"/>
    </xf>
    <xf numFmtId="0" fontId="11" fillId="2" borderId="0" xfId="0" applyFont="1" applyFill="1" applyAlignment="1">
      <alignment horizontal="left" wrapText="1"/>
    </xf>
    <xf numFmtId="0" fontId="25" fillId="0" borderId="0" xfId="2" applyFont="1" applyFill="1" applyBorder="1" applyAlignment="1">
      <alignment horizontal="left" wrapText="1"/>
    </xf>
    <xf numFmtId="0" fontId="3" fillId="2" borderId="3"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4" xfId="0" applyFont="1" applyFill="1" applyBorder="1" applyAlignment="1">
      <alignment horizontal="left" vertical="top" wrapText="1"/>
    </xf>
    <xf numFmtId="0" fontId="0" fillId="0" borderId="0" xfId="0" applyAlignment="1">
      <alignment wrapText="1"/>
    </xf>
    <xf numFmtId="0" fontId="3" fillId="2" borderId="0" xfId="0" applyFont="1" applyFill="1" applyAlignment="1">
      <alignment horizontal="left" vertical="top"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3" xfId="0" applyFont="1" applyFill="1" applyBorder="1" applyAlignment="1">
      <alignment horizontal="center" vertical="top" wrapText="1"/>
    </xf>
    <xf numFmtId="43" fontId="3" fillId="2" borderId="5" xfId="1" applyFont="1" applyFill="1" applyBorder="1" applyAlignment="1">
      <alignment horizontal="left" vertical="top" wrapText="1"/>
    </xf>
    <xf numFmtId="43" fontId="3" fillId="2" borderId="0" xfId="1" applyFont="1" applyFill="1" applyBorder="1" applyAlignment="1">
      <alignment horizontal="left" vertical="top" wrapText="1"/>
    </xf>
    <xf numFmtId="0" fontId="12" fillId="2" borderId="3" xfId="0" applyFont="1" applyFill="1" applyBorder="1" applyAlignment="1">
      <alignment horizontal="justify"/>
    </xf>
    <xf numFmtId="0" fontId="11" fillId="2" borderId="0" xfId="0" applyFont="1" applyFill="1" applyAlignment="1">
      <alignment horizontal="justify"/>
    </xf>
    <xf numFmtId="0" fontId="11" fillId="2" borderId="0" xfId="0" applyFont="1" applyFill="1" applyAlignment="1">
      <alignment wrapText="1"/>
    </xf>
    <xf numFmtId="0" fontId="10" fillId="2" borderId="4" xfId="0" applyFont="1" applyFill="1" applyBorder="1" applyAlignment="1">
      <alignment wrapText="1"/>
    </xf>
  </cellXfs>
  <cellStyles count="4">
    <cellStyle name="Milliers" xfId="1" builtinId="3"/>
    <cellStyle name="Normal" xfId="0" builtinId="0"/>
    <cellStyle name="Normal_tab series longues FPT" xfId="2"/>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K8" sqref="K8"/>
    </sheetView>
  </sheetViews>
  <sheetFormatPr baseColWidth="10" defaultColWidth="11.42578125" defaultRowHeight="15" x14ac:dyDescent="0.25"/>
  <cols>
    <col min="1" max="1" width="21.5703125" style="1" customWidth="1"/>
    <col min="2" max="4" width="11.7109375" style="1" customWidth="1"/>
    <col min="5" max="5" width="12" style="1" customWidth="1"/>
    <col min="6" max="7" width="11.7109375" style="1" customWidth="1"/>
    <col min="8" max="16384" width="11.42578125" style="1"/>
  </cols>
  <sheetData>
    <row r="1" spans="1:9" ht="15.75" thickBot="1" x14ac:dyDescent="0.3">
      <c r="A1" s="117" t="s">
        <v>35</v>
      </c>
      <c r="B1" s="117"/>
      <c r="C1" s="117"/>
      <c r="D1" s="117"/>
      <c r="E1" s="117"/>
      <c r="F1" s="117"/>
      <c r="G1" s="117"/>
    </row>
    <row r="2" spans="1:9" s="5" customFormat="1" ht="12" thickBot="1" x14ac:dyDescent="0.25">
      <c r="A2" s="3"/>
      <c r="B2" s="4">
        <v>2017</v>
      </c>
      <c r="C2" s="119">
        <v>2018</v>
      </c>
      <c r="D2" s="119"/>
      <c r="E2" s="119"/>
      <c r="F2" s="119"/>
      <c r="G2" s="119"/>
    </row>
    <row r="3" spans="1:9" ht="45" x14ac:dyDescent="0.25">
      <c r="A3" s="29"/>
      <c r="B3" s="30" t="s">
        <v>18</v>
      </c>
      <c r="C3" s="6" t="s">
        <v>18</v>
      </c>
      <c r="D3" s="31" t="s">
        <v>19</v>
      </c>
      <c r="E3" s="31" t="s">
        <v>20</v>
      </c>
      <c r="F3" s="31" t="s">
        <v>21</v>
      </c>
      <c r="G3" s="31" t="s">
        <v>42</v>
      </c>
    </row>
    <row r="4" spans="1:9" x14ac:dyDescent="0.25">
      <c r="A4" s="23" t="s">
        <v>3</v>
      </c>
      <c r="B4" s="11"/>
      <c r="C4" s="12"/>
      <c r="D4" s="13"/>
      <c r="E4" s="13"/>
      <c r="F4" s="13"/>
      <c r="G4" s="13"/>
    </row>
    <row r="5" spans="1:9" ht="22.5" x14ac:dyDescent="0.25">
      <c r="A5" s="10" t="s">
        <v>43</v>
      </c>
      <c r="B5" s="33">
        <v>1381376</v>
      </c>
      <c r="C5" s="33">
        <v>1381624</v>
      </c>
      <c r="D5" s="13">
        <v>62.5017</v>
      </c>
      <c r="E5" s="13">
        <v>77.779799999999994</v>
      </c>
      <c r="F5" s="13">
        <v>18.460100000000001</v>
      </c>
      <c r="G5" s="13">
        <v>3.7601</v>
      </c>
      <c r="H5" s="101"/>
    </row>
    <row r="6" spans="1:9" x14ac:dyDescent="0.25">
      <c r="A6" s="10" t="s">
        <v>15</v>
      </c>
      <c r="B6" s="33">
        <v>520861</v>
      </c>
      <c r="C6" s="33">
        <v>533791</v>
      </c>
      <c r="D6" s="13">
        <v>58.180300000000003</v>
      </c>
      <c r="E6" s="13">
        <v>73.559299999999993</v>
      </c>
      <c r="F6" s="13">
        <v>25.493099999999998</v>
      </c>
      <c r="G6" s="13">
        <v>0.9476</v>
      </c>
      <c r="H6" s="101"/>
    </row>
    <row r="7" spans="1:9" ht="22.5" x14ac:dyDescent="0.25">
      <c r="A7" s="14" t="s">
        <v>71</v>
      </c>
      <c r="B7" s="34">
        <v>1902237</v>
      </c>
      <c r="C7" s="34">
        <v>1915415</v>
      </c>
      <c r="D7" s="17">
        <v>61.297400000000003</v>
      </c>
      <c r="E7" s="17">
        <v>76.6036</v>
      </c>
      <c r="F7" s="17">
        <v>20.420100000000001</v>
      </c>
      <c r="G7" s="17">
        <v>2.9763000000000002</v>
      </c>
      <c r="H7" s="101"/>
    </row>
    <row r="8" spans="1:9" ht="22.5" x14ac:dyDescent="0.25">
      <c r="A8" s="18" t="s">
        <v>1</v>
      </c>
      <c r="B8" s="35">
        <v>47227</v>
      </c>
      <c r="C8" s="35">
        <v>45877</v>
      </c>
      <c r="D8" s="21">
        <v>92.741500000000002</v>
      </c>
      <c r="E8" s="21">
        <v>0</v>
      </c>
      <c r="F8" s="21">
        <v>0</v>
      </c>
      <c r="G8" s="21">
        <v>100</v>
      </c>
      <c r="H8" s="101"/>
      <c r="I8" s="101"/>
    </row>
    <row r="9" spans="1:9" ht="22.5" x14ac:dyDescent="0.25">
      <c r="A9" s="22" t="s">
        <v>2</v>
      </c>
      <c r="B9" s="35">
        <v>1855010</v>
      </c>
      <c r="C9" s="96">
        <v>1869538</v>
      </c>
      <c r="D9" s="21">
        <v>60.525799999999997</v>
      </c>
      <c r="E9" s="21">
        <v>78.483400000000003</v>
      </c>
      <c r="F9" s="21">
        <v>20.921199999999999</v>
      </c>
      <c r="G9" s="21">
        <v>0.59540000000000004</v>
      </c>
      <c r="H9" s="101"/>
    </row>
    <row r="10" spans="1:9" x14ac:dyDescent="0.25">
      <c r="A10" s="23" t="s">
        <v>4</v>
      </c>
      <c r="B10" s="93"/>
      <c r="C10" s="95"/>
      <c r="D10" s="24"/>
      <c r="E10" s="24"/>
      <c r="F10" s="24"/>
      <c r="G10" s="24"/>
    </row>
    <row r="11" spans="1:9" ht="22.5" x14ac:dyDescent="0.25">
      <c r="A11" s="10" t="s">
        <v>43</v>
      </c>
      <c r="B11" s="33">
        <v>31800</v>
      </c>
      <c r="C11" s="33">
        <v>29928</v>
      </c>
      <c r="D11" s="13">
        <v>68.424199999999999</v>
      </c>
      <c r="E11" s="13">
        <v>41.439500000000002</v>
      </c>
      <c r="F11" s="13">
        <v>53.952800000000003</v>
      </c>
      <c r="G11" s="13">
        <v>4.3738000000000001</v>
      </c>
    </row>
    <row r="12" spans="1:9" x14ac:dyDescent="0.25">
      <c r="A12" s="10" t="s">
        <v>15</v>
      </c>
      <c r="B12" s="33">
        <v>14148</v>
      </c>
      <c r="C12" s="33">
        <v>13241</v>
      </c>
      <c r="D12" s="13">
        <v>61.8307</v>
      </c>
      <c r="E12" s="13">
        <v>36.077300000000001</v>
      </c>
      <c r="F12" s="13">
        <v>63.416699999999999</v>
      </c>
      <c r="G12" s="13">
        <v>0.50600000000000001</v>
      </c>
    </row>
    <row r="13" spans="1:9" ht="15.75" thickBot="1" x14ac:dyDescent="0.3">
      <c r="A13" s="25" t="s">
        <v>5</v>
      </c>
      <c r="B13" s="94">
        <v>45948</v>
      </c>
      <c r="C13" s="94">
        <v>43169</v>
      </c>
      <c r="D13" s="26">
        <v>66.401799999999994</v>
      </c>
      <c r="E13" s="26">
        <v>39.794800000000002</v>
      </c>
      <c r="F13" s="26">
        <v>56.855600000000003</v>
      </c>
      <c r="G13" s="26">
        <v>3.1875</v>
      </c>
    </row>
    <row r="14" spans="1:9" x14ac:dyDescent="0.25">
      <c r="A14" s="121" t="s">
        <v>44</v>
      </c>
      <c r="B14" s="121"/>
      <c r="C14" s="121"/>
      <c r="D14" s="121"/>
      <c r="E14" s="121"/>
      <c r="F14" s="121"/>
      <c r="G14" s="121"/>
    </row>
    <row r="15" spans="1:9" ht="25.5" customHeight="1" x14ac:dyDescent="0.25">
      <c r="A15" s="120" t="s">
        <v>70</v>
      </c>
      <c r="B15" s="120"/>
      <c r="C15" s="120"/>
      <c r="D15" s="120"/>
      <c r="E15" s="120"/>
      <c r="F15" s="120"/>
      <c r="G15" s="120"/>
    </row>
    <row r="16" spans="1:9" ht="36" customHeight="1" x14ac:dyDescent="0.25">
      <c r="A16" s="120" t="s">
        <v>72</v>
      </c>
      <c r="B16" s="122"/>
      <c r="C16" s="122"/>
      <c r="D16" s="122"/>
      <c r="E16" s="122"/>
      <c r="F16" s="122"/>
      <c r="G16" s="122"/>
    </row>
    <row r="17" spans="1:7" ht="22.5" customHeight="1" x14ac:dyDescent="0.25">
      <c r="A17" s="118" t="s">
        <v>45</v>
      </c>
      <c r="B17" s="118"/>
      <c r="C17" s="118"/>
      <c r="D17" s="118"/>
      <c r="E17" s="118"/>
      <c r="F17" s="118"/>
      <c r="G17" s="118"/>
    </row>
    <row r="18" spans="1:7" ht="35.25" customHeight="1" x14ac:dyDescent="0.25">
      <c r="A18" s="118" t="s">
        <v>40</v>
      </c>
      <c r="B18" s="118"/>
      <c r="C18" s="118"/>
      <c r="D18" s="118"/>
      <c r="E18" s="118"/>
      <c r="F18" s="118"/>
      <c r="G18" s="118"/>
    </row>
    <row r="19" spans="1:7" ht="17.25" customHeight="1" x14ac:dyDescent="0.25"/>
    <row r="20" spans="1:7" x14ac:dyDescent="0.25">
      <c r="A20" s="27"/>
      <c r="D20" s="28"/>
      <c r="E20" s="28"/>
      <c r="F20" s="28"/>
      <c r="G20" s="28"/>
    </row>
    <row r="21" spans="1:7" x14ac:dyDescent="0.25">
      <c r="A21" s="27"/>
      <c r="D21" s="28"/>
      <c r="E21" s="28"/>
      <c r="F21" s="28"/>
      <c r="G21" s="28"/>
    </row>
  </sheetData>
  <mergeCells count="7">
    <mergeCell ref="A1:G1"/>
    <mergeCell ref="A17:G17"/>
    <mergeCell ref="C2:G2"/>
    <mergeCell ref="A18:G18"/>
    <mergeCell ref="A15:G15"/>
    <mergeCell ref="A14:G14"/>
    <mergeCell ref="A16:G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D20" sqref="D20"/>
    </sheetView>
  </sheetViews>
  <sheetFormatPr baseColWidth="10" defaultColWidth="11.42578125" defaultRowHeight="15" x14ac:dyDescent="0.25"/>
  <cols>
    <col min="1" max="1" width="26.5703125" style="1" customWidth="1"/>
    <col min="2" max="4" width="11.7109375" style="1" customWidth="1"/>
    <col min="5" max="5" width="12.42578125" style="1" customWidth="1"/>
    <col min="6" max="7" width="11.7109375" style="1" customWidth="1"/>
    <col min="8" max="16384" width="11.42578125" style="1"/>
  </cols>
  <sheetData>
    <row r="1" spans="1:7" ht="15.75" thickBot="1" x14ac:dyDescent="0.3">
      <c r="A1" s="117" t="s">
        <v>36</v>
      </c>
      <c r="B1" s="117"/>
      <c r="C1" s="117"/>
      <c r="D1" s="117"/>
      <c r="E1" s="117"/>
      <c r="F1" s="117"/>
      <c r="G1" s="117"/>
    </row>
    <row r="2" spans="1:7" ht="15.75" thickBot="1" x14ac:dyDescent="0.3">
      <c r="A2" s="3"/>
      <c r="B2" s="4">
        <v>2017</v>
      </c>
      <c r="C2" s="119">
        <v>2018</v>
      </c>
      <c r="D2" s="119"/>
      <c r="E2" s="119"/>
      <c r="F2" s="119"/>
      <c r="G2" s="119"/>
    </row>
    <row r="3" spans="1:7" ht="45" x14ac:dyDescent="0.25">
      <c r="A3" s="97"/>
      <c r="B3" s="98" t="s">
        <v>22</v>
      </c>
      <c r="C3" s="99" t="s">
        <v>22</v>
      </c>
      <c r="D3" s="99" t="s">
        <v>19</v>
      </c>
      <c r="E3" s="99" t="s">
        <v>20</v>
      </c>
      <c r="F3" s="99" t="s">
        <v>21</v>
      </c>
      <c r="G3" s="99" t="s">
        <v>42</v>
      </c>
    </row>
    <row r="4" spans="1:7" x14ac:dyDescent="0.25">
      <c r="A4" s="7" t="s">
        <v>3</v>
      </c>
      <c r="B4" s="8"/>
      <c r="C4" s="32"/>
      <c r="D4" s="9"/>
      <c r="E4" s="9"/>
      <c r="F4" s="9"/>
      <c r="G4" s="9"/>
    </row>
    <row r="5" spans="1:7" ht="22.5" x14ac:dyDescent="0.25">
      <c r="A5" s="10" t="s">
        <v>43</v>
      </c>
      <c r="B5" s="11">
        <v>1254206</v>
      </c>
      <c r="C5" s="12">
        <v>1255353</v>
      </c>
      <c r="D5" s="13">
        <v>61.020525700739157</v>
      </c>
      <c r="E5" s="13">
        <v>80.638433970365313</v>
      </c>
      <c r="F5" s="13">
        <v>15.795158811903903</v>
      </c>
      <c r="G5" s="13">
        <v>3.7637591544972158</v>
      </c>
    </row>
    <row r="6" spans="1:7" x14ac:dyDescent="0.25">
      <c r="A6" s="10" t="s">
        <v>15</v>
      </c>
      <c r="B6" s="11">
        <v>470272</v>
      </c>
      <c r="C6" s="12">
        <v>482534</v>
      </c>
      <c r="D6" s="13">
        <v>55.998541035450359</v>
      </c>
      <c r="E6" s="13">
        <v>76.351925460174826</v>
      </c>
      <c r="F6" s="13">
        <v>22.778705749232177</v>
      </c>
      <c r="G6" s="13">
        <v>1.0195049691121638</v>
      </c>
    </row>
    <row r="7" spans="1:7" ht="22.5" x14ac:dyDescent="0.25">
      <c r="A7" s="14" t="s">
        <v>71</v>
      </c>
      <c r="B7" s="15">
        <v>1724479</v>
      </c>
      <c r="C7" s="16">
        <v>1737887</v>
      </c>
      <c r="D7" s="17">
        <v>59.62608616095293</v>
      </c>
      <c r="E7" s="17">
        <v>79.448261020423075</v>
      </c>
      <c r="F7" s="17">
        <v>17.73412195384395</v>
      </c>
      <c r="G7" s="17">
        <v>3.0651546762463937</v>
      </c>
    </row>
    <row r="8" spans="1:7" ht="22.5" x14ac:dyDescent="0.25">
      <c r="A8" s="18" t="s">
        <v>1</v>
      </c>
      <c r="B8" s="19">
        <v>41730</v>
      </c>
      <c r="C8" s="20">
        <v>40756</v>
      </c>
      <c r="D8" s="21">
        <v>93.174011188536653</v>
      </c>
      <c r="E8" s="21">
        <v>0</v>
      </c>
      <c r="F8" s="21">
        <v>0</v>
      </c>
      <c r="G8" s="21">
        <v>100</v>
      </c>
    </row>
    <row r="9" spans="1:7" ht="23.25" thickBot="1" x14ac:dyDescent="0.3">
      <c r="A9" s="36" t="s">
        <v>2</v>
      </c>
      <c r="B9" s="37">
        <v>1682749</v>
      </c>
      <c r="C9" s="38">
        <v>1697131</v>
      </c>
      <c r="D9" s="39">
        <v>58.82044462095147</v>
      </c>
      <c r="E9" s="39">
        <v>81.356182875688447</v>
      </c>
      <c r="F9" s="39">
        <v>18.160000612798893</v>
      </c>
      <c r="G9" s="39">
        <v>0.69520069322722033</v>
      </c>
    </row>
    <row r="10" spans="1:7" x14ac:dyDescent="0.25">
      <c r="A10" s="121" t="s">
        <v>44</v>
      </c>
      <c r="B10" s="121"/>
      <c r="C10" s="121"/>
      <c r="D10" s="121"/>
      <c r="E10" s="121"/>
      <c r="F10" s="121"/>
      <c r="G10" s="121"/>
    </row>
    <row r="11" spans="1:7" ht="24.75" customHeight="1" x14ac:dyDescent="0.25">
      <c r="A11" s="120" t="s">
        <v>23</v>
      </c>
      <c r="B11" s="120"/>
      <c r="C11" s="120"/>
      <c r="D11" s="120"/>
      <c r="E11" s="120"/>
      <c r="F11" s="120"/>
      <c r="G11" s="120"/>
    </row>
    <row r="12" spans="1:7" x14ac:dyDescent="0.25">
      <c r="A12" s="118" t="s">
        <v>45</v>
      </c>
      <c r="B12" s="118"/>
      <c r="C12" s="118"/>
      <c r="D12" s="118"/>
      <c r="E12" s="118"/>
      <c r="F12" s="118"/>
      <c r="G12" s="118"/>
    </row>
    <row r="13" spans="1:7" ht="35.25" customHeight="1" x14ac:dyDescent="0.25">
      <c r="A13" s="118" t="s">
        <v>40</v>
      </c>
      <c r="B13" s="118"/>
      <c r="C13" s="118"/>
      <c r="D13" s="118"/>
      <c r="E13" s="118"/>
      <c r="F13" s="118"/>
      <c r="G13" s="118"/>
    </row>
  </sheetData>
  <mergeCells count="6">
    <mergeCell ref="C2:G2"/>
    <mergeCell ref="A11:G11"/>
    <mergeCell ref="A13:G13"/>
    <mergeCell ref="A1:G1"/>
    <mergeCell ref="A12:G12"/>
    <mergeCell ref="A10:G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opLeftCell="A28" zoomScaleNormal="100" workbookViewId="0">
      <selection activeCell="K45" sqref="K45"/>
    </sheetView>
  </sheetViews>
  <sheetFormatPr baseColWidth="10" defaultColWidth="11.42578125" defaultRowHeight="15" x14ac:dyDescent="0.25"/>
  <cols>
    <col min="1" max="1" width="26.85546875" style="60" customWidth="1"/>
    <col min="2" max="2" width="26.85546875" style="2" customWidth="1"/>
    <col min="3" max="4" width="11.42578125" style="40"/>
    <col min="5" max="5" width="11.42578125" style="1"/>
    <col min="6" max="6" width="17.140625" style="1" customWidth="1"/>
    <col min="7" max="16384" width="11.42578125" style="1"/>
  </cols>
  <sheetData>
    <row r="1" spans="1:6" ht="31.5" customHeight="1" thickBot="1" x14ac:dyDescent="0.3">
      <c r="A1" s="129" t="s">
        <v>37</v>
      </c>
      <c r="B1" s="129"/>
      <c r="C1" s="129"/>
      <c r="D1" s="129"/>
      <c r="E1" s="129"/>
      <c r="F1" s="129"/>
    </row>
    <row r="2" spans="1:6" ht="48.75" customHeight="1" x14ac:dyDescent="0.25">
      <c r="A2" s="132"/>
      <c r="B2" s="132"/>
      <c r="C2" s="41">
        <v>2017</v>
      </c>
      <c r="D2" s="41">
        <v>2018</v>
      </c>
      <c r="E2" s="41" t="s">
        <v>46</v>
      </c>
      <c r="F2" s="42" t="s">
        <v>47</v>
      </c>
    </row>
    <row r="3" spans="1:6" x14ac:dyDescent="0.25">
      <c r="A3" s="130" t="s">
        <v>48</v>
      </c>
      <c r="B3" s="43" t="s">
        <v>49</v>
      </c>
      <c r="C3" s="44">
        <v>786019</v>
      </c>
      <c r="D3" s="44">
        <v>780964</v>
      </c>
      <c r="E3" s="45">
        <f>100*(D3/C3-1)</f>
        <v>-0.64311422497420612</v>
      </c>
      <c r="F3" s="46">
        <f>D3/D$6*100</f>
        <v>77.525656119647152</v>
      </c>
    </row>
    <row r="4" spans="1:6" x14ac:dyDescent="0.25">
      <c r="A4" s="126"/>
      <c r="B4" s="27" t="s">
        <v>50</v>
      </c>
      <c r="C4" s="47">
        <v>208629</v>
      </c>
      <c r="D4" s="47">
        <v>211813</v>
      </c>
      <c r="E4" s="48">
        <f t="shared" ref="E4:E46" si="0">100*(D4/C4-1)</f>
        <v>1.5261540821266406</v>
      </c>
      <c r="F4" s="47">
        <f t="shared" ref="F4:F6" si="1">D4/D$6*100</f>
        <v>21.026502885755072</v>
      </c>
    </row>
    <row r="5" spans="1:6" x14ac:dyDescent="0.25">
      <c r="A5" s="126"/>
      <c r="B5" s="27" t="s">
        <v>51</v>
      </c>
      <c r="C5" s="47">
        <v>15344</v>
      </c>
      <c r="D5" s="47">
        <v>14585</v>
      </c>
      <c r="E5" s="48">
        <f t="shared" si="0"/>
        <v>-4.9465589155370138</v>
      </c>
      <c r="F5" s="47">
        <f t="shared" si="1"/>
        <v>1.4478409945977713</v>
      </c>
    </row>
    <row r="6" spans="1:6" x14ac:dyDescent="0.25">
      <c r="A6" s="131"/>
      <c r="B6" s="104" t="s">
        <v>6</v>
      </c>
      <c r="C6" s="49">
        <v>1009992</v>
      </c>
      <c r="D6" s="49">
        <v>1007362</v>
      </c>
      <c r="E6" s="50">
        <f t="shared" si="0"/>
        <v>-0.26039810216318404</v>
      </c>
      <c r="F6" s="49">
        <f t="shared" si="1"/>
        <v>100</v>
      </c>
    </row>
    <row r="7" spans="1:6" x14ac:dyDescent="0.25">
      <c r="A7" s="130" t="s">
        <v>65</v>
      </c>
      <c r="B7" s="43" t="s">
        <v>49</v>
      </c>
      <c r="C7" s="44">
        <v>219413</v>
      </c>
      <c r="D7" s="44">
        <v>214169</v>
      </c>
      <c r="E7" s="51">
        <f t="shared" si="0"/>
        <v>-2.3900133538122148</v>
      </c>
      <c r="F7" s="44">
        <f>D7/D$10*100</f>
        <v>76.506142453480606</v>
      </c>
    </row>
    <row r="8" spans="1:6" x14ac:dyDescent="0.25">
      <c r="A8" s="126"/>
      <c r="B8" s="27" t="s">
        <v>50</v>
      </c>
      <c r="C8" s="47">
        <v>27259</v>
      </c>
      <c r="D8" s="47">
        <v>29798</v>
      </c>
      <c r="E8" s="48">
        <f t="shared" si="0"/>
        <v>9.3143548919622852</v>
      </c>
      <c r="F8" s="47">
        <f t="shared" ref="F8:F10" si="2">D8/D$10*100</f>
        <v>10.644537878165444</v>
      </c>
    </row>
    <row r="9" spans="1:6" x14ac:dyDescent="0.25">
      <c r="A9" s="126"/>
      <c r="B9" s="27" t="s">
        <v>51</v>
      </c>
      <c r="C9" s="47">
        <v>36378</v>
      </c>
      <c r="D9" s="47">
        <v>35970</v>
      </c>
      <c r="E9" s="48">
        <f t="shared" si="0"/>
        <v>-1.1215569849909235</v>
      </c>
      <c r="F9" s="47">
        <f t="shared" si="2"/>
        <v>12.849319668353951</v>
      </c>
    </row>
    <row r="10" spans="1:6" x14ac:dyDescent="0.25">
      <c r="A10" s="131"/>
      <c r="B10" s="104" t="s">
        <v>6</v>
      </c>
      <c r="C10" s="49">
        <v>283050</v>
      </c>
      <c r="D10" s="49">
        <v>279937</v>
      </c>
      <c r="E10" s="50">
        <f t="shared" si="0"/>
        <v>-1.0998056880409779</v>
      </c>
      <c r="F10" s="49">
        <f t="shared" si="2"/>
        <v>100</v>
      </c>
    </row>
    <row r="11" spans="1:6" x14ac:dyDescent="0.25">
      <c r="A11" s="126" t="s">
        <v>66</v>
      </c>
      <c r="B11" s="43" t="s">
        <v>49</v>
      </c>
      <c r="C11" s="44">
        <v>76047</v>
      </c>
      <c r="D11" s="44">
        <v>79491</v>
      </c>
      <c r="E11" s="48">
        <f t="shared" si="0"/>
        <v>4.5287782555524903</v>
      </c>
      <c r="F11" s="47">
        <f>D11/D$14*100</f>
        <v>84.273522395971384</v>
      </c>
    </row>
    <row r="12" spans="1:6" x14ac:dyDescent="0.25">
      <c r="A12" s="126"/>
      <c r="B12" s="27" t="s">
        <v>50</v>
      </c>
      <c r="C12" s="47">
        <v>10964</v>
      </c>
      <c r="D12" s="47">
        <v>13438</v>
      </c>
      <c r="E12" s="48">
        <f t="shared" si="0"/>
        <v>22.564757387814673</v>
      </c>
      <c r="F12" s="47">
        <f t="shared" ref="F12:F14" si="3">D12/D$14*100</f>
        <v>14.246488205671879</v>
      </c>
    </row>
    <row r="13" spans="1:6" x14ac:dyDescent="0.25">
      <c r="A13" s="126"/>
      <c r="B13" s="27" t="s">
        <v>51</v>
      </c>
      <c r="C13" s="47">
        <v>1323</v>
      </c>
      <c r="D13" s="47">
        <v>1396</v>
      </c>
      <c r="E13" s="48">
        <f t="shared" si="0"/>
        <v>5.5177626606198071</v>
      </c>
      <c r="F13" s="47">
        <f t="shared" si="3"/>
        <v>1.4799893983567454</v>
      </c>
    </row>
    <row r="14" spans="1:6" x14ac:dyDescent="0.25">
      <c r="A14" s="131"/>
      <c r="B14" s="104" t="s">
        <v>6</v>
      </c>
      <c r="C14" s="49">
        <v>88334</v>
      </c>
      <c r="D14" s="49">
        <v>94325</v>
      </c>
      <c r="E14" s="50">
        <f t="shared" si="0"/>
        <v>6.7822129644304674</v>
      </c>
      <c r="F14" s="49">
        <f t="shared" si="3"/>
        <v>100</v>
      </c>
    </row>
    <row r="15" spans="1:6" x14ac:dyDescent="0.25">
      <c r="A15" s="130" t="s">
        <v>7</v>
      </c>
      <c r="B15" s="43" t="s">
        <v>49</v>
      </c>
      <c r="C15" s="44">
        <v>1081479</v>
      </c>
      <c r="D15" s="44">
        <v>1074624</v>
      </c>
      <c r="E15" s="48">
        <f t="shared" si="0"/>
        <v>-0.63385419411750021</v>
      </c>
      <c r="F15" s="47">
        <f>D15/D$18*100</f>
        <v>77.779772210094791</v>
      </c>
    </row>
    <row r="16" spans="1:6" x14ac:dyDescent="0.25">
      <c r="A16" s="126"/>
      <c r="B16" s="27" t="s">
        <v>50</v>
      </c>
      <c r="C16" s="47">
        <v>246852</v>
      </c>
      <c r="D16" s="47">
        <v>255049</v>
      </c>
      <c r="E16" s="48">
        <f t="shared" si="0"/>
        <v>3.3206131609223366</v>
      </c>
      <c r="F16" s="47">
        <f t="shared" ref="F16:F18" si="4">D16/D$18*100</f>
        <v>18.460087549145062</v>
      </c>
    </row>
    <row r="17" spans="1:6" x14ac:dyDescent="0.25">
      <c r="A17" s="126"/>
      <c r="B17" s="27" t="s">
        <v>51</v>
      </c>
      <c r="C17" s="47">
        <v>53045</v>
      </c>
      <c r="D17" s="47">
        <v>51951</v>
      </c>
      <c r="E17" s="48">
        <f t="shared" si="0"/>
        <v>-2.0623998491846596</v>
      </c>
      <c r="F17" s="47">
        <f t="shared" si="4"/>
        <v>3.7601402407601485</v>
      </c>
    </row>
    <row r="18" spans="1:6" x14ac:dyDescent="0.25">
      <c r="A18" s="126"/>
      <c r="B18" s="104" t="s">
        <v>6</v>
      </c>
      <c r="C18" s="49">
        <v>1381376</v>
      </c>
      <c r="D18" s="49">
        <v>1381624</v>
      </c>
      <c r="E18" s="52">
        <f t="shared" si="0"/>
        <v>1.7953113417346067E-2</v>
      </c>
      <c r="F18" s="53">
        <f t="shared" si="4"/>
        <v>100</v>
      </c>
    </row>
    <row r="19" spans="1:6" x14ac:dyDescent="0.25">
      <c r="A19" s="130" t="s">
        <v>56</v>
      </c>
      <c r="B19" s="43" t="s">
        <v>49</v>
      </c>
      <c r="C19" s="44">
        <v>84169</v>
      </c>
      <c r="D19" s="44">
        <v>82656</v>
      </c>
      <c r="E19" s="51">
        <f t="shared" si="0"/>
        <v>-1.7975739286435588</v>
      </c>
      <c r="F19" s="44">
        <f>D19/D$22*100</f>
        <v>64.978067072307908</v>
      </c>
    </row>
    <row r="20" spans="1:6" x14ac:dyDescent="0.25">
      <c r="A20" s="126"/>
      <c r="B20" s="27" t="s">
        <v>50</v>
      </c>
      <c r="C20" s="47">
        <v>41456</v>
      </c>
      <c r="D20" s="47">
        <v>42857</v>
      </c>
      <c r="E20" s="48">
        <f t="shared" si="0"/>
        <v>3.3794866846777349</v>
      </c>
      <c r="F20" s="47">
        <f t="shared" ref="F20:F22" si="5">D20/D$22*100</f>
        <v>33.691020863795735</v>
      </c>
    </row>
    <row r="21" spans="1:6" x14ac:dyDescent="0.25">
      <c r="A21" s="126"/>
      <c r="B21" s="27" t="s">
        <v>51</v>
      </c>
      <c r="C21" s="47">
        <v>1792</v>
      </c>
      <c r="D21" s="47">
        <v>1693</v>
      </c>
      <c r="E21" s="48">
        <f t="shared" si="0"/>
        <v>-5.5245535714285694</v>
      </c>
      <c r="F21" s="47">
        <f t="shared" si="5"/>
        <v>1.330912063896357</v>
      </c>
    </row>
    <row r="22" spans="1:6" x14ac:dyDescent="0.25">
      <c r="A22" s="131"/>
      <c r="B22" s="104" t="s">
        <v>6</v>
      </c>
      <c r="C22" s="49">
        <v>127417</v>
      </c>
      <c r="D22" s="49">
        <v>127206</v>
      </c>
      <c r="E22" s="50">
        <f t="shared" si="0"/>
        <v>-0.16559799712754231</v>
      </c>
      <c r="F22" s="49">
        <f t="shared" si="5"/>
        <v>100</v>
      </c>
    </row>
    <row r="23" spans="1:6" ht="15" customHeight="1" x14ac:dyDescent="0.25">
      <c r="A23" s="130" t="s">
        <v>55</v>
      </c>
      <c r="B23" s="43" t="s">
        <v>49</v>
      </c>
      <c r="C23" s="44">
        <v>239975</v>
      </c>
      <c r="D23" s="44">
        <v>247914</v>
      </c>
      <c r="E23" s="48">
        <f t="shared" si="0"/>
        <v>3.3082612772163733</v>
      </c>
      <c r="F23" s="47">
        <f>D23/D$26*100</f>
        <v>75.018382853563551</v>
      </c>
    </row>
    <row r="24" spans="1:6" x14ac:dyDescent="0.25">
      <c r="A24" s="126"/>
      <c r="B24" s="27" t="s">
        <v>50</v>
      </c>
      <c r="C24" s="47">
        <v>74241</v>
      </c>
      <c r="D24" s="47">
        <v>79383</v>
      </c>
      <c r="E24" s="48">
        <f t="shared" si="0"/>
        <v>6.9260920515618052</v>
      </c>
      <c r="F24" s="47">
        <f t="shared" ref="F24:F26" si="6">D24/D$26*100</f>
        <v>24.021169784943307</v>
      </c>
    </row>
    <row r="25" spans="1:6" x14ac:dyDescent="0.25">
      <c r="A25" s="126"/>
      <c r="B25" s="27" t="s">
        <v>51</v>
      </c>
      <c r="C25" s="47">
        <v>3312</v>
      </c>
      <c r="D25" s="47">
        <v>3174</v>
      </c>
      <c r="E25" s="48">
        <f t="shared" si="0"/>
        <v>-4.1666666666666625</v>
      </c>
      <c r="F25" s="47">
        <f t="shared" si="6"/>
        <v>0.96044736149314158</v>
      </c>
    </row>
    <row r="26" spans="1:6" x14ac:dyDescent="0.25">
      <c r="A26" s="126"/>
      <c r="B26" s="104" t="s">
        <v>6</v>
      </c>
      <c r="C26" s="49">
        <v>317528</v>
      </c>
      <c r="D26" s="49">
        <v>330471</v>
      </c>
      <c r="E26" s="52">
        <f t="shared" si="0"/>
        <v>4.0761759592854885</v>
      </c>
      <c r="F26" s="53">
        <f t="shared" si="6"/>
        <v>100</v>
      </c>
    </row>
    <row r="27" spans="1:6" x14ac:dyDescent="0.25">
      <c r="A27" s="130" t="s">
        <v>8</v>
      </c>
      <c r="B27" s="43" t="s">
        <v>49</v>
      </c>
      <c r="C27" s="44">
        <v>58051</v>
      </c>
      <c r="D27" s="44">
        <v>57876</v>
      </c>
      <c r="E27" s="51">
        <f t="shared" si="0"/>
        <v>-0.3014590618593993</v>
      </c>
      <c r="F27" s="44">
        <f>D27/D$30*100</f>
        <v>85.740951985896501</v>
      </c>
    </row>
    <row r="28" spans="1:6" x14ac:dyDescent="0.25">
      <c r="A28" s="126"/>
      <c r="B28" s="27" t="s">
        <v>50</v>
      </c>
      <c r="C28" s="47">
        <v>9158</v>
      </c>
      <c r="D28" s="47">
        <v>9480</v>
      </c>
      <c r="E28" s="48">
        <f t="shared" si="0"/>
        <v>3.516051539637477</v>
      </c>
      <c r="F28" s="47">
        <f t="shared" ref="F28:F30" si="7">D28/D$30*100</f>
        <v>14.044236381683234</v>
      </c>
    </row>
    <row r="29" spans="1:6" x14ac:dyDescent="0.25">
      <c r="A29" s="126"/>
      <c r="B29" s="27" t="s">
        <v>51</v>
      </c>
      <c r="C29" s="47">
        <v>154</v>
      </c>
      <c r="D29" s="47">
        <v>145</v>
      </c>
      <c r="E29" s="48">
        <f t="shared" si="0"/>
        <v>-5.844155844155841</v>
      </c>
      <c r="F29" s="47">
        <f t="shared" si="7"/>
        <v>0.21481163242026041</v>
      </c>
    </row>
    <row r="30" spans="1:6" x14ac:dyDescent="0.25">
      <c r="A30" s="131"/>
      <c r="B30" s="104" t="s">
        <v>6</v>
      </c>
      <c r="C30" s="49">
        <v>67363</v>
      </c>
      <c r="D30" s="49">
        <v>67501</v>
      </c>
      <c r="E30" s="50">
        <f t="shared" si="0"/>
        <v>0.20486023484702631</v>
      </c>
      <c r="F30" s="49">
        <f t="shared" si="7"/>
        <v>100</v>
      </c>
    </row>
    <row r="31" spans="1:6" x14ac:dyDescent="0.25">
      <c r="A31" s="133" t="s">
        <v>16</v>
      </c>
      <c r="B31" s="43" t="s">
        <v>49</v>
      </c>
      <c r="C31" s="44">
        <v>4092</v>
      </c>
      <c r="D31" s="44">
        <v>4207</v>
      </c>
      <c r="E31" s="48">
        <f t="shared" si="0"/>
        <v>2.8103616813294208</v>
      </c>
      <c r="F31" s="47">
        <f>D31/D$34*100</f>
        <v>48.844769534424707</v>
      </c>
    </row>
    <row r="32" spans="1:6" x14ac:dyDescent="0.25">
      <c r="A32" s="134"/>
      <c r="B32" s="27" t="s">
        <v>50</v>
      </c>
      <c r="C32" s="47">
        <v>4424</v>
      </c>
      <c r="D32" s="47">
        <v>4360</v>
      </c>
      <c r="E32" s="48">
        <f t="shared" si="0"/>
        <v>-1.446654611211573</v>
      </c>
      <c r="F32" s="47">
        <f t="shared" ref="F32:F34" si="8">D32/D$34*100</f>
        <v>50.621154069429927</v>
      </c>
    </row>
    <row r="33" spans="1:6" x14ac:dyDescent="0.25">
      <c r="A33" s="134"/>
      <c r="B33" s="27" t="s">
        <v>51</v>
      </c>
      <c r="C33" s="47">
        <v>37</v>
      </c>
      <c r="D33" s="47">
        <v>46</v>
      </c>
      <c r="E33" s="48">
        <f t="shared" si="0"/>
        <v>24.324324324324319</v>
      </c>
      <c r="F33" s="47">
        <f t="shared" si="8"/>
        <v>0.53407639614536162</v>
      </c>
    </row>
    <row r="34" spans="1:6" x14ac:dyDescent="0.25">
      <c r="A34" s="134"/>
      <c r="B34" s="104" t="s">
        <v>6</v>
      </c>
      <c r="C34" s="49">
        <v>8553</v>
      </c>
      <c r="D34" s="49">
        <v>8613</v>
      </c>
      <c r="E34" s="52">
        <f t="shared" si="0"/>
        <v>0.70150824272185996</v>
      </c>
      <c r="F34" s="53">
        <f t="shared" si="8"/>
        <v>100</v>
      </c>
    </row>
    <row r="35" spans="1:6" x14ac:dyDescent="0.25">
      <c r="A35" s="130" t="s">
        <v>17</v>
      </c>
      <c r="B35" s="43" t="s">
        <v>49</v>
      </c>
      <c r="C35" s="44">
        <v>386287</v>
      </c>
      <c r="D35" s="44">
        <v>392653</v>
      </c>
      <c r="E35" s="51">
        <f t="shared" si="0"/>
        <v>1.6479974733811797</v>
      </c>
      <c r="F35" s="44">
        <f>D35/D$38*100</f>
        <v>73.559314413319072</v>
      </c>
    </row>
    <row r="36" spans="1:6" x14ac:dyDescent="0.25">
      <c r="A36" s="126"/>
      <c r="B36" s="27" t="s">
        <v>50</v>
      </c>
      <c r="C36" s="47">
        <v>129279</v>
      </c>
      <c r="D36" s="47">
        <v>136080</v>
      </c>
      <c r="E36" s="48">
        <f t="shared" si="0"/>
        <v>5.2607151973638411</v>
      </c>
      <c r="F36" s="47">
        <f t="shared" ref="F36:F38" si="9">D36/D$38*100</f>
        <v>25.493123713213599</v>
      </c>
    </row>
    <row r="37" spans="1:6" x14ac:dyDescent="0.25">
      <c r="A37" s="126"/>
      <c r="B37" s="27" t="s">
        <v>51</v>
      </c>
      <c r="C37" s="47">
        <v>5295</v>
      </c>
      <c r="D37" s="47">
        <v>5058</v>
      </c>
      <c r="E37" s="48">
        <f t="shared" si="0"/>
        <v>-4.4759206798866806</v>
      </c>
      <c r="F37" s="47">
        <f t="shared" si="9"/>
        <v>0.94756187346733078</v>
      </c>
    </row>
    <row r="38" spans="1:6" x14ac:dyDescent="0.25">
      <c r="A38" s="131"/>
      <c r="B38" s="104" t="s">
        <v>6</v>
      </c>
      <c r="C38" s="49">
        <v>520861</v>
      </c>
      <c r="D38" s="49">
        <v>533791</v>
      </c>
      <c r="E38" s="50">
        <f t="shared" si="0"/>
        <v>2.4824281334175469</v>
      </c>
      <c r="F38" s="49">
        <f t="shared" si="9"/>
        <v>100</v>
      </c>
    </row>
    <row r="39" spans="1:6" x14ac:dyDescent="0.25">
      <c r="A39" s="130" t="s">
        <v>0</v>
      </c>
      <c r="B39" s="102" t="s">
        <v>52</v>
      </c>
      <c r="C39" s="54">
        <v>1467766</v>
      </c>
      <c r="D39" s="54">
        <v>1467277</v>
      </c>
      <c r="E39" s="55">
        <f t="shared" si="0"/>
        <v>-3.3315937281552799E-2</v>
      </c>
      <c r="F39" s="54">
        <f>D39/D$42*100</f>
        <v>76.603608095373588</v>
      </c>
    </row>
    <row r="40" spans="1:6" x14ac:dyDescent="0.25">
      <c r="A40" s="126"/>
      <c r="B40" s="103" t="s">
        <v>53</v>
      </c>
      <c r="C40" s="53">
        <v>376131</v>
      </c>
      <c r="D40" s="53">
        <v>391129</v>
      </c>
      <c r="E40" s="52">
        <f t="shared" si="0"/>
        <v>3.9874405459799922</v>
      </c>
      <c r="F40" s="53">
        <f t="shared" ref="F40:F42" si="10">D40/D$42*100</f>
        <v>20.420065625464979</v>
      </c>
    </row>
    <row r="41" spans="1:6" x14ac:dyDescent="0.25">
      <c r="A41" s="126"/>
      <c r="B41" s="103" t="s">
        <v>54</v>
      </c>
      <c r="C41" s="53">
        <v>58340</v>
      </c>
      <c r="D41" s="53">
        <v>57009</v>
      </c>
      <c r="E41" s="52">
        <f t="shared" si="0"/>
        <v>-2.2814535481659237</v>
      </c>
      <c r="F41" s="53">
        <f t="shared" si="10"/>
        <v>2.9763262791614351</v>
      </c>
    </row>
    <row r="42" spans="1:6" ht="15.75" thickBot="1" x14ac:dyDescent="0.3">
      <c r="A42" s="127"/>
      <c r="B42" s="105" t="s">
        <v>6</v>
      </c>
      <c r="C42" s="56">
        <v>1902237</v>
      </c>
      <c r="D42" s="56">
        <v>1915415</v>
      </c>
      <c r="E42" s="57">
        <f t="shared" si="0"/>
        <v>0.692763309724298</v>
      </c>
      <c r="F42" s="56">
        <f t="shared" si="10"/>
        <v>100</v>
      </c>
    </row>
    <row r="43" spans="1:6" x14ac:dyDescent="0.25">
      <c r="A43" s="125" t="s">
        <v>69</v>
      </c>
      <c r="B43" s="106" t="s">
        <v>52</v>
      </c>
      <c r="C43" s="58">
        <v>1114255</v>
      </c>
      <c r="D43" s="58">
        <v>1115741</v>
      </c>
      <c r="E43" s="59">
        <f t="shared" si="0"/>
        <v>0.13336265038075279</v>
      </c>
      <c r="F43" s="58">
        <f>D43/D$46*100</f>
        <v>75.712651290806789</v>
      </c>
    </row>
    <row r="44" spans="1:6" x14ac:dyDescent="0.25">
      <c r="A44" s="126"/>
      <c r="B44" s="103" t="s">
        <v>53</v>
      </c>
      <c r="C44" s="53">
        <v>328750</v>
      </c>
      <c r="D44" s="53">
        <v>338413</v>
      </c>
      <c r="E44" s="52">
        <f t="shared" si="0"/>
        <v>2.9393155893536083</v>
      </c>
      <c r="F44" s="53">
        <f t="shared" ref="F44:F46" si="11">D44/D$46*100</f>
        <v>22.9642412184152</v>
      </c>
    </row>
    <row r="45" spans="1:6" x14ac:dyDescent="0.25">
      <c r="A45" s="126"/>
      <c r="B45" s="103" t="s">
        <v>54</v>
      </c>
      <c r="C45" s="53">
        <v>20485</v>
      </c>
      <c r="D45" s="53">
        <v>19498</v>
      </c>
      <c r="E45" s="52">
        <f t="shared" si="0"/>
        <v>-4.818159628996832</v>
      </c>
      <c r="F45" s="53">
        <f t="shared" si="11"/>
        <v>1.3231074907780127</v>
      </c>
    </row>
    <row r="46" spans="1:6" ht="15.75" thickBot="1" x14ac:dyDescent="0.3">
      <c r="A46" s="127"/>
      <c r="B46" s="105" t="s">
        <v>6</v>
      </c>
      <c r="C46" s="56">
        <v>1463490</v>
      </c>
      <c r="D46" s="56">
        <v>1473652</v>
      </c>
      <c r="E46" s="57">
        <f t="shared" si="0"/>
        <v>0.69436757340330946</v>
      </c>
      <c r="F46" s="56">
        <f t="shared" si="11"/>
        <v>100</v>
      </c>
    </row>
    <row r="47" spans="1:6" x14ac:dyDescent="0.25">
      <c r="A47" s="121" t="s">
        <v>44</v>
      </c>
      <c r="B47" s="121"/>
      <c r="C47" s="121"/>
      <c r="D47" s="121"/>
      <c r="E47" s="121"/>
      <c r="F47" s="121"/>
    </row>
    <row r="48" spans="1:6" x14ac:dyDescent="0.25">
      <c r="A48" s="123" t="s">
        <v>23</v>
      </c>
      <c r="B48" s="123"/>
      <c r="C48" s="123"/>
      <c r="D48" s="123"/>
      <c r="E48" s="123"/>
      <c r="F48" s="123"/>
    </row>
    <row r="49" spans="1:6" ht="33" customHeight="1" x14ac:dyDescent="0.25">
      <c r="A49" s="123" t="s">
        <v>59</v>
      </c>
      <c r="B49" s="123"/>
      <c r="C49" s="123"/>
      <c r="D49" s="123"/>
      <c r="E49" s="123"/>
      <c r="F49" s="123"/>
    </row>
    <row r="50" spans="1:6" customFormat="1" ht="25.5" customHeight="1" x14ac:dyDescent="0.25">
      <c r="A50" s="124" t="s">
        <v>67</v>
      </c>
      <c r="B50" s="124"/>
      <c r="C50" s="124"/>
      <c r="D50" s="124"/>
      <c r="E50" s="124"/>
      <c r="F50" s="124"/>
    </row>
    <row r="51" spans="1:6" x14ac:dyDescent="0.25">
      <c r="A51" s="118" t="s">
        <v>68</v>
      </c>
      <c r="B51" s="118"/>
      <c r="C51" s="118"/>
      <c r="D51" s="118"/>
      <c r="E51" s="118"/>
      <c r="F51" s="118"/>
    </row>
    <row r="52" spans="1:6" ht="37.5" customHeight="1" x14ac:dyDescent="0.25">
      <c r="A52" s="123" t="s">
        <v>79</v>
      </c>
      <c r="B52" s="128"/>
      <c r="C52" s="128"/>
      <c r="D52" s="128"/>
      <c r="E52" s="128"/>
      <c r="F52" s="128"/>
    </row>
    <row r="53" spans="1:6" ht="33" customHeight="1" x14ac:dyDescent="0.25">
      <c r="A53" s="124" t="s">
        <v>41</v>
      </c>
      <c r="B53" s="124"/>
      <c r="C53" s="124"/>
      <c r="D53" s="124"/>
      <c r="E53" s="124"/>
      <c r="F53" s="124"/>
    </row>
  </sheetData>
  <mergeCells count="20">
    <mergeCell ref="A35:A38"/>
    <mergeCell ref="A39:A42"/>
    <mergeCell ref="A31:A34"/>
    <mergeCell ref="A19:A22"/>
    <mergeCell ref="A23:A26"/>
    <mergeCell ref="A1:F1"/>
    <mergeCell ref="A27:A30"/>
    <mergeCell ref="A11:A14"/>
    <mergeCell ref="A15:A18"/>
    <mergeCell ref="A2:B2"/>
    <mergeCell ref="A3:A6"/>
    <mergeCell ref="A7:A10"/>
    <mergeCell ref="A49:F49"/>
    <mergeCell ref="A50:F50"/>
    <mergeCell ref="A51:F51"/>
    <mergeCell ref="A53:F53"/>
    <mergeCell ref="A43:A46"/>
    <mergeCell ref="A48:F48"/>
    <mergeCell ref="A47:F47"/>
    <mergeCell ref="A52:F5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3"/>
  <sheetViews>
    <sheetView topLeftCell="A31" workbookViewId="0">
      <selection activeCell="K5" sqref="K5"/>
    </sheetView>
  </sheetViews>
  <sheetFormatPr baseColWidth="10" defaultColWidth="11.42578125" defaultRowHeight="15" x14ac:dyDescent="0.25"/>
  <cols>
    <col min="1" max="1" width="19.5703125" style="2" customWidth="1"/>
    <col min="2" max="2" width="26.85546875" style="2" customWidth="1"/>
    <col min="3" max="4" width="13.42578125" style="2" bestFit="1" customWidth="1"/>
    <col min="5" max="5" width="11.42578125" style="1"/>
    <col min="6" max="6" width="13.42578125" style="1" customWidth="1"/>
    <col min="7" max="16384" width="11.42578125" style="1"/>
  </cols>
  <sheetData>
    <row r="1" spans="1:6" ht="28.5" customHeight="1" thickBot="1" x14ac:dyDescent="0.3">
      <c r="A1" s="129" t="s">
        <v>38</v>
      </c>
      <c r="B1" s="129"/>
      <c r="C1" s="129"/>
      <c r="D1" s="129"/>
      <c r="E1" s="129"/>
      <c r="F1" s="129"/>
    </row>
    <row r="2" spans="1:6" ht="60" customHeight="1" x14ac:dyDescent="0.25">
      <c r="A2" s="132"/>
      <c r="B2" s="132"/>
      <c r="C2" s="41">
        <v>2017</v>
      </c>
      <c r="D2" s="41">
        <v>2018</v>
      </c>
      <c r="E2" s="42" t="s">
        <v>57</v>
      </c>
      <c r="F2" s="42" t="s">
        <v>80</v>
      </c>
    </row>
    <row r="3" spans="1:6" ht="15" customHeight="1" x14ac:dyDescent="0.25">
      <c r="A3" s="130" t="s">
        <v>48</v>
      </c>
      <c r="B3" s="43" t="s">
        <v>49</v>
      </c>
      <c r="C3" s="44">
        <v>737177</v>
      </c>
      <c r="D3" s="44">
        <v>731294</v>
      </c>
      <c r="E3" s="61">
        <f>100*(D3/C3-1)</f>
        <v>-0.79804443166294758</v>
      </c>
      <c r="F3" s="46">
        <f>D3/D$6*100</f>
        <v>81.110872029441055</v>
      </c>
    </row>
    <row r="4" spans="1:6" ht="15" customHeight="1" x14ac:dyDescent="0.25">
      <c r="A4" s="126"/>
      <c r="B4" s="27" t="s">
        <v>50</v>
      </c>
      <c r="C4" s="47">
        <v>153016</v>
      </c>
      <c r="D4" s="47">
        <v>158572</v>
      </c>
      <c r="E4" s="62">
        <f t="shared" ref="E4:E46" si="0">100*(D4/C4-1)</f>
        <v>3.6309928373503331</v>
      </c>
      <c r="F4" s="47">
        <f t="shared" ref="F4:F6" si="1">D4/D$6*100</f>
        <v>17.587882848009865</v>
      </c>
    </row>
    <row r="5" spans="1:6" ht="15" customHeight="1" x14ac:dyDescent="0.25">
      <c r="A5" s="126"/>
      <c r="B5" s="27" t="s">
        <v>51</v>
      </c>
      <c r="C5" s="47">
        <v>12642</v>
      </c>
      <c r="D5" s="47">
        <v>11733</v>
      </c>
      <c r="E5" s="62">
        <f t="shared" si="0"/>
        <v>-7.1903179876601779</v>
      </c>
      <c r="F5" s="47">
        <f t="shared" si="1"/>
        <v>1.3013560367259023</v>
      </c>
    </row>
    <row r="6" spans="1:6" ht="15" customHeight="1" x14ac:dyDescent="0.25">
      <c r="A6" s="131"/>
      <c r="B6" s="111" t="s">
        <v>6</v>
      </c>
      <c r="C6" s="49">
        <v>902835</v>
      </c>
      <c r="D6" s="49">
        <v>901598</v>
      </c>
      <c r="E6" s="63">
        <f t="shared" si="0"/>
        <v>-0.13701285395448792</v>
      </c>
      <c r="F6" s="49">
        <f t="shared" si="1"/>
        <v>100</v>
      </c>
    </row>
    <row r="7" spans="1:6" ht="15" customHeight="1" x14ac:dyDescent="0.25">
      <c r="A7" s="130" t="s">
        <v>65</v>
      </c>
      <c r="B7" s="43" t="s">
        <v>49</v>
      </c>
      <c r="C7" s="44">
        <v>209672</v>
      </c>
      <c r="D7" s="44">
        <v>204313</v>
      </c>
      <c r="E7" s="64">
        <f t="shared" si="0"/>
        <v>-2.5558968293334372</v>
      </c>
      <c r="F7" s="44">
        <f>D7/D$10*100</f>
        <v>77.47551315255599</v>
      </c>
    </row>
    <row r="8" spans="1:6" ht="15" customHeight="1" x14ac:dyDescent="0.25">
      <c r="A8" s="126"/>
      <c r="B8" s="27" t="s">
        <v>50</v>
      </c>
      <c r="C8" s="47">
        <v>25014</v>
      </c>
      <c r="D8" s="47">
        <v>27524</v>
      </c>
      <c r="E8" s="62">
        <f t="shared" si="0"/>
        <v>10.034380746781801</v>
      </c>
      <c r="F8" s="47">
        <f t="shared" ref="F8:F10" si="2">D8/D$10*100</f>
        <v>10.437103972879608</v>
      </c>
    </row>
    <row r="9" spans="1:6" ht="15" customHeight="1" x14ac:dyDescent="0.25">
      <c r="A9" s="126"/>
      <c r="B9" s="27" t="s">
        <v>51</v>
      </c>
      <c r="C9" s="47">
        <v>32164</v>
      </c>
      <c r="D9" s="47">
        <v>31876</v>
      </c>
      <c r="E9" s="62">
        <f t="shared" si="0"/>
        <v>-0.89541101853003457</v>
      </c>
      <c r="F9" s="47">
        <f t="shared" si="2"/>
        <v>12.087382874564394</v>
      </c>
    </row>
    <row r="10" spans="1:6" ht="15" customHeight="1" x14ac:dyDescent="0.25">
      <c r="A10" s="131"/>
      <c r="B10" s="111" t="s">
        <v>6</v>
      </c>
      <c r="C10" s="49">
        <v>266850</v>
      </c>
      <c r="D10" s="49">
        <v>263713</v>
      </c>
      <c r="E10" s="63">
        <f t="shared" si="0"/>
        <v>-1.1755667978264994</v>
      </c>
      <c r="F10" s="49">
        <f t="shared" si="2"/>
        <v>100</v>
      </c>
    </row>
    <row r="11" spans="1:6" ht="15" customHeight="1" x14ac:dyDescent="0.25">
      <c r="A11" s="126" t="s">
        <v>66</v>
      </c>
      <c r="B11" s="43" t="s">
        <v>49</v>
      </c>
      <c r="C11" s="44">
        <v>73498</v>
      </c>
      <c r="D11" s="44">
        <v>76691</v>
      </c>
      <c r="E11" s="62">
        <f t="shared" si="0"/>
        <v>4.3443359002966142</v>
      </c>
      <c r="F11" s="47">
        <f>D11/D$14*100</f>
        <v>85.172475067190874</v>
      </c>
    </row>
    <row r="12" spans="1:6" ht="15" customHeight="1" x14ac:dyDescent="0.25">
      <c r="A12" s="126"/>
      <c r="B12" s="27" t="s">
        <v>50</v>
      </c>
      <c r="C12" s="47">
        <v>9893</v>
      </c>
      <c r="D12" s="47">
        <v>12189</v>
      </c>
      <c r="E12" s="62">
        <f t="shared" si="0"/>
        <v>23.208329121601135</v>
      </c>
      <c r="F12" s="47">
        <f t="shared" ref="F12:F14" si="3">D12/D$14*100</f>
        <v>13.537016059172386</v>
      </c>
    </row>
    <row r="13" spans="1:6" ht="15" customHeight="1" x14ac:dyDescent="0.25">
      <c r="A13" s="126"/>
      <c r="B13" s="27" t="s">
        <v>51</v>
      </c>
      <c r="C13" s="47">
        <v>1130</v>
      </c>
      <c r="D13" s="47">
        <v>1162</v>
      </c>
      <c r="E13" s="62">
        <f t="shared" si="0"/>
        <v>2.831858407079646</v>
      </c>
      <c r="F13" s="47">
        <f t="shared" si="3"/>
        <v>1.2905088736367472</v>
      </c>
    </row>
    <row r="14" spans="1:6" ht="15" customHeight="1" x14ac:dyDescent="0.25">
      <c r="A14" s="131"/>
      <c r="B14" s="111" t="s">
        <v>6</v>
      </c>
      <c r="C14" s="49">
        <v>84522</v>
      </c>
      <c r="D14" s="49">
        <v>90042</v>
      </c>
      <c r="E14" s="63">
        <f t="shared" si="0"/>
        <v>6.5308440406048218</v>
      </c>
      <c r="F14" s="49">
        <f t="shared" si="3"/>
        <v>100</v>
      </c>
    </row>
    <row r="15" spans="1:6" ht="15" customHeight="1" x14ac:dyDescent="0.25">
      <c r="A15" s="130" t="s">
        <v>7</v>
      </c>
      <c r="B15" s="43" t="s">
        <v>49</v>
      </c>
      <c r="C15" s="44">
        <v>1020347</v>
      </c>
      <c r="D15" s="44">
        <v>1012297</v>
      </c>
      <c r="E15" s="62">
        <f t="shared" si="0"/>
        <v>-0.78894728950053006</v>
      </c>
      <c r="F15" s="47">
        <f>D15/D$18*100</f>
        <v>80.638433970365313</v>
      </c>
    </row>
    <row r="16" spans="1:6" ht="15" customHeight="1" x14ac:dyDescent="0.25">
      <c r="A16" s="126"/>
      <c r="B16" s="27" t="s">
        <v>50</v>
      </c>
      <c r="C16" s="47">
        <v>187923</v>
      </c>
      <c r="D16" s="47">
        <v>198285</v>
      </c>
      <c r="E16" s="62">
        <f t="shared" si="0"/>
        <v>5.5139605051004903</v>
      </c>
      <c r="F16" s="47">
        <f t="shared" ref="F16:F18" si="4">D16/D$18*100</f>
        <v>15.795158811903903</v>
      </c>
    </row>
    <row r="17" spans="1:6" ht="15" customHeight="1" x14ac:dyDescent="0.25">
      <c r="A17" s="126"/>
      <c r="B17" s="27" t="s">
        <v>51</v>
      </c>
      <c r="C17" s="47">
        <v>45937</v>
      </c>
      <c r="D17" s="47">
        <v>44771</v>
      </c>
      <c r="E17" s="62">
        <f t="shared" si="0"/>
        <v>-2.5382589198249761</v>
      </c>
      <c r="F17" s="47">
        <f t="shared" si="4"/>
        <v>3.5664072177307897</v>
      </c>
    </row>
    <row r="18" spans="1:6" ht="15" customHeight="1" x14ac:dyDescent="0.25">
      <c r="A18" s="126"/>
      <c r="B18" s="111" t="s">
        <v>6</v>
      </c>
      <c r="C18" s="49">
        <v>1254206</v>
      </c>
      <c r="D18" s="49">
        <v>1255353</v>
      </c>
      <c r="E18" s="65">
        <f t="shared" si="0"/>
        <v>9.1452281363668675E-2</v>
      </c>
      <c r="F18" s="53">
        <f t="shared" si="4"/>
        <v>100</v>
      </c>
    </row>
    <row r="19" spans="1:6" ht="15" customHeight="1" x14ac:dyDescent="0.25">
      <c r="A19" s="130" t="s">
        <v>56</v>
      </c>
      <c r="B19" s="43" t="s">
        <v>49</v>
      </c>
      <c r="C19" s="44">
        <v>76914</v>
      </c>
      <c r="D19" s="44">
        <v>75513</v>
      </c>
      <c r="E19" s="64">
        <f t="shared" si="0"/>
        <v>-1.8215149387627694</v>
      </c>
      <c r="F19" s="44">
        <f>D19/D$22*100</f>
        <v>68.530434072366575</v>
      </c>
    </row>
    <row r="20" spans="1:6" ht="15" customHeight="1" x14ac:dyDescent="0.25">
      <c r="A20" s="126"/>
      <c r="B20" s="27" t="s">
        <v>50</v>
      </c>
      <c r="C20" s="47">
        <v>31822</v>
      </c>
      <c r="D20" s="47">
        <v>33243</v>
      </c>
      <c r="E20" s="62">
        <f t="shared" si="0"/>
        <v>4.4654641443026888</v>
      </c>
      <c r="F20" s="47">
        <f t="shared" ref="F20:F22" si="5">D20/D$22*100</f>
        <v>30.169073137972031</v>
      </c>
    </row>
    <row r="21" spans="1:6" ht="15" customHeight="1" x14ac:dyDescent="0.25">
      <c r="A21" s="126"/>
      <c r="B21" s="27" t="s">
        <v>51</v>
      </c>
      <c r="C21" s="47">
        <v>1512</v>
      </c>
      <c r="D21" s="47">
        <v>1434</v>
      </c>
      <c r="E21" s="62">
        <f t="shared" si="0"/>
        <v>-5.1587301587301626</v>
      </c>
      <c r="F21" s="47">
        <f t="shared" si="5"/>
        <v>1.301400321266188</v>
      </c>
    </row>
    <row r="22" spans="1:6" ht="15" customHeight="1" x14ac:dyDescent="0.25">
      <c r="A22" s="131"/>
      <c r="B22" s="111" t="s">
        <v>6</v>
      </c>
      <c r="C22" s="49">
        <v>110248</v>
      </c>
      <c r="D22" s="49">
        <v>110189</v>
      </c>
      <c r="E22" s="63">
        <f t="shared" si="0"/>
        <v>-5.3515710035556552E-2</v>
      </c>
      <c r="F22" s="49">
        <f t="shared" si="5"/>
        <v>100</v>
      </c>
    </row>
    <row r="23" spans="1:6" ht="15" customHeight="1" x14ac:dyDescent="0.25">
      <c r="A23" s="130" t="s">
        <v>55</v>
      </c>
      <c r="B23" s="43" t="s">
        <v>49</v>
      </c>
      <c r="C23" s="44">
        <v>224743</v>
      </c>
      <c r="D23" s="44">
        <v>231980</v>
      </c>
      <c r="E23" s="62">
        <f t="shared" si="0"/>
        <v>3.2201225399678846</v>
      </c>
      <c r="F23" s="47">
        <f>D23/D$26*100</f>
        <v>77.281328287404733</v>
      </c>
    </row>
    <row r="24" spans="1:6" ht="15" customHeight="1" x14ac:dyDescent="0.25">
      <c r="A24" s="126"/>
      <c r="B24" s="27" t="s">
        <v>50</v>
      </c>
      <c r="C24" s="47">
        <v>60565</v>
      </c>
      <c r="D24" s="47">
        <v>65588</v>
      </c>
      <c r="E24" s="62">
        <f t="shared" si="0"/>
        <v>8.2935688929249629</v>
      </c>
      <c r="F24" s="47">
        <f t="shared" ref="F24:F26" si="6">D24/D$26*100</f>
        <v>21.84984808912105</v>
      </c>
    </row>
    <row r="25" spans="1:6" ht="15" customHeight="1" x14ac:dyDescent="0.25">
      <c r="A25" s="126"/>
      <c r="B25" s="27" t="s">
        <v>51</v>
      </c>
      <c r="C25" s="47">
        <v>2815</v>
      </c>
      <c r="D25" s="47">
        <v>2609</v>
      </c>
      <c r="E25" s="62">
        <f t="shared" si="0"/>
        <v>-7.3179396092362348</v>
      </c>
      <c r="F25" s="47">
        <f t="shared" si="6"/>
        <v>0.86915676136666498</v>
      </c>
    </row>
    <row r="26" spans="1:6" ht="15" customHeight="1" x14ac:dyDescent="0.25">
      <c r="A26" s="126"/>
      <c r="B26" s="111" t="s">
        <v>6</v>
      </c>
      <c r="C26" s="49">
        <v>288123</v>
      </c>
      <c r="D26" s="49">
        <v>300176</v>
      </c>
      <c r="E26" s="65">
        <f t="shared" si="0"/>
        <v>4.1832828340673922</v>
      </c>
      <c r="F26" s="53">
        <f t="shared" si="6"/>
        <v>100</v>
      </c>
    </row>
    <row r="27" spans="1:6" ht="15" customHeight="1" x14ac:dyDescent="0.25">
      <c r="A27" s="130" t="s">
        <v>8</v>
      </c>
      <c r="B27" s="43" t="s">
        <v>49</v>
      </c>
      <c r="C27" s="44">
        <v>57127</v>
      </c>
      <c r="D27" s="44">
        <v>56954</v>
      </c>
      <c r="E27" s="64">
        <f t="shared" si="0"/>
        <v>-0.30283403644510987</v>
      </c>
      <c r="F27" s="44">
        <f>D27/D$30*100</f>
        <v>88.300775193798458</v>
      </c>
    </row>
    <row r="28" spans="1:6" ht="15" customHeight="1" x14ac:dyDescent="0.25">
      <c r="A28" s="126"/>
      <c r="B28" s="27" t="s">
        <v>50</v>
      </c>
      <c r="C28" s="47">
        <v>7054</v>
      </c>
      <c r="D28" s="47">
        <v>7432</v>
      </c>
      <c r="E28" s="62">
        <f t="shared" si="0"/>
        <v>5.3586617521973245</v>
      </c>
      <c r="F28" s="47">
        <f t="shared" ref="F28:F30" si="7">D28/D$30*100</f>
        <v>11.522480620155038</v>
      </c>
    </row>
    <row r="29" spans="1:6" ht="15" customHeight="1" x14ac:dyDescent="0.25">
      <c r="A29" s="126"/>
      <c r="B29" s="27" t="s">
        <v>51</v>
      </c>
      <c r="C29" s="47">
        <v>131</v>
      </c>
      <c r="D29" s="47">
        <v>114</v>
      </c>
      <c r="E29" s="62">
        <f t="shared" si="0"/>
        <v>-12.977099236641221</v>
      </c>
      <c r="F29" s="47">
        <f t="shared" si="7"/>
        <v>0.17674418604651163</v>
      </c>
    </row>
    <row r="30" spans="1:6" ht="15" customHeight="1" x14ac:dyDescent="0.25">
      <c r="A30" s="131"/>
      <c r="B30" s="111" t="s">
        <v>6</v>
      </c>
      <c r="C30" s="49">
        <v>64311</v>
      </c>
      <c r="D30" s="49">
        <v>64500</v>
      </c>
      <c r="E30" s="63">
        <f t="shared" si="0"/>
        <v>0.29388440546718186</v>
      </c>
      <c r="F30" s="49">
        <f t="shared" si="7"/>
        <v>100</v>
      </c>
    </row>
    <row r="31" spans="1:6" ht="15" customHeight="1" x14ac:dyDescent="0.25">
      <c r="A31" s="133" t="s">
        <v>16</v>
      </c>
      <c r="B31" s="43" t="s">
        <v>49</v>
      </c>
      <c r="C31" s="44">
        <v>3869</v>
      </c>
      <c r="D31" s="44">
        <v>3977</v>
      </c>
      <c r="E31" s="62">
        <f t="shared" si="0"/>
        <v>2.7914189713104109</v>
      </c>
      <c r="F31" s="47">
        <f>D31/D$34*100</f>
        <v>51.858130134306947</v>
      </c>
    </row>
    <row r="32" spans="1:6" ht="15" customHeight="1" x14ac:dyDescent="0.25">
      <c r="A32" s="134"/>
      <c r="B32" s="27" t="s">
        <v>50</v>
      </c>
      <c r="C32" s="47">
        <v>3689</v>
      </c>
      <c r="D32" s="47">
        <v>3652</v>
      </c>
      <c r="E32" s="62">
        <f t="shared" si="0"/>
        <v>-1.0029818378964439</v>
      </c>
      <c r="F32" s="47">
        <f t="shared" ref="F32:F34" si="8">D32/D$34*100</f>
        <v>47.620289477115662</v>
      </c>
    </row>
    <row r="33" spans="1:63" ht="15" customHeight="1" x14ac:dyDescent="0.25">
      <c r="A33" s="134"/>
      <c r="B33" s="27" t="s">
        <v>51</v>
      </c>
      <c r="C33" s="47">
        <v>33</v>
      </c>
      <c r="D33" s="47">
        <v>40</v>
      </c>
      <c r="E33" s="62">
        <f t="shared" si="0"/>
        <v>21.212121212121215</v>
      </c>
      <c r="F33" s="47">
        <f t="shared" si="8"/>
        <v>0.52158038857738953</v>
      </c>
    </row>
    <row r="34" spans="1:63" ht="15" customHeight="1" x14ac:dyDescent="0.25">
      <c r="A34" s="134"/>
      <c r="B34" s="111" t="s">
        <v>6</v>
      </c>
      <c r="C34" s="49">
        <v>7590</v>
      </c>
      <c r="D34" s="49">
        <v>7669</v>
      </c>
      <c r="E34" s="65">
        <f t="shared" si="0"/>
        <v>1.0408432147562596</v>
      </c>
      <c r="F34" s="53">
        <f t="shared" si="8"/>
        <v>100</v>
      </c>
    </row>
    <row r="35" spans="1:63" ht="15" customHeight="1" x14ac:dyDescent="0.25">
      <c r="A35" s="130" t="s">
        <v>17</v>
      </c>
      <c r="B35" s="43" t="s">
        <v>49</v>
      </c>
      <c r="C35" s="44">
        <v>362652</v>
      </c>
      <c r="D35" s="44">
        <v>368424</v>
      </c>
      <c r="E35" s="64">
        <f t="shared" si="0"/>
        <v>1.59160848416664</v>
      </c>
      <c r="F35" s="44">
        <f>D35/D$38*100</f>
        <v>76.351925460174826</v>
      </c>
    </row>
    <row r="36" spans="1:63" ht="15" customHeight="1" x14ac:dyDescent="0.25">
      <c r="A36" s="126"/>
      <c r="B36" s="27" t="s">
        <v>50</v>
      </c>
      <c r="C36" s="47">
        <v>103130</v>
      </c>
      <c r="D36" s="47">
        <v>109915</v>
      </c>
      <c r="E36" s="62">
        <f t="shared" si="0"/>
        <v>6.5790749539416327</v>
      </c>
      <c r="F36" s="47">
        <f t="shared" ref="F36:F38" si="9">D36/D$38*100</f>
        <v>22.778705749232177</v>
      </c>
    </row>
    <row r="37" spans="1:63" ht="15" customHeight="1" x14ac:dyDescent="0.25">
      <c r="A37" s="126"/>
      <c r="B37" s="27" t="s">
        <v>51</v>
      </c>
      <c r="C37" s="47">
        <v>4491</v>
      </c>
      <c r="D37" s="47">
        <v>4196</v>
      </c>
      <c r="E37" s="62">
        <f t="shared" si="0"/>
        <v>-6.568692941438437</v>
      </c>
      <c r="F37" s="47">
        <f t="shared" si="9"/>
        <v>0.869576029875615</v>
      </c>
    </row>
    <row r="38" spans="1:63" ht="15" customHeight="1" x14ac:dyDescent="0.25">
      <c r="A38" s="131"/>
      <c r="B38" s="111" t="s">
        <v>6</v>
      </c>
      <c r="C38" s="49">
        <v>470272</v>
      </c>
      <c r="D38" s="49">
        <v>482534</v>
      </c>
      <c r="E38" s="63">
        <f t="shared" si="0"/>
        <v>2.6074271910724089</v>
      </c>
      <c r="F38" s="49">
        <f t="shared" si="9"/>
        <v>100</v>
      </c>
    </row>
    <row r="39" spans="1:63" ht="15" customHeight="1" x14ac:dyDescent="0.25">
      <c r="A39" s="130" t="s">
        <v>0</v>
      </c>
      <c r="B39" s="110" t="s">
        <v>52</v>
      </c>
      <c r="C39" s="44">
        <v>1382999</v>
      </c>
      <c r="D39" s="44">
        <v>1380721</v>
      </c>
      <c r="E39" s="66">
        <f t="shared" si="0"/>
        <v>-0.16471450810883193</v>
      </c>
      <c r="F39" s="54">
        <f>D39/D$42*100</f>
        <v>79.448261020423075</v>
      </c>
    </row>
    <row r="40" spans="1:63" ht="15" customHeight="1" x14ac:dyDescent="0.25">
      <c r="A40" s="126"/>
      <c r="B40" s="108" t="s">
        <v>53</v>
      </c>
      <c r="C40" s="47">
        <v>291052</v>
      </c>
      <c r="D40" s="47">
        <v>308199</v>
      </c>
      <c r="E40" s="65">
        <f t="shared" si="0"/>
        <v>5.891387106084145</v>
      </c>
      <c r="F40" s="53">
        <f t="shared" ref="F40:F42" si="10">D40/D$42*100</f>
        <v>17.73412195384395</v>
      </c>
    </row>
    <row r="41" spans="1:63" ht="15" customHeight="1" x14ac:dyDescent="0.25">
      <c r="A41" s="126"/>
      <c r="B41" s="108" t="s">
        <v>54</v>
      </c>
      <c r="C41" s="47">
        <v>50427</v>
      </c>
      <c r="D41" s="47">
        <v>48967</v>
      </c>
      <c r="E41" s="65">
        <f t="shared" si="0"/>
        <v>-2.8952743569912953</v>
      </c>
      <c r="F41" s="53">
        <f t="shared" si="10"/>
        <v>2.8176170257329733</v>
      </c>
    </row>
    <row r="42" spans="1:63" ht="15" customHeight="1" thickBot="1" x14ac:dyDescent="0.3">
      <c r="A42" s="127"/>
      <c r="B42" s="109" t="s">
        <v>6</v>
      </c>
      <c r="C42" s="56">
        <v>1724479</v>
      </c>
      <c r="D42" s="56">
        <v>1737887</v>
      </c>
      <c r="E42" s="67">
        <f t="shared" si="0"/>
        <v>0.77751019293363921</v>
      </c>
      <c r="F42" s="56">
        <f t="shared" si="10"/>
        <v>100</v>
      </c>
    </row>
    <row r="43" spans="1:63" ht="18" customHeight="1" x14ac:dyDescent="0.25">
      <c r="A43" s="125" t="s">
        <v>69</v>
      </c>
      <c r="B43" s="107" t="s">
        <v>52</v>
      </c>
      <c r="C43" s="68">
        <v>1042703</v>
      </c>
      <c r="D43" s="68">
        <v>1042763</v>
      </c>
      <c r="E43" s="69">
        <f t="shared" si="0"/>
        <v>5.7542751866979103E-3</v>
      </c>
      <c r="F43" s="58">
        <f>D43/D$46*100</f>
        <v>79.019166692557704</v>
      </c>
    </row>
    <row r="44" spans="1:63" x14ac:dyDescent="0.25">
      <c r="A44" s="126"/>
      <c r="B44" s="108" t="s">
        <v>53</v>
      </c>
      <c r="C44" s="47">
        <v>249091</v>
      </c>
      <c r="D44" s="47">
        <v>261054</v>
      </c>
      <c r="E44" s="65">
        <f t="shared" si="0"/>
        <v>4.8026624807801177</v>
      </c>
      <c r="F44" s="53">
        <f t="shared" ref="F44:F46" si="11">D44/D$46*100</f>
        <v>19.782318265760253</v>
      </c>
    </row>
    <row r="45" spans="1:63" x14ac:dyDescent="0.25">
      <c r="A45" s="126"/>
      <c r="B45" s="108" t="s">
        <v>54</v>
      </c>
      <c r="C45" s="47">
        <v>17002</v>
      </c>
      <c r="D45" s="47">
        <v>15815</v>
      </c>
      <c r="E45" s="65">
        <f t="shared" si="0"/>
        <v>-6.9815315845194732</v>
      </c>
      <c r="F45" s="53">
        <f t="shared" si="11"/>
        <v>1.1984392630375265</v>
      </c>
    </row>
    <row r="46" spans="1:63" ht="15.75" thickBot="1" x14ac:dyDescent="0.3">
      <c r="A46" s="127"/>
      <c r="B46" s="109" t="s">
        <v>6</v>
      </c>
      <c r="C46" s="56">
        <v>1308796</v>
      </c>
      <c r="D46" s="56">
        <v>1319633</v>
      </c>
      <c r="E46" s="67">
        <f t="shared" si="0"/>
        <v>0.82801292179988106</v>
      </c>
      <c r="F46" s="56">
        <f t="shared" si="11"/>
        <v>100</v>
      </c>
    </row>
    <row r="47" spans="1:63" x14ac:dyDescent="0.25">
      <c r="A47" s="121" t="s">
        <v>44</v>
      </c>
      <c r="B47" s="121"/>
      <c r="C47" s="121"/>
      <c r="D47" s="121"/>
      <c r="E47" s="121"/>
      <c r="F47" s="121"/>
    </row>
    <row r="48" spans="1:63" ht="24" customHeight="1" x14ac:dyDescent="0.25">
      <c r="A48" s="123" t="s">
        <v>23</v>
      </c>
      <c r="B48" s="123"/>
      <c r="C48" s="123"/>
      <c r="D48" s="123"/>
      <c r="E48" s="123"/>
      <c r="F48" s="123"/>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row>
    <row r="49" spans="1:63" ht="33" customHeight="1" x14ac:dyDescent="0.25">
      <c r="A49" s="123" t="s">
        <v>59</v>
      </c>
      <c r="B49" s="123"/>
      <c r="C49" s="123"/>
      <c r="D49" s="123"/>
      <c r="E49" s="123"/>
      <c r="F49" s="123"/>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row>
    <row r="50" spans="1:63" customFormat="1" ht="32.25" customHeight="1" x14ac:dyDescent="0.25">
      <c r="A50" s="124" t="s">
        <v>67</v>
      </c>
      <c r="B50" s="124"/>
      <c r="C50" s="124"/>
      <c r="D50" s="124"/>
      <c r="E50" s="124"/>
      <c r="F50" s="124"/>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row>
    <row r="51" spans="1:63" s="114" customFormat="1" ht="15" customHeight="1" x14ac:dyDescent="0.25">
      <c r="A51" s="118" t="s">
        <v>68</v>
      </c>
      <c r="B51" s="118"/>
      <c r="C51" s="118"/>
      <c r="D51" s="118"/>
      <c r="E51" s="118"/>
      <c r="F51" s="118"/>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row>
    <row r="52" spans="1:63" ht="53.25" customHeight="1" x14ac:dyDescent="0.25">
      <c r="A52" s="123" t="s">
        <v>78</v>
      </c>
      <c r="B52" s="128"/>
      <c r="C52" s="128"/>
      <c r="D52" s="128"/>
      <c r="E52" s="128"/>
      <c r="F52" s="128"/>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row>
    <row r="53" spans="1:63" ht="26.25" customHeight="1" x14ac:dyDescent="0.25">
      <c r="A53" s="124" t="s">
        <v>41</v>
      </c>
      <c r="B53" s="124"/>
      <c r="C53" s="124"/>
      <c r="D53" s="124"/>
      <c r="E53" s="124"/>
      <c r="F53" s="124"/>
    </row>
  </sheetData>
  <mergeCells count="20">
    <mergeCell ref="A53:F53"/>
    <mergeCell ref="A52:F52"/>
    <mergeCell ref="A48:F48"/>
    <mergeCell ref="A49:F49"/>
    <mergeCell ref="A50:F50"/>
    <mergeCell ref="A51:F51"/>
    <mergeCell ref="A47:F47"/>
    <mergeCell ref="A43:A46"/>
    <mergeCell ref="A1:F1"/>
    <mergeCell ref="A39:A42"/>
    <mergeCell ref="A31:A34"/>
    <mergeCell ref="A35:A38"/>
    <mergeCell ref="A23:A26"/>
    <mergeCell ref="A27:A30"/>
    <mergeCell ref="A2:B2"/>
    <mergeCell ref="A3:A6"/>
    <mergeCell ref="A19:A22"/>
    <mergeCell ref="A15:A18"/>
    <mergeCell ref="A7:A10"/>
    <mergeCell ref="A11:A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abSelected="1" topLeftCell="A16" workbookViewId="0">
      <selection activeCell="H33" sqref="H33"/>
    </sheetView>
  </sheetViews>
  <sheetFormatPr baseColWidth="10" defaultColWidth="11.42578125" defaultRowHeight="15" x14ac:dyDescent="0.25"/>
  <cols>
    <col min="1" max="1" width="44.5703125" style="40" customWidth="1"/>
    <col min="2" max="3" width="10.7109375" style="40" customWidth="1"/>
    <col min="4" max="4" width="10.7109375" style="1" customWidth="1"/>
    <col min="5" max="16384" width="11.42578125" style="1"/>
  </cols>
  <sheetData>
    <row r="1" spans="1:5" ht="30" customHeight="1" thickBot="1" x14ac:dyDescent="0.3">
      <c r="A1" s="138" t="s">
        <v>39</v>
      </c>
      <c r="B1" s="138"/>
      <c r="C1" s="138"/>
      <c r="D1" s="138"/>
    </row>
    <row r="2" spans="1:5" s="5" customFormat="1" ht="33.75" x14ac:dyDescent="0.2">
      <c r="A2" s="70"/>
      <c r="B2" s="70">
        <v>2017</v>
      </c>
      <c r="C2" s="70">
        <v>2018</v>
      </c>
      <c r="D2" s="92" t="s">
        <v>58</v>
      </c>
    </row>
    <row r="3" spans="1:5" s="5" customFormat="1" ht="11.25" x14ac:dyDescent="0.2">
      <c r="A3" s="71" t="s">
        <v>62</v>
      </c>
      <c r="B3" s="83">
        <v>1137409</v>
      </c>
      <c r="C3" s="83">
        <v>1134568</v>
      </c>
      <c r="D3" s="84">
        <f>100*(C3/B3-1)</f>
        <v>-0.24977822401616168</v>
      </c>
    </row>
    <row r="4" spans="1:5" s="5" customFormat="1" ht="15" customHeight="1" x14ac:dyDescent="0.2">
      <c r="A4" s="72" t="s">
        <v>32</v>
      </c>
      <c r="B4" s="85">
        <v>1009992</v>
      </c>
      <c r="C4" s="85">
        <v>1007362</v>
      </c>
      <c r="D4" s="86">
        <f>100*(C4/B4-1)</f>
        <v>-0.26039810216318404</v>
      </c>
    </row>
    <row r="5" spans="1:5" s="5" customFormat="1" ht="15" customHeight="1" x14ac:dyDescent="0.2">
      <c r="A5" s="73" t="s">
        <v>13</v>
      </c>
      <c r="B5" s="87">
        <v>69929</v>
      </c>
      <c r="C5" s="87">
        <v>69817</v>
      </c>
      <c r="D5" s="88"/>
      <c r="E5" s="112"/>
    </row>
    <row r="6" spans="1:5" s="5" customFormat="1" ht="15" customHeight="1" x14ac:dyDescent="0.2">
      <c r="A6" s="73" t="s">
        <v>25</v>
      </c>
      <c r="B6" s="87">
        <v>59683</v>
      </c>
      <c r="C6" s="87">
        <v>60452</v>
      </c>
      <c r="D6" s="88"/>
      <c r="E6" s="112"/>
    </row>
    <row r="7" spans="1:5" s="5" customFormat="1" ht="15" customHeight="1" x14ac:dyDescent="0.2">
      <c r="A7" s="73" t="s">
        <v>73</v>
      </c>
      <c r="B7" s="87">
        <v>64680</v>
      </c>
      <c r="C7" s="87">
        <v>64579</v>
      </c>
      <c r="D7" s="88"/>
      <c r="E7" s="112"/>
    </row>
    <row r="8" spans="1:5" s="5" customFormat="1" ht="15" customHeight="1" x14ac:dyDescent="0.2">
      <c r="A8" s="73" t="s">
        <v>26</v>
      </c>
      <c r="B8" s="87">
        <v>51422</v>
      </c>
      <c r="C8" s="87">
        <v>51490</v>
      </c>
      <c r="D8" s="88"/>
      <c r="E8" s="112"/>
    </row>
    <row r="9" spans="1:5" s="5" customFormat="1" ht="15" customHeight="1" x14ac:dyDescent="0.2">
      <c r="A9" s="73" t="s">
        <v>27</v>
      </c>
      <c r="B9" s="87">
        <v>124723</v>
      </c>
      <c r="C9" s="87">
        <v>125613</v>
      </c>
      <c r="D9" s="88"/>
      <c r="E9" s="112"/>
    </row>
    <row r="10" spans="1:5" s="5" customFormat="1" ht="15" customHeight="1" x14ac:dyDescent="0.2">
      <c r="A10" s="73" t="s">
        <v>74</v>
      </c>
      <c r="B10" s="87">
        <v>130729</v>
      </c>
      <c r="C10" s="87">
        <v>129559</v>
      </c>
      <c r="D10" s="88"/>
      <c r="E10" s="112"/>
    </row>
    <row r="11" spans="1:5" s="5" customFormat="1" ht="15" customHeight="1" x14ac:dyDescent="0.2">
      <c r="A11" s="73" t="s">
        <v>75</v>
      </c>
      <c r="B11" s="87">
        <v>208394</v>
      </c>
      <c r="C11" s="87">
        <v>206547</v>
      </c>
      <c r="D11" s="88"/>
      <c r="E11" s="112"/>
    </row>
    <row r="12" spans="1:5" s="5" customFormat="1" ht="15" customHeight="1" x14ac:dyDescent="0.2">
      <c r="A12" s="73" t="s">
        <v>28</v>
      </c>
      <c r="B12" s="87">
        <v>86073</v>
      </c>
      <c r="C12" s="87">
        <v>85256</v>
      </c>
      <c r="D12" s="88"/>
      <c r="E12" s="112"/>
    </row>
    <row r="13" spans="1:5" s="5" customFormat="1" ht="15" customHeight="1" x14ac:dyDescent="0.2">
      <c r="A13" s="73" t="s">
        <v>29</v>
      </c>
      <c r="B13" s="87">
        <v>33522</v>
      </c>
      <c r="C13" s="87">
        <v>33127</v>
      </c>
      <c r="D13" s="88"/>
      <c r="E13" s="112"/>
    </row>
    <row r="14" spans="1:5" s="5" customFormat="1" ht="15" customHeight="1" x14ac:dyDescent="0.2">
      <c r="A14" s="73" t="s">
        <v>30</v>
      </c>
      <c r="B14" s="87">
        <v>180837</v>
      </c>
      <c r="C14" s="87">
        <v>180922</v>
      </c>
      <c r="D14" s="88"/>
      <c r="E14" s="112"/>
    </row>
    <row r="15" spans="1:5" s="5" customFormat="1" ht="15" customHeight="1" x14ac:dyDescent="0.2">
      <c r="A15" s="74" t="s">
        <v>61</v>
      </c>
      <c r="B15" s="85">
        <v>127417</v>
      </c>
      <c r="C15" s="85">
        <v>127206</v>
      </c>
      <c r="D15" s="89">
        <f t="shared" ref="D15:D16" si="0">100*(C15/B15-1)</f>
        <v>-0.16559799712754231</v>
      </c>
    </row>
    <row r="16" spans="1:5" s="5" customFormat="1" ht="15" customHeight="1" x14ac:dyDescent="0.2">
      <c r="A16" s="71" t="s">
        <v>60</v>
      </c>
      <c r="B16" s="83">
        <v>317528</v>
      </c>
      <c r="C16" s="83">
        <v>330471</v>
      </c>
      <c r="D16" s="84">
        <f t="shared" si="0"/>
        <v>4.0761759592854885</v>
      </c>
    </row>
    <row r="17" spans="1:6" s="5" customFormat="1" ht="15" customHeight="1" x14ac:dyDescent="0.2">
      <c r="A17" s="72" t="s">
        <v>33</v>
      </c>
      <c r="B17" s="85">
        <v>249180</v>
      </c>
      <c r="C17" s="85">
        <v>260134</v>
      </c>
      <c r="D17" s="86">
        <f>100*(C17/B17-1)</f>
        <v>4.3960189421301976</v>
      </c>
    </row>
    <row r="18" spans="1:6" s="5" customFormat="1" ht="15" customHeight="1" x14ac:dyDescent="0.2">
      <c r="A18" s="73" t="s">
        <v>9</v>
      </c>
      <c r="B18" s="87">
        <v>14804</v>
      </c>
      <c r="C18" s="87">
        <v>12275</v>
      </c>
      <c r="D18" s="88"/>
    </row>
    <row r="19" spans="1:6" s="5" customFormat="1" ht="15" customHeight="1" x14ac:dyDescent="0.2">
      <c r="A19" s="73" t="s">
        <v>10</v>
      </c>
      <c r="B19" s="87">
        <v>76124</v>
      </c>
      <c r="C19" s="87">
        <v>79183</v>
      </c>
      <c r="D19" s="88"/>
    </row>
    <row r="20" spans="1:6" s="5" customFormat="1" ht="15" customHeight="1" x14ac:dyDescent="0.2">
      <c r="A20" s="73" t="s">
        <v>77</v>
      </c>
      <c r="B20" s="87">
        <v>89891</v>
      </c>
      <c r="C20" s="87">
        <v>92782</v>
      </c>
      <c r="D20" s="88"/>
    </row>
    <row r="21" spans="1:6" s="5" customFormat="1" ht="15" customHeight="1" x14ac:dyDescent="0.2">
      <c r="A21" s="73" t="s">
        <v>11</v>
      </c>
      <c r="B21" s="87">
        <v>68361</v>
      </c>
      <c r="C21" s="87">
        <v>75894</v>
      </c>
      <c r="D21" s="88"/>
    </row>
    <row r="22" spans="1:6" s="5" customFormat="1" ht="24" customHeight="1" x14ac:dyDescent="0.2">
      <c r="A22" s="72" t="s">
        <v>24</v>
      </c>
      <c r="B22" s="85">
        <v>68348</v>
      </c>
      <c r="C22" s="85">
        <v>70337</v>
      </c>
      <c r="D22" s="86">
        <f t="shared" ref="D22:D26" si="1">100*(C22/B22-1)</f>
        <v>2.910107098964132</v>
      </c>
    </row>
    <row r="23" spans="1:6" s="5" customFormat="1" ht="15" customHeight="1" x14ac:dyDescent="0.2">
      <c r="A23" s="71" t="s">
        <v>12</v>
      </c>
      <c r="B23" s="83">
        <v>350413</v>
      </c>
      <c r="C23" s="83">
        <v>347438</v>
      </c>
      <c r="D23" s="84">
        <f t="shared" si="1"/>
        <v>-0.8489981821450665</v>
      </c>
      <c r="E23" s="113"/>
      <c r="F23" s="112"/>
    </row>
    <row r="24" spans="1:6" s="5" customFormat="1" ht="15" customHeight="1" x14ac:dyDescent="0.2">
      <c r="A24" s="75" t="s">
        <v>63</v>
      </c>
      <c r="B24" s="87">
        <v>283050</v>
      </c>
      <c r="C24" s="87">
        <v>279937</v>
      </c>
      <c r="D24" s="90">
        <f t="shared" si="1"/>
        <v>-1.0998056880409779</v>
      </c>
      <c r="E24" s="113"/>
      <c r="F24" s="112"/>
    </row>
    <row r="25" spans="1:6" s="5" customFormat="1" ht="15" customHeight="1" x14ac:dyDescent="0.2">
      <c r="A25" s="76" t="s">
        <v>31</v>
      </c>
      <c r="B25" s="91">
        <v>52642</v>
      </c>
      <c r="C25" s="91">
        <v>52693</v>
      </c>
      <c r="D25" s="90">
        <f t="shared" si="1"/>
        <v>9.6880817598110625E-2</v>
      </c>
    </row>
    <row r="26" spans="1:6" s="5" customFormat="1" ht="15" customHeight="1" x14ac:dyDescent="0.2">
      <c r="A26" s="76" t="s">
        <v>14</v>
      </c>
      <c r="B26" s="91">
        <v>14721</v>
      </c>
      <c r="C26" s="91">
        <v>14808</v>
      </c>
      <c r="D26" s="90">
        <f t="shared" si="1"/>
        <v>0.5909924597513827</v>
      </c>
    </row>
    <row r="27" spans="1:6" s="5" customFormat="1" ht="15" customHeight="1" x14ac:dyDescent="0.2">
      <c r="A27" s="77" t="s">
        <v>64</v>
      </c>
      <c r="B27" s="79">
        <v>88334</v>
      </c>
      <c r="C27" s="79">
        <v>94325</v>
      </c>
      <c r="D27" s="80">
        <f t="shared" ref="D27:D29" si="2">100*(C27/B27-1)</f>
        <v>6.7822129644304674</v>
      </c>
      <c r="E27" s="113"/>
    </row>
    <row r="28" spans="1:6" s="5" customFormat="1" ht="15" customHeight="1" x14ac:dyDescent="0.2">
      <c r="A28" s="77" t="s">
        <v>34</v>
      </c>
      <c r="B28" s="79">
        <v>8553</v>
      </c>
      <c r="C28" s="79">
        <v>8613</v>
      </c>
      <c r="D28" s="80">
        <f t="shared" si="2"/>
        <v>0.70150824272185996</v>
      </c>
    </row>
    <row r="29" spans="1:6" s="5" customFormat="1" ht="15" customHeight="1" thickBot="1" x14ac:dyDescent="0.25">
      <c r="A29" s="78" t="s">
        <v>0</v>
      </c>
      <c r="B29" s="81">
        <v>1902237</v>
      </c>
      <c r="C29" s="81">
        <v>1915415</v>
      </c>
      <c r="D29" s="82">
        <f t="shared" si="2"/>
        <v>0.692763309724298</v>
      </c>
    </row>
    <row r="30" spans="1:6" ht="19.5" customHeight="1" x14ac:dyDescent="0.25">
      <c r="A30" s="135" t="s">
        <v>44</v>
      </c>
      <c r="B30" s="135"/>
      <c r="C30" s="135"/>
      <c r="D30" s="135"/>
    </row>
    <row r="31" spans="1:6" ht="23.25" customHeight="1" x14ac:dyDescent="0.25">
      <c r="A31" s="136" t="s">
        <v>23</v>
      </c>
      <c r="B31" s="136"/>
      <c r="C31" s="136"/>
      <c r="D31" s="136"/>
    </row>
    <row r="32" spans="1:6" ht="39" customHeight="1" x14ac:dyDescent="0.25">
      <c r="A32" s="136" t="s">
        <v>59</v>
      </c>
      <c r="B32" s="136"/>
      <c r="C32" s="136"/>
      <c r="D32" s="136"/>
      <c r="E32" s="100"/>
    </row>
    <row r="33" spans="1:4" ht="52.5" customHeight="1" x14ac:dyDescent="0.25">
      <c r="A33" s="137" t="s">
        <v>76</v>
      </c>
      <c r="B33" s="128"/>
      <c r="C33" s="128"/>
      <c r="D33" s="128"/>
    </row>
    <row r="34" spans="1:4" ht="15" customHeight="1" x14ac:dyDescent="0.25"/>
  </sheetData>
  <mergeCells count="5">
    <mergeCell ref="A30:D30"/>
    <mergeCell ref="A31:D31"/>
    <mergeCell ref="A32:D32"/>
    <mergeCell ref="A33:D33"/>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Figure 1.5-1 </vt:lpstr>
      <vt:lpstr>Figure 1.5-2</vt:lpstr>
      <vt:lpstr>Figure 1.5-3</vt:lpstr>
      <vt:lpstr>Figure 1.5-4</vt:lpstr>
      <vt:lpstr>Figure 1.5-5</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DOROTHEE Olivier</dc:creator>
  <cp:lastModifiedBy>GAUTIER Nadine</cp:lastModifiedBy>
  <dcterms:created xsi:type="dcterms:W3CDTF">2014-07-10T16:53:49Z</dcterms:created>
  <dcterms:modified xsi:type="dcterms:W3CDTF">2020-10-06T13:03:11Z</dcterms:modified>
</cp:coreProperties>
</file>