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1\FT 1 Mise en ligne\"/>
    </mc:Choice>
  </mc:AlternateContent>
  <bookViews>
    <workbookView xWindow="0" yWindow="120" windowWidth="11610" windowHeight="9600"/>
  </bookViews>
  <sheets>
    <sheet name="SOMMAIRE" sheetId="8" r:id="rId1"/>
    <sheet name="Figure 1.5-1 " sheetId="1" r:id="rId2"/>
    <sheet name="Figure 1.5-2" sheetId="5" r:id="rId3"/>
    <sheet name="Figure 1.5-3" sheetId="2" r:id="rId4"/>
    <sheet name="Figure 1.5-4" sheetId="3" r:id="rId5"/>
    <sheet name="Figure 1.5-5" sheetId="4" r:id="rId6"/>
  </sheets>
  <calcPr calcId="152511"/>
</workbook>
</file>

<file path=xl/calcChain.xml><?xml version="1.0" encoding="utf-8"?>
<calcChain xmlns="http://schemas.openxmlformats.org/spreadsheetml/2006/main">
  <c r="F22" i="3" l="1"/>
  <c r="F46" i="3"/>
  <c r="F6" i="2"/>
  <c r="F10" i="2"/>
  <c r="F14" i="2"/>
  <c r="F22" i="2"/>
  <c r="F26" i="2"/>
  <c r="F30" i="2"/>
  <c r="F42" i="2"/>
  <c r="F46" i="2"/>
  <c r="F14" i="3"/>
  <c r="F6" i="3"/>
  <c r="E32" i="3" l="1"/>
  <c r="E31" i="3"/>
  <c r="F30" i="3"/>
  <c r="E30" i="3"/>
  <c r="E3" i="3"/>
  <c r="E7" i="3"/>
  <c r="F24" i="3"/>
  <c r="E10" i="2"/>
  <c r="F3" i="3"/>
  <c r="F15" i="2"/>
  <c r="F15" i="3"/>
  <c r="F35" i="2"/>
  <c r="F11" i="2"/>
  <c r="F9" i="3"/>
  <c r="F20" i="2"/>
  <c r="F12" i="2"/>
  <c r="F4" i="2"/>
  <c r="F44" i="3"/>
  <c r="F36" i="3"/>
  <c r="D24" i="4"/>
  <c r="F17" i="2"/>
  <c r="F24" i="2"/>
  <c r="D17" i="4"/>
  <c r="F7" i="3"/>
  <c r="E9" i="2"/>
  <c r="F9" i="2"/>
  <c r="E16" i="2"/>
  <c r="E8" i="2"/>
  <c r="F44" i="2"/>
  <c r="E36" i="2"/>
  <c r="E28" i="2"/>
  <c r="E8" i="3"/>
  <c r="E28" i="3"/>
  <c r="E20" i="3"/>
  <c r="E12" i="3"/>
  <c r="E4" i="3"/>
  <c r="D16" i="4"/>
  <c r="D28" i="4"/>
  <c r="F23" i="2"/>
  <c r="F25" i="2"/>
  <c r="F33" i="2"/>
  <c r="D3" i="4"/>
  <c r="D29" i="4"/>
  <c r="D25" i="4"/>
  <c r="F18" i="3"/>
  <c r="F8" i="2"/>
  <c r="F18" i="2"/>
  <c r="F17" i="3"/>
  <c r="E43" i="2"/>
  <c r="F7" i="2"/>
  <c r="F16" i="2"/>
  <c r="F16" i="3"/>
  <c r="E38" i="2"/>
  <c r="E22" i="2"/>
  <c r="E14" i="2"/>
  <c r="D26" i="4"/>
  <c r="F10" i="3"/>
  <c r="F41" i="3"/>
  <c r="F23" i="3"/>
  <c r="F8" i="3"/>
  <c r="F26" i="3"/>
  <c r="F25" i="3"/>
  <c r="E38" i="3"/>
  <c r="E22" i="3"/>
  <c r="F27" i="2"/>
  <c r="E15" i="2"/>
  <c r="E35" i="2"/>
  <c r="E27" i="2"/>
  <c r="E19" i="2"/>
  <c r="E11" i="2"/>
  <c r="E43" i="3"/>
  <c r="E34" i="2"/>
  <c r="E18" i="2"/>
  <c r="E46" i="3"/>
  <c r="E14" i="3"/>
  <c r="E42" i="3"/>
  <c r="E34" i="3"/>
  <c r="E26" i="3"/>
  <c r="E18" i="3"/>
  <c r="E10" i="3"/>
  <c r="F28" i="2"/>
  <c r="F41" i="2"/>
  <c r="F33" i="3"/>
  <c r="E44" i="2"/>
  <c r="F40" i="2"/>
  <c r="E32" i="2"/>
  <c r="E24" i="2"/>
  <c r="E40" i="3"/>
  <c r="E24" i="3"/>
  <c r="E16" i="3"/>
  <c r="D4" i="4"/>
  <c r="F20" i="3"/>
  <c r="F3" i="2"/>
  <c r="F39" i="2"/>
  <c r="F31" i="2"/>
  <c r="E23" i="2"/>
  <c r="E7" i="2"/>
  <c r="F39" i="3"/>
  <c r="E23" i="3"/>
  <c r="E15" i="3"/>
  <c r="D23" i="4"/>
  <c r="E6" i="2"/>
  <c r="F28" i="3"/>
  <c r="F4" i="3"/>
  <c r="F12" i="3"/>
  <c r="E45" i="2"/>
  <c r="E29" i="2"/>
  <c r="E5" i="2"/>
  <c r="E45" i="3"/>
  <c r="F37" i="3"/>
  <c r="E21" i="3"/>
  <c r="D27" i="4"/>
  <c r="F5" i="2"/>
  <c r="E46" i="2"/>
  <c r="F45" i="2"/>
  <c r="F31" i="3"/>
  <c r="F32" i="3"/>
  <c r="E36" i="3"/>
  <c r="E33" i="2"/>
  <c r="F40" i="3"/>
  <c r="E42" i="2"/>
  <c r="E40" i="2"/>
  <c r="F38" i="2"/>
  <c r="F34" i="2"/>
  <c r="E31" i="2"/>
  <c r="E25" i="2"/>
  <c r="E21" i="2"/>
  <c r="E17" i="3"/>
  <c r="F13" i="3"/>
  <c r="E44" i="3"/>
  <c r="E41" i="2"/>
  <c r="E26" i="2"/>
  <c r="F11" i="3"/>
  <c r="D15" i="4"/>
  <c r="F43" i="2"/>
  <c r="F37" i="2"/>
  <c r="E39" i="3"/>
  <c r="F32" i="2"/>
  <c r="F42" i="3"/>
  <c r="F19" i="3"/>
  <c r="E30" i="2"/>
  <c r="F36" i="2"/>
  <c r="E39" i="2"/>
  <c r="F43" i="3"/>
  <c r="E41" i="3"/>
  <c r="E3" i="2"/>
  <c r="E33" i="3"/>
  <c r="F34" i="3"/>
  <c r="F38" i="3"/>
  <c r="E25" i="3"/>
  <c r="E17" i="2"/>
  <c r="F13" i="2"/>
  <c r="E9" i="3"/>
  <c r="F5" i="3"/>
  <c r="D22" i="4"/>
  <c r="F35" i="3"/>
  <c r="F29" i="3"/>
  <c r="F27" i="3"/>
  <c r="E6" i="3"/>
  <c r="E12" i="2"/>
  <c r="F45" i="3"/>
  <c r="E37" i="2"/>
  <c r="E20" i="2"/>
  <c r="E4" i="2"/>
  <c r="F19" i="2"/>
  <c r="E5" i="3"/>
  <c r="E13" i="2"/>
  <c r="F29" i="2"/>
  <c r="E35" i="3"/>
  <c r="E27" i="3"/>
  <c r="E19" i="3"/>
  <c r="E11" i="3"/>
  <c r="F21" i="2"/>
  <c r="E37" i="3"/>
  <c r="E13" i="3"/>
  <c r="F21" i="3"/>
</calcChain>
</file>

<file path=xl/sharedStrings.xml><?xml version="1.0" encoding="utf-8"?>
<sst xmlns="http://schemas.openxmlformats.org/spreadsheetml/2006/main" count="215" uniqueCount="89">
  <si>
    <t>Total FPT</t>
  </si>
  <si>
    <t>FPT, hors assistants maternels et familiaux</t>
  </si>
  <si>
    <t>Emplois principaux</t>
  </si>
  <si>
    <t>Emplois secondaires</t>
  </si>
  <si>
    <t>Total</t>
  </si>
  <si>
    <t>Établissement départementaux</t>
  </si>
  <si>
    <t>Communautés urbaines</t>
  </si>
  <si>
    <t>Communautés de communes</t>
  </si>
  <si>
    <t>Métropole</t>
  </si>
  <si>
    <t>Organismes départementaux</t>
  </si>
  <si>
    <t>Communes de moins de 1 000 habitants</t>
  </si>
  <si>
    <t>Autres EPA locaux</t>
  </si>
  <si>
    <t>Total EPA locaux</t>
  </si>
  <si>
    <t>Effectifs physiques</t>
  </si>
  <si>
    <t>Part des femmes
(en %)</t>
  </si>
  <si>
    <t>Part des fonctionnaires
(en %)</t>
  </si>
  <si>
    <t>Part des contractuels
(en %)</t>
  </si>
  <si>
    <t xml:space="preserve">ETP </t>
  </si>
  <si>
    <t>Champ : Emplois principaux, tous statuts, situés en métropole et DOM (hors Mayotte), hors COM et étranger. Hors bénéficiaires de contrats aidés.</t>
  </si>
  <si>
    <t>Autres structures intercommunales (Sivom, Sivu, syndicats mixtes)</t>
  </si>
  <si>
    <t>Communes de 1 000 habitants à 1 999 habitants</t>
  </si>
  <si>
    <t>Communes de 4 000 à 4 999 habitants</t>
  </si>
  <si>
    <t>Communes de 5 000 à 9 999 habitants</t>
  </si>
  <si>
    <t>Communes de 50 000 à 79 999 habitants</t>
  </si>
  <si>
    <t>Communes de 80 000 à 99 999 habitants</t>
  </si>
  <si>
    <t>Communes, dont :</t>
  </si>
  <si>
    <t xml:space="preserve"> EPCI à fiscalité propre, dont :</t>
  </si>
  <si>
    <t>Figure 1.5-1 : Effectifs physiques de la fonction publique territoriale au 31 décembre</t>
  </si>
  <si>
    <t>Figure 1.5-2 : Effectifs en équivalent temps plein (ETP) de la fonction publique territoriale au 31 décembre</t>
  </si>
  <si>
    <t>Figure 1.5-3 : Effectifs physiques de la fonction publique territoriale par statut des agents et type de collectivité au 31 décembre</t>
  </si>
  <si>
    <t>Source : Siasp, Insee. Traitement DGAFP - SDessi.</t>
  </si>
  <si>
    <r>
      <t>Fonctionnnaires</t>
    </r>
    <r>
      <rPr>
        <vertAlign val="superscript"/>
        <sz val="9"/>
        <color rgb="FF000000"/>
        <rFont val="Arial"/>
        <family val="2"/>
      </rPr>
      <t>(2)</t>
    </r>
  </si>
  <si>
    <r>
      <t>Contractuels</t>
    </r>
    <r>
      <rPr>
        <vertAlign val="superscript"/>
        <sz val="9"/>
        <color rgb="FF000000"/>
        <rFont val="Arial"/>
        <family val="2"/>
      </rPr>
      <t>(2)</t>
    </r>
  </si>
  <si>
    <r>
      <t>Autres catégories et statuts</t>
    </r>
    <r>
      <rPr>
        <vertAlign val="superscript"/>
        <sz val="9"/>
        <color rgb="FF000000"/>
        <rFont val="Arial"/>
        <family val="2"/>
      </rPr>
      <t>(3)</t>
    </r>
  </si>
  <si>
    <r>
      <t>Fonctionnnaires</t>
    </r>
    <r>
      <rPr>
        <b/>
        <vertAlign val="superscript"/>
        <sz val="9"/>
        <color rgb="FF000000"/>
        <rFont val="Arial"/>
        <family val="2"/>
      </rPr>
      <t>(2)</t>
    </r>
  </si>
  <si>
    <r>
      <t>Contractuels</t>
    </r>
    <r>
      <rPr>
        <b/>
        <vertAlign val="superscript"/>
        <sz val="9"/>
        <color rgb="FF000000"/>
        <rFont val="Arial"/>
        <family val="2"/>
      </rPr>
      <t>(2)</t>
    </r>
  </si>
  <si>
    <r>
      <t>Autres catégories et statuts</t>
    </r>
    <r>
      <rPr>
        <b/>
        <vertAlign val="superscript"/>
        <sz val="9"/>
        <color rgb="FF000000"/>
        <rFont val="Arial"/>
        <family val="2"/>
      </rPr>
      <t>(3)</t>
    </r>
  </si>
  <si>
    <t xml:space="preserve">(1) Les évolutions concernant les effectifs des communes et des établissements communaux et intercommunaux doivent être interprétées avec précaution compte tenu des possibles modifications (regroupements notamment), en relation avec la mise en place de structures intercommunales. </t>
  </si>
  <si>
    <r>
      <t>Organismes intercommunaux</t>
    </r>
    <r>
      <rPr>
        <b/>
        <vertAlign val="superscript"/>
        <sz val="8"/>
        <color rgb="FF000000"/>
        <rFont val="Arial"/>
        <family val="2"/>
      </rPr>
      <t>(1)</t>
    </r>
  </si>
  <si>
    <r>
      <t>Organismes communaux</t>
    </r>
    <r>
      <rPr>
        <b/>
        <vertAlign val="superscript"/>
        <sz val="8"/>
        <color rgb="FF000000"/>
        <rFont val="Arial"/>
        <family val="2"/>
      </rPr>
      <t>(1)</t>
    </r>
  </si>
  <si>
    <r>
      <t>Départements</t>
    </r>
    <r>
      <rPr>
        <vertAlign val="superscript"/>
        <sz val="8"/>
        <color rgb="FF000000"/>
        <rFont val="Arial"/>
        <family val="2"/>
      </rPr>
      <t>(2)</t>
    </r>
  </si>
  <si>
    <t>Total fonction publique territoriale</t>
  </si>
  <si>
    <t>Champ : Emplois principaux et secondaires, tous statuts, situés en métropole et DOM (hors Mayotte), hors COM et étranger. Hors bénéficiaires de contrats aidés.</t>
  </si>
  <si>
    <t xml:space="preserve">Définitions : Pour un agent ayant occupé plusieurs postes au cours de l'année, l'emploi principal est celui se terminant le plus tard dans l'année ou le plus rémunérateur si plusieurs postes se terminent à la même date. Ses autres postes sont des emplois secondaires. </t>
  </si>
  <si>
    <t>Évolution 2019/2018 (en %)</t>
  </si>
  <si>
    <r>
      <rPr>
        <b/>
        <sz val="9"/>
        <color rgb="FF000000"/>
        <rFont val="Calibri"/>
        <family val="2"/>
      </rPr>
      <t>É</t>
    </r>
    <r>
      <rPr>
        <b/>
        <sz val="9"/>
        <color rgb="FF000000"/>
        <rFont val="Arial"/>
        <family val="2"/>
      </rPr>
      <t>volution 2019/2018 (en %)</t>
    </r>
  </si>
  <si>
    <r>
      <rPr>
        <b/>
        <sz val="8"/>
        <color theme="1"/>
        <rFont val="Calibri"/>
        <family val="2"/>
      </rPr>
      <t>É</t>
    </r>
    <r>
      <rPr>
        <b/>
        <sz val="8"/>
        <color theme="1"/>
        <rFont val="Arial"/>
        <family val="2"/>
      </rPr>
      <t>volution 2019/2018
(en %)</t>
    </r>
  </si>
  <si>
    <t>Communes de 2 000 à 3 999 habitants</t>
  </si>
  <si>
    <t>Communes de  10 000 à 19 999 habitants</t>
  </si>
  <si>
    <t>Communes de  20 000 à 49 999 habitants</t>
  </si>
  <si>
    <t>Communautés d'agglomération</t>
  </si>
  <si>
    <r>
      <t>Fonctionnaires</t>
    </r>
    <r>
      <rPr>
        <vertAlign val="superscript"/>
        <sz val="9"/>
        <color rgb="FF000000"/>
        <rFont val="Arial"/>
        <family val="2"/>
      </rPr>
      <t>(2)</t>
    </r>
  </si>
  <si>
    <r>
      <t>Fonctionnaires</t>
    </r>
    <r>
      <rPr>
        <b/>
        <vertAlign val="superscript"/>
        <sz val="9"/>
        <color rgb="FF000000"/>
        <rFont val="Arial"/>
        <family val="2"/>
      </rPr>
      <t>(2)</t>
    </r>
  </si>
  <si>
    <t>Départements</t>
  </si>
  <si>
    <t>Régions</t>
  </si>
  <si>
    <t>Autres EPA locaux (CCM, régies, ...)</t>
  </si>
  <si>
    <r>
      <t>EPA locaux</t>
    </r>
    <r>
      <rPr>
        <vertAlign val="superscript"/>
        <sz val="8"/>
        <color rgb="FF000000"/>
        <rFont val="Arial"/>
        <family val="2"/>
      </rPr>
      <t>(2)(3)</t>
    </r>
  </si>
  <si>
    <t>(1) Dans la FPT, la catégorie "autres catégories et statuts" recouvre les collaborateurs de cabinet, les assistants maternels et les apprentis.</t>
  </si>
  <si>
    <r>
      <t>Communes</t>
    </r>
    <r>
      <rPr>
        <vertAlign val="superscript"/>
        <sz val="9"/>
        <color rgb="FF000000"/>
        <rFont val="Arial"/>
        <family val="2"/>
      </rPr>
      <t>(1)</t>
    </r>
  </si>
  <si>
    <r>
      <t>Établissements communaux</t>
    </r>
    <r>
      <rPr>
        <vertAlign val="superscript"/>
        <sz val="9"/>
        <color rgb="FF000000"/>
        <rFont val="Arial"/>
        <family val="2"/>
      </rPr>
      <t>(1)</t>
    </r>
  </si>
  <si>
    <r>
      <t>Établissements intercommunaux</t>
    </r>
    <r>
      <rPr>
        <vertAlign val="superscript"/>
        <sz val="9"/>
        <color rgb="FF000000"/>
        <rFont val="Arial"/>
        <family val="2"/>
      </rPr>
      <t>(1)</t>
    </r>
  </si>
  <si>
    <r>
      <t>Dont secteur communal</t>
    </r>
    <r>
      <rPr>
        <b/>
        <vertAlign val="superscript"/>
        <sz val="9"/>
        <color rgb="FF000000"/>
        <rFont val="Arial"/>
        <family val="2"/>
      </rPr>
      <t>(4)</t>
    </r>
  </si>
  <si>
    <t>(3) Dans la FPT, la catégorie "autres catégories et statuts" recouvre les collaborateurs de cabinet, les assistants maternels et les apprentis.</t>
  </si>
  <si>
    <t>(4) Le secteur communal comprend les communes, les établissements communaunaux et intercommunaux et d'autres EPA locaux tels que les caisses du crédit municipal, les régies, etc.</t>
  </si>
  <si>
    <t>(4) Le secteur communal comprend les communes, les établissements communaux et intercommunaux et d'autres EPA locaux tels que les caisses du crédit municipal, les régies, etc.</t>
  </si>
  <si>
    <t>Figure 1.5-5 : Effectifs physiques de la fonction publique territoriale par catégorie d'employeur au 31 décembre</t>
  </si>
  <si>
    <t>SDIS</t>
  </si>
  <si>
    <r>
      <t>Communes de 100 000 habitants et plus</t>
    </r>
    <r>
      <rPr>
        <vertAlign val="superscript"/>
        <sz val="8"/>
        <color rgb="FF000000"/>
        <rFont val="Arial"/>
        <family val="2"/>
      </rPr>
      <t>(2)</t>
    </r>
  </si>
  <si>
    <t>Autres établissements départementaux</t>
  </si>
  <si>
    <t>Total FPT (collectivités locales + EPA locaux)</t>
  </si>
  <si>
    <t>(5) Les quotités des apprentis ont été revues, ce qui explique l'augmentation dans la catégorie "autres catégories et statuts".</t>
  </si>
  <si>
    <r>
      <t>nd</t>
    </r>
    <r>
      <rPr>
        <vertAlign val="superscript"/>
        <sz val="9"/>
        <color rgb="FF000000"/>
        <rFont val="Arial"/>
        <family val="2"/>
      </rPr>
      <t>(5)</t>
    </r>
  </si>
  <si>
    <t>(3) Les établissements publics administratifs locaux regroupent les établissements communaux, intercommunaux, départementaux et les autres établissements locaux.</t>
  </si>
  <si>
    <t>(1) Dans la FPT, la catégorie "autres catégories et statuts" recouvre les collaborateurs de cabinet, les assistants maternels et les apprentis. Depuis 2019, on y ajoute aussi les engagés du service civique : en conséquence, la somme des parts selon les statuts correspond bien à 100%.</t>
  </si>
  <si>
    <t>(3) Les établissements publics administratifs locaux regroupent les établissements communaux, intercommunaux, départementaux et les autres établissements locaux;</t>
  </si>
  <si>
    <t>(2) Pour respecter le secret statistique, dans la FPT les militaires (sapeurs-pompiers de Marseille) sont regroupés avec les fonctionnaires, et les militaires volontaires avec les contractuels.</t>
  </si>
  <si>
    <r>
      <t>(2) Les évolutions des communes de plus de 100 000 habitants et des effectifs des départements (respectivement hausse et baisse) s'expliquent pour partie par la fusion de la commune et du département de Paris au 1</t>
    </r>
    <r>
      <rPr>
        <vertAlign val="superscript"/>
        <sz val="8"/>
        <color theme="1"/>
        <rFont val="Arial"/>
        <family val="2"/>
      </rPr>
      <t>er</t>
    </r>
    <r>
      <rPr>
        <sz val="8"/>
        <color theme="1"/>
        <rFont val="Arial"/>
        <family val="2"/>
      </rPr>
      <t xml:space="preserve"> janvier 2019, désormais comptabilisée dans les communes.</t>
    </r>
  </si>
  <si>
    <t xml:space="preserve">(2) Les évolutions concernant les effectifs des communes et des établissements communaux et intercommunaux doivent être interprétées avec précaution compte tenu des possibles modifications (regroupements notamment) en relation avec la mise en place de structures intercommunales. </t>
  </si>
  <si>
    <t xml:space="preserve">(1) Les évolutions concernant les effectifs des communes et des établissements communaux et intercommunaux doivent être interprétées avec précaution compte tenu des possibles modifications (regroupements notamment) en relation avec la mise en place de structures intercommunales. </t>
  </si>
  <si>
    <t>Figure 1.5-4 : Effectifs en équivalent temps plein (ETP) de la fonction publique territoriale par statut des agents et type de collectivité au 31 décembre</t>
  </si>
  <si>
    <r>
      <t>Part des autres catégories et statuts</t>
    </r>
    <r>
      <rPr>
        <vertAlign val="superscript"/>
        <sz val="8"/>
        <color theme="1"/>
        <rFont val="Arial"/>
        <family val="2"/>
      </rPr>
      <t>(1)</t>
    </r>
    <r>
      <rPr>
        <sz val="8"/>
        <color theme="1"/>
        <rFont val="Arial"/>
        <family val="2"/>
      </rPr>
      <t xml:space="preserve">
(en %)</t>
    </r>
  </si>
  <si>
    <r>
      <t>Régions, départements et communes</t>
    </r>
    <r>
      <rPr>
        <vertAlign val="superscript"/>
        <sz val="8"/>
        <color rgb="FF000000"/>
        <rFont val="Arial"/>
        <family val="2"/>
      </rPr>
      <t>(2)</t>
    </r>
  </si>
  <si>
    <t>Assistants maternels et familiaux</t>
  </si>
  <si>
    <t>Répartition par statut selon la collectivité fin 2019
 (en %)</t>
  </si>
  <si>
    <t>Total collectivités territoriales (communes + départements + régions)</t>
  </si>
  <si>
    <t>Répartition par statut selon la collectivité fin 2019 
(en %)</t>
  </si>
  <si>
    <t>Figure 1.5-4 : Effectifs en équivalent temps plein (ETP) de la fonction publique territoriale par statut des agents et type de collectivité au 31 décembre</t>
  </si>
  <si>
    <t>Total collectivités territoriales (communes + départements + régions)</t>
  </si>
  <si>
    <r>
      <rPr>
        <b/>
        <sz val="8"/>
        <color rgb="FF000000"/>
        <rFont val="Calibri"/>
        <family val="2"/>
      </rPr>
      <t>É</t>
    </r>
    <r>
      <rPr>
        <b/>
        <sz val="8"/>
        <color rgb="FF000000"/>
        <rFont val="Arial"/>
        <family val="2"/>
      </rPr>
      <t>tablissements communaux (CCAS, CDE...)</t>
    </r>
    <r>
      <rPr>
        <b/>
        <vertAlign val="superscript"/>
        <sz val="8"/>
        <color rgb="FF00000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</si>
</sst>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_-* #,##0\ _€_-;\-* #,##0\ _€_-;_-* &quot;-&quot;??\ _€_-;_-@_-"/>
    <numFmt numFmtId="166" formatCode="#,##0.0"/>
    <numFmt numFmtId="167"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9"/>
      <color rgb="FF000000"/>
      <name val="Arial"/>
      <family val="2"/>
    </font>
    <font>
      <sz val="9"/>
      <color rgb="FF000000"/>
      <name val="Arial"/>
      <family val="2"/>
    </font>
    <font>
      <sz val="9"/>
      <color theme="1"/>
      <name val="Calibri"/>
      <family val="2"/>
      <scheme val="minor"/>
    </font>
    <font>
      <sz val="8"/>
      <color rgb="FF000000"/>
      <name val="Arial"/>
      <family val="2"/>
    </font>
    <font>
      <b/>
      <sz val="8"/>
      <color rgb="FF000000"/>
      <name val="Arial"/>
      <family val="2"/>
    </font>
    <font>
      <i/>
      <sz val="8"/>
      <color rgb="FF000000"/>
      <name val="Arial"/>
      <family val="2"/>
    </font>
    <font>
      <sz val="9"/>
      <color theme="1"/>
      <name val="Arial"/>
      <family val="2"/>
    </font>
    <font>
      <b/>
      <sz val="9"/>
      <color theme="1"/>
      <name val="Arial"/>
      <family val="2"/>
    </font>
    <font>
      <sz val="8"/>
      <color theme="1"/>
      <name val="Arial"/>
      <family val="2"/>
    </font>
    <font>
      <i/>
      <sz val="8"/>
      <color theme="1"/>
      <name val="Arial"/>
      <family val="2"/>
    </font>
    <font>
      <b/>
      <sz val="8"/>
      <color theme="1"/>
      <name val="Arial"/>
      <family val="2"/>
    </font>
    <font>
      <sz val="8"/>
      <color theme="1"/>
      <name val="Calibri"/>
      <family val="2"/>
      <scheme val="minor"/>
    </font>
    <font>
      <b/>
      <sz val="9"/>
      <color rgb="FF000000"/>
      <name val="Calibri"/>
      <family val="2"/>
    </font>
    <font>
      <b/>
      <vertAlign val="superscript"/>
      <sz val="9"/>
      <color rgb="FF000000"/>
      <name val="Arial"/>
      <family val="2"/>
    </font>
    <font>
      <vertAlign val="superscript"/>
      <sz val="8"/>
      <color rgb="FF000000"/>
      <name val="Arial"/>
      <family val="2"/>
    </font>
    <font>
      <b/>
      <sz val="8"/>
      <color theme="1"/>
      <name val="Calibri"/>
      <family val="2"/>
    </font>
    <font>
      <b/>
      <sz val="8"/>
      <color theme="1"/>
      <name val="Calibri"/>
      <family val="2"/>
      <scheme val="minor"/>
    </font>
    <font>
      <b/>
      <sz val="8"/>
      <color rgb="FF000000"/>
      <name val="Calibri"/>
      <family val="2"/>
    </font>
    <font>
      <b/>
      <vertAlign val="superscript"/>
      <sz val="8"/>
      <color rgb="FF000000"/>
      <name val="Arial"/>
      <family val="2"/>
    </font>
    <font>
      <sz val="8"/>
      <color theme="1"/>
      <name val="Calibri"/>
      <family val="2"/>
    </font>
    <font>
      <vertAlign val="superscript"/>
      <sz val="8"/>
      <color theme="1"/>
      <name val="Arial"/>
      <family val="2"/>
    </font>
    <font>
      <vertAlign val="superscript"/>
      <sz val="9"/>
      <color rgb="FF000000"/>
      <name val="Arial"/>
      <family val="2"/>
    </font>
    <font>
      <sz val="8"/>
      <name val="Arial"/>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auto="1"/>
      </top>
      <bottom style="medium">
        <color auto="1"/>
      </bottom>
      <diagonal/>
    </border>
    <border>
      <left style="thin">
        <color indexed="64"/>
      </left>
      <right style="thin">
        <color indexed="64"/>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auto="1"/>
      </bottom>
      <diagonal/>
    </border>
    <border>
      <left style="thin">
        <color indexed="64"/>
      </left>
      <right/>
      <top style="medium">
        <color auto="1"/>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auto="1"/>
      </top>
      <bottom style="thin">
        <color indexed="64"/>
      </bottom>
      <diagonal/>
    </border>
    <border>
      <left style="thin">
        <color indexed="64"/>
      </left>
      <right style="thin">
        <color indexed="64"/>
      </right>
      <top style="medium">
        <color auto="1"/>
      </top>
      <bottom style="thin">
        <color indexed="64"/>
      </bottom>
      <diagonal/>
    </border>
    <border>
      <left/>
      <right/>
      <top style="thin">
        <color auto="1"/>
      </top>
      <bottom style="medium">
        <color auto="1"/>
      </bottom>
      <diagonal/>
    </border>
    <border>
      <left style="thin">
        <color indexed="64"/>
      </left>
      <right/>
      <top/>
      <bottom style="thin">
        <color indexed="64"/>
      </bottom>
      <diagonal/>
    </border>
  </borders>
  <cellStyleXfs count="5">
    <xf numFmtId="0" fontId="0" fillId="0" borderId="0"/>
    <xf numFmtId="43" fontId="1" fillId="0" borderId="0" applyFont="0" applyFill="0" applyBorder="0" applyAlignment="0" applyProtection="0"/>
    <xf numFmtId="0" fontId="25" fillId="0" borderId="0"/>
    <xf numFmtId="9" fontId="1" fillId="0" borderId="0" applyFont="0" applyFill="0" applyBorder="0" applyAlignment="0" applyProtection="0"/>
    <xf numFmtId="0" fontId="26" fillId="0" borderId="0" applyNumberFormat="0" applyFill="0" applyBorder="0" applyAlignment="0" applyProtection="0"/>
  </cellStyleXfs>
  <cellXfs count="150">
    <xf numFmtId="0" fontId="0" fillId="0" borderId="0" xfId="0"/>
    <xf numFmtId="0" fontId="0" fillId="2" borderId="0" xfId="0" applyFill="1"/>
    <xf numFmtId="0" fontId="9" fillId="2" borderId="0" xfId="0" applyFont="1" applyFill="1"/>
    <xf numFmtId="0" fontId="11" fillId="2" borderId="2" xfId="0" applyFont="1" applyFill="1" applyBorder="1"/>
    <xf numFmtId="0" fontId="11" fillId="2" borderId="7" xfId="0" applyFont="1" applyFill="1" applyBorder="1" applyAlignment="1">
      <alignment horizontal="center"/>
    </xf>
    <xf numFmtId="0" fontId="14" fillId="2" borderId="0" xfId="0" applyFont="1" applyFill="1"/>
    <xf numFmtId="0" fontId="11" fillId="2" borderId="12" xfId="0" applyFont="1" applyFill="1" applyBorder="1" applyAlignment="1">
      <alignment horizontal="center" vertical="center" wrapText="1"/>
    </xf>
    <xf numFmtId="0" fontId="13" fillId="2" borderId="5" xfId="0" applyFont="1" applyFill="1" applyBorder="1"/>
    <xf numFmtId="0" fontId="11" fillId="2" borderId="9" xfId="0" applyFont="1" applyFill="1" applyBorder="1"/>
    <xf numFmtId="0" fontId="11" fillId="2" borderId="5" xfId="0" applyFont="1" applyFill="1" applyBorder="1"/>
    <xf numFmtId="0" fontId="6" fillId="2" borderId="0" xfId="0" applyFont="1" applyFill="1" applyBorder="1" applyAlignment="1">
      <alignment horizontal="left" vertical="top" wrapText="1"/>
    </xf>
    <xf numFmtId="165" fontId="11" fillId="2" borderId="10" xfId="1" applyNumberFormat="1" applyFont="1" applyFill="1" applyBorder="1"/>
    <xf numFmtId="165" fontId="11" fillId="2" borderId="0" xfId="1" applyNumberFormat="1" applyFont="1" applyFill="1" applyBorder="1"/>
    <xf numFmtId="164" fontId="11" fillId="2" borderId="0" xfId="0" applyNumberFormat="1" applyFont="1" applyFill="1" applyBorder="1"/>
    <xf numFmtId="0" fontId="7" fillId="2" borderId="0" xfId="0" applyFont="1" applyFill="1" applyBorder="1" applyAlignment="1">
      <alignment horizontal="left" vertical="top" wrapText="1"/>
    </xf>
    <xf numFmtId="165" fontId="13" fillId="2" borderId="10" xfId="1" applyNumberFormat="1" applyFont="1" applyFill="1" applyBorder="1"/>
    <xf numFmtId="165" fontId="13" fillId="2" borderId="0" xfId="1" applyNumberFormat="1" applyFont="1" applyFill="1" applyBorder="1"/>
    <xf numFmtId="164" fontId="13" fillId="2" borderId="0" xfId="0" applyNumberFormat="1" applyFont="1" applyFill="1" applyBorder="1"/>
    <xf numFmtId="0" fontId="8" fillId="2" borderId="0" xfId="0" applyFont="1" applyFill="1" applyBorder="1" applyAlignment="1">
      <alignment horizontal="left" vertical="top" wrapText="1" indent="2"/>
    </xf>
    <xf numFmtId="165" fontId="12" fillId="2" borderId="10" xfId="1" applyNumberFormat="1" applyFont="1" applyFill="1" applyBorder="1"/>
    <xf numFmtId="165" fontId="12" fillId="2" borderId="0" xfId="1" applyNumberFormat="1" applyFont="1" applyFill="1" applyBorder="1"/>
    <xf numFmtId="164" fontId="12" fillId="2" borderId="0" xfId="0" applyNumberFormat="1" applyFont="1" applyFill="1" applyBorder="1"/>
    <xf numFmtId="0" fontId="8" fillId="2" borderId="6" xfId="0" applyFont="1" applyFill="1" applyBorder="1" applyAlignment="1">
      <alignment horizontal="left" vertical="top" wrapText="1" indent="2"/>
    </xf>
    <xf numFmtId="0" fontId="13" fillId="2" borderId="0" xfId="0" applyFont="1" applyFill="1" applyBorder="1"/>
    <xf numFmtId="0" fontId="14" fillId="2" borderId="5" xfId="0" applyFont="1" applyFill="1" applyBorder="1"/>
    <xf numFmtId="0" fontId="19" fillId="2" borderId="4" xfId="0" applyFont="1" applyFill="1" applyBorder="1"/>
    <xf numFmtId="164" fontId="13" fillId="2" borderId="4" xfId="0" applyNumberFormat="1" applyFont="1" applyFill="1" applyBorder="1"/>
    <xf numFmtId="0" fontId="4" fillId="2" borderId="0" xfId="0" applyFont="1" applyFill="1" applyBorder="1" applyAlignment="1">
      <alignment horizontal="left" vertical="top" wrapText="1"/>
    </xf>
    <xf numFmtId="164" fontId="0" fillId="2" borderId="0" xfId="0" applyNumberFormat="1" applyFill="1"/>
    <xf numFmtId="0" fontId="11" fillId="2" borderId="16" xfId="0" applyFont="1" applyFill="1" applyBorder="1"/>
    <xf numFmtId="0" fontId="11"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3" xfId="0" applyFont="1" applyFill="1" applyBorder="1"/>
    <xf numFmtId="165" fontId="11" fillId="2" borderId="14" xfId="1" applyNumberFormat="1" applyFont="1" applyFill="1" applyBorder="1"/>
    <xf numFmtId="165" fontId="13" fillId="2" borderId="14" xfId="1" applyNumberFormat="1" applyFont="1" applyFill="1" applyBorder="1"/>
    <xf numFmtId="165" fontId="12" fillId="2" borderId="14" xfId="1" applyNumberFormat="1" applyFont="1" applyFill="1" applyBorder="1"/>
    <xf numFmtId="0" fontId="8" fillId="2" borderId="4" xfId="0" applyFont="1" applyFill="1" applyBorder="1" applyAlignment="1">
      <alignment horizontal="left" vertical="top" wrapText="1" indent="2"/>
    </xf>
    <xf numFmtId="165" fontId="12" fillId="2" borderId="11" xfId="1" applyNumberFormat="1" applyFont="1" applyFill="1" applyBorder="1"/>
    <xf numFmtId="165" fontId="12" fillId="2" borderId="15" xfId="1" applyNumberFormat="1" applyFont="1" applyFill="1" applyBorder="1"/>
    <xf numFmtId="164" fontId="12" fillId="2" borderId="4" xfId="0" applyNumberFormat="1" applyFont="1" applyFill="1" applyBorder="1"/>
    <xf numFmtId="0" fontId="5" fillId="2" borderId="0" xfId="0" applyFont="1" applyFill="1"/>
    <xf numFmtId="0" fontId="3" fillId="2" borderId="3" xfId="0" applyFont="1" applyFill="1" applyBorder="1" applyAlignment="1">
      <alignment horizontal="center" vertical="center" wrapText="1"/>
    </xf>
    <xf numFmtId="0" fontId="4" fillId="2" borderId="5" xfId="0" applyFont="1" applyFill="1" applyBorder="1" applyAlignment="1">
      <alignment horizontal="left" vertical="top" wrapText="1"/>
    </xf>
    <xf numFmtId="3" fontId="4" fillId="2" borderId="5" xfId="0" applyNumberFormat="1" applyFont="1" applyFill="1" applyBorder="1" applyAlignment="1">
      <alignment vertical="top" wrapText="1"/>
    </xf>
    <xf numFmtId="166" fontId="4" fillId="2" borderId="5" xfId="0" applyNumberFormat="1" applyFont="1" applyFill="1" applyBorder="1" applyAlignment="1">
      <alignment horizontal="right" vertical="top" indent="3"/>
    </xf>
    <xf numFmtId="3" fontId="4" fillId="2" borderId="5" xfId="0" applyNumberFormat="1" applyFont="1" applyFill="1" applyBorder="1" applyAlignment="1">
      <alignment vertical="top"/>
    </xf>
    <xf numFmtId="3" fontId="4" fillId="2" borderId="0" xfId="0" applyNumberFormat="1" applyFont="1" applyFill="1" applyBorder="1" applyAlignment="1">
      <alignment vertical="top" wrapText="1"/>
    </xf>
    <xf numFmtId="166" fontId="4" fillId="2" borderId="0" xfId="0" applyNumberFormat="1" applyFont="1" applyFill="1" applyBorder="1" applyAlignment="1">
      <alignment horizontal="right" vertical="top" wrapText="1" indent="3"/>
    </xf>
    <xf numFmtId="3" fontId="3" fillId="2" borderId="6" xfId="0" applyNumberFormat="1" applyFont="1" applyFill="1" applyBorder="1" applyAlignment="1">
      <alignment vertical="top" wrapText="1"/>
    </xf>
    <xf numFmtId="166" fontId="3" fillId="2" borderId="6" xfId="0" applyNumberFormat="1" applyFont="1" applyFill="1" applyBorder="1" applyAlignment="1">
      <alignment horizontal="right" vertical="top" wrapText="1" indent="3"/>
    </xf>
    <xf numFmtId="166" fontId="4" fillId="2" borderId="5" xfId="0" applyNumberFormat="1" applyFont="1" applyFill="1" applyBorder="1" applyAlignment="1">
      <alignment horizontal="right" vertical="top" wrapText="1" indent="3"/>
    </xf>
    <xf numFmtId="166" fontId="3" fillId="2" borderId="0" xfId="0" applyNumberFormat="1" applyFont="1" applyFill="1" applyBorder="1" applyAlignment="1">
      <alignment horizontal="right" vertical="top" wrapText="1" indent="3"/>
    </xf>
    <xf numFmtId="3" fontId="3" fillId="2" borderId="0" xfId="0" applyNumberFormat="1" applyFont="1" applyFill="1" applyBorder="1" applyAlignment="1">
      <alignment vertical="top" wrapText="1"/>
    </xf>
    <xf numFmtId="3" fontId="3" fillId="2" borderId="5" xfId="0" applyNumberFormat="1" applyFont="1" applyFill="1" applyBorder="1" applyAlignment="1">
      <alignment vertical="top" wrapText="1"/>
    </xf>
    <xf numFmtId="166" fontId="3" fillId="2" borderId="5" xfId="0" applyNumberFormat="1" applyFont="1" applyFill="1" applyBorder="1" applyAlignment="1">
      <alignment horizontal="right" vertical="top" wrapText="1" indent="3"/>
    </xf>
    <xf numFmtId="3" fontId="3" fillId="2" borderId="4" xfId="0" applyNumberFormat="1" applyFont="1" applyFill="1" applyBorder="1" applyAlignment="1">
      <alignment vertical="top" wrapText="1"/>
    </xf>
    <xf numFmtId="166" fontId="3" fillId="2" borderId="4" xfId="0" applyNumberFormat="1" applyFont="1" applyFill="1" applyBorder="1" applyAlignment="1">
      <alignment horizontal="right" vertical="top" wrapText="1" indent="3"/>
    </xf>
    <xf numFmtId="3" fontId="3" fillId="2" borderId="3" xfId="0" applyNumberFormat="1" applyFont="1" applyFill="1" applyBorder="1" applyAlignment="1">
      <alignment vertical="top" wrapText="1"/>
    </xf>
    <xf numFmtId="166" fontId="3" fillId="2" borderId="3" xfId="0" applyNumberFormat="1" applyFont="1" applyFill="1" applyBorder="1" applyAlignment="1">
      <alignment horizontal="right" vertical="top" wrapText="1" indent="3"/>
    </xf>
    <xf numFmtId="0" fontId="9" fillId="2" borderId="0" xfId="0" applyFont="1" applyFill="1" applyAlignment="1">
      <alignment horizontal="left"/>
    </xf>
    <xf numFmtId="166" fontId="4" fillId="2" borderId="5" xfId="0" applyNumberFormat="1" applyFont="1" applyFill="1" applyBorder="1" applyAlignment="1">
      <alignment horizontal="center" vertical="top"/>
    </xf>
    <xf numFmtId="166" fontId="4" fillId="2" borderId="0" xfId="0" applyNumberFormat="1" applyFont="1" applyFill="1" applyBorder="1" applyAlignment="1">
      <alignment horizontal="center" vertical="top" wrapText="1"/>
    </xf>
    <xf numFmtId="166" fontId="3" fillId="2" borderId="6" xfId="0" applyNumberFormat="1" applyFont="1" applyFill="1" applyBorder="1" applyAlignment="1">
      <alignment horizontal="center" vertical="top" wrapText="1"/>
    </xf>
    <xf numFmtId="166" fontId="4" fillId="2" borderId="5" xfId="0" applyNumberFormat="1" applyFont="1" applyFill="1" applyBorder="1" applyAlignment="1">
      <alignment horizontal="center" vertical="top" wrapText="1"/>
    </xf>
    <xf numFmtId="166" fontId="3" fillId="2" borderId="0" xfId="0" applyNumberFormat="1" applyFont="1" applyFill="1" applyBorder="1" applyAlignment="1">
      <alignment horizontal="center" vertical="top" wrapText="1"/>
    </xf>
    <xf numFmtId="166" fontId="3" fillId="2" borderId="5" xfId="0" applyNumberFormat="1" applyFont="1" applyFill="1" applyBorder="1" applyAlignment="1">
      <alignment horizontal="center" vertical="top" wrapText="1"/>
    </xf>
    <xf numFmtId="166" fontId="3" fillId="2" borderId="4" xfId="0" applyNumberFormat="1" applyFont="1" applyFill="1" applyBorder="1" applyAlignment="1">
      <alignment horizontal="center" vertical="top" wrapText="1"/>
    </xf>
    <xf numFmtId="3" fontId="4" fillId="2" borderId="3" xfId="0" applyNumberFormat="1" applyFont="1" applyFill="1" applyBorder="1" applyAlignment="1">
      <alignment vertical="top" wrapText="1"/>
    </xf>
    <xf numFmtId="166" fontId="3" fillId="2" borderId="3" xfId="0" applyNumberFormat="1" applyFont="1" applyFill="1" applyBorder="1" applyAlignment="1">
      <alignment horizontal="center" vertical="top" wrapText="1"/>
    </xf>
    <xf numFmtId="0" fontId="7" fillId="2" borderId="3" xfId="0" applyFont="1" applyFill="1" applyBorder="1" applyAlignment="1">
      <alignment horizontal="center" vertical="center" wrapText="1"/>
    </xf>
    <xf numFmtId="0" fontId="7" fillId="2" borderId="5" xfId="0" applyFont="1" applyFill="1" applyBorder="1" applyAlignment="1">
      <alignment vertical="top" wrapText="1"/>
    </xf>
    <xf numFmtId="0" fontId="7" fillId="2" borderId="0" xfId="0" applyFont="1" applyFill="1" applyBorder="1" applyAlignment="1">
      <alignment horizontal="left" vertical="top" wrapText="1" indent="1"/>
    </xf>
    <xf numFmtId="0" fontId="6" fillId="2" borderId="0" xfId="0" applyFont="1" applyFill="1" applyBorder="1" applyAlignment="1">
      <alignment horizontal="left" vertical="top" wrapText="1" indent="3"/>
    </xf>
    <xf numFmtId="0" fontId="7" fillId="2" borderId="6" xfId="0" applyFont="1" applyFill="1" applyBorder="1" applyAlignment="1">
      <alignment horizontal="left" vertical="top" wrapText="1" indent="1"/>
    </xf>
    <xf numFmtId="0" fontId="6" fillId="2" borderId="0" xfId="0" applyFont="1" applyFill="1" applyBorder="1" applyAlignment="1">
      <alignment horizontal="left" vertical="top" wrapText="1" indent="2"/>
    </xf>
    <xf numFmtId="0" fontId="11" fillId="2" borderId="0" xfId="0" applyFont="1" applyFill="1" applyBorder="1" applyAlignment="1">
      <alignment horizontal="left" indent="2"/>
    </xf>
    <xf numFmtId="0" fontId="7" fillId="2" borderId="1" xfId="0" applyFont="1" applyFill="1" applyBorder="1" applyAlignment="1">
      <alignment vertical="top" wrapText="1"/>
    </xf>
    <xf numFmtId="0" fontId="7" fillId="2" borderId="18" xfId="0" applyFont="1" applyFill="1" applyBorder="1" applyAlignment="1">
      <alignment vertical="top" wrapText="1"/>
    </xf>
    <xf numFmtId="165" fontId="7" fillId="2" borderId="1" xfId="1" applyNumberFormat="1" applyFont="1" applyFill="1" applyBorder="1" applyAlignment="1">
      <alignment vertical="center" wrapText="1"/>
    </xf>
    <xf numFmtId="164" fontId="19" fillId="2" borderId="1" xfId="0" applyNumberFormat="1" applyFont="1" applyFill="1" applyBorder="1" applyAlignment="1">
      <alignment horizontal="center" vertical="center"/>
    </xf>
    <xf numFmtId="165" fontId="7" fillId="2" borderId="18" xfId="1" applyNumberFormat="1" applyFont="1" applyFill="1" applyBorder="1" applyAlignment="1">
      <alignment vertical="center" wrapText="1"/>
    </xf>
    <xf numFmtId="164" fontId="19" fillId="2" borderId="18" xfId="0" applyNumberFormat="1" applyFont="1" applyFill="1" applyBorder="1" applyAlignment="1">
      <alignment horizontal="center" vertical="center"/>
    </xf>
    <xf numFmtId="165" fontId="7" fillId="2" borderId="5" xfId="1" applyNumberFormat="1" applyFont="1" applyFill="1" applyBorder="1" applyAlignment="1">
      <alignment vertical="center" wrapText="1"/>
    </xf>
    <xf numFmtId="164" fontId="19" fillId="2" borderId="5" xfId="0" applyNumberFormat="1" applyFont="1" applyFill="1" applyBorder="1" applyAlignment="1">
      <alignment horizontal="center" vertical="center"/>
    </xf>
    <xf numFmtId="165" fontId="7" fillId="2" borderId="0" xfId="1" applyNumberFormat="1" applyFont="1" applyFill="1" applyBorder="1" applyAlignment="1">
      <alignment vertical="center" wrapText="1"/>
    </xf>
    <xf numFmtId="164" fontId="19" fillId="2" borderId="0" xfId="0" applyNumberFormat="1" applyFont="1" applyFill="1" applyBorder="1" applyAlignment="1">
      <alignment horizontal="center" vertical="center"/>
    </xf>
    <xf numFmtId="165" fontId="6" fillId="2" borderId="0" xfId="1" applyNumberFormat="1" applyFont="1" applyFill="1" applyBorder="1" applyAlignment="1">
      <alignment vertical="center" wrapText="1"/>
    </xf>
    <xf numFmtId="0" fontId="14" fillId="2" borderId="0" xfId="0" applyFont="1" applyFill="1" applyBorder="1" applyAlignment="1">
      <alignment horizontal="center" vertical="center"/>
    </xf>
    <xf numFmtId="164" fontId="19" fillId="2" borderId="6" xfId="0" applyNumberFormat="1" applyFont="1" applyFill="1" applyBorder="1" applyAlignment="1">
      <alignment horizontal="center" vertical="center"/>
    </xf>
    <xf numFmtId="164" fontId="14" fillId="2" borderId="0" xfId="0" applyNumberFormat="1" applyFont="1" applyFill="1" applyBorder="1" applyAlignment="1">
      <alignment horizontal="center" vertical="center"/>
    </xf>
    <xf numFmtId="165" fontId="11" fillId="2" borderId="0" xfId="0" applyNumberFormat="1" applyFont="1" applyFill="1" applyBorder="1" applyAlignment="1">
      <alignment vertical="center"/>
    </xf>
    <xf numFmtId="0" fontId="13" fillId="2" borderId="3" xfId="0" applyFont="1" applyFill="1" applyBorder="1" applyAlignment="1">
      <alignment horizontal="center" vertical="center" wrapText="1"/>
    </xf>
    <xf numFmtId="165" fontId="14" fillId="2" borderId="13" xfId="1" applyNumberFormat="1" applyFont="1" applyFill="1" applyBorder="1"/>
    <xf numFmtId="165" fontId="13" fillId="2" borderId="15" xfId="1" applyNumberFormat="1" applyFont="1" applyFill="1" applyBorder="1"/>
    <xf numFmtId="165" fontId="14" fillId="2" borderId="14" xfId="1" applyNumberFormat="1" applyFont="1" applyFill="1" applyBorder="1"/>
    <xf numFmtId="165" fontId="12" fillId="2" borderId="19" xfId="1" applyNumberFormat="1" applyFont="1" applyFill="1" applyBorder="1"/>
    <xf numFmtId="0" fontId="11" fillId="2" borderId="3" xfId="0" applyFont="1" applyFill="1" applyBorder="1"/>
    <xf numFmtId="0" fontId="11" fillId="2" borderId="8"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Alignment="1">
      <alignment horizontal="justify"/>
    </xf>
    <xf numFmtId="165" fontId="0" fillId="2" borderId="0" xfId="0" applyNumberFormat="1" applyFill="1"/>
    <xf numFmtId="167" fontId="14" fillId="2" borderId="0" xfId="3" applyNumberFormat="1" applyFont="1" applyFill="1"/>
    <xf numFmtId="165" fontId="14" fillId="2" borderId="0" xfId="0" applyNumberFormat="1" applyFont="1" applyFill="1"/>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center" vertical="top" wrapText="1"/>
    </xf>
    <xf numFmtId="0" fontId="3" fillId="2" borderId="3" xfId="0" applyFont="1" applyFill="1" applyBorder="1" applyAlignment="1">
      <alignment horizontal="left" vertical="top" wrapText="1"/>
    </xf>
    <xf numFmtId="0" fontId="22" fillId="2" borderId="0" xfId="0" applyFont="1" applyFill="1" applyBorder="1" applyAlignment="1">
      <alignment horizontal="left" indent="2"/>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horizontal="center" vertical="top" wrapText="1"/>
    </xf>
    <xf numFmtId="0" fontId="0" fillId="2" borderId="0" xfId="0" applyFill="1" applyAlignment="1">
      <alignment vertical="center"/>
    </xf>
    <xf numFmtId="0" fontId="0" fillId="2" borderId="0" xfId="0" applyFill="1" applyAlignment="1"/>
    <xf numFmtId="0" fontId="0" fillId="0" borderId="0" xfId="0" applyAlignment="1"/>
    <xf numFmtId="0" fontId="0" fillId="2" borderId="0" xfId="0" applyFill="1" applyBorder="1" applyAlignment="1">
      <alignment vertical="center"/>
    </xf>
    <xf numFmtId="0" fontId="0" fillId="0" borderId="0" xfId="0" applyBorder="1" applyAlignment="1">
      <alignment vertical="center"/>
    </xf>
    <xf numFmtId="0" fontId="0" fillId="0" borderId="0" xfId="0" applyAlignment="1">
      <alignment vertical="center"/>
    </xf>
    <xf numFmtId="0" fontId="0" fillId="2" borderId="6" xfId="0" applyFill="1" applyBorder="1" applyAlignment="1">
      <alignment vertical="center"/>
    </xf>
    <xf numFmtId="0" fontId="26" fillId="0" borderId="0" xfId="4"/>
    <xf numFmtId="0" fontId="3" fillId="2" borderId="3" xfId="0" applyFont="1" applyFill="1" applyBorder="1" applyAlignment="1">
      <alignment horizontal="center" vertical="top" wrapText="1"/>
    </xf>
    <xf numFmtId="0" fontId="11" fillId="2" borderId="0" xfId="0" applyFont="1" applyFill="1" applyAlignment="1">
      <alignment horizontal="justify" vertical="center" wrapText="1"/>
    </xf>
    <xf numFmtId="0" fontId="2" fillId="2" borderId="0" xfId="0" applyFont="1" applyFill="1" applyAlignment="1">
      <alignment horizontal="left" vertical="center" wrapText="1"/>
    </xf>
    <xf numFmtId="0" fontId="11" fillId="2" borderId="0" xfId="0" applyFont="1" applyFill="1" applyAlignment="1">
      <alignment horizontal="left" vertical="center" wrapText="1"/>
    </xf>
    <xf numFmtId="0" fontId="0" fillId="0" borderId="0" xfId="0" applyAlignment="1">
      <alignment horizontal="left" vertical="center" wrapText="1"/>
    </xf>
    <xf numFmtId="0" fontId="11" fillId="2" borderId="2" xfId="0" applyFont="1" applyFill="1" applyBorder="1" applyAlignment="1">
      <alignment horizontal="center"/>
    </xf>
    <xf numFmtId="0" fontId="12" fillId="2" borderId="3" xfId="0" applyFont="1" applyFill="1" applyBorder="1" applyAlignment="1">
      <alignment horizontal="left" vertical="center"/>
    </xf>
    <xf numFmtId="0" fontId="12" fillId="2" borderId="3" xfId="0" applyFont="1" applyFill="1" applyBorder="1" applyAlignment="1">
      <alignment horizontal="left"/>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4" xfId="0" applyFont="1" applyFill="1" applyBorder="1" applyAlignment="1">
      <alignment horizontal="left" vertical="top" wrapText="1"/>
    </xf>
    <xf numFmtId="43" fontId="4" fillId="2" borderId="5" xfId="1" applyFont="1" applyFill="1" applyBorder="1" applyAlignment="1">
      <alignment horizontal="left" vertical="top" wrapText="1"/>
    </xf>
    <xf numFmtId="43" fontId="4" fillId="2" borderId="0" xfId="1"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6" xfId="0" applyFont="1" applyFill="1" applyBorder="1" applyAlignment="1">
      <alignment horizontal="left" vertical="top" wrapText="1"/>
    </xf>
    <xf numFmtId="0" fontId="3" fillId="2" borderId="0" xfId="0" applyFont="1" applyFill="1" applyAlignment="1">
      <alignment horizontal="left" vertical="top" wrapText="1"/>
    </xf>
    <xf numFmtId="0" fontId="3" fillId="2" borderId="3" xfId="0" applyFont="1" applyFill="1" applyBorder="1" applyAlignment="1">
      <alignment horizontal="center" vertical="top" wrapText="1"/>
    </xf>
    <xf numFmtId="0" fontId="3" fillId="2" borderId="3" xfId="0" applyFont="1" applyFill="1" applyBorder="1" applyAlignment="1">
      <alignment horizontal="left" vertical="top" wrapText="1"/>
    </xf>
    <xf numFmtId="0" fontId="25" fillId="0" borderId="0" xfId="2" applyFont="1" applyFill="1" applyBorder="1" applyAlignment="1">
      <alignment horizontal="left" vertical="center" wrapText="1"/>
    </xf>
    <xf numFmtId="0" fontId="3" fillId="2" borderId="0" xfId="0" applyFont="1" applyFill="1" applyAlignment="1">
      <alignment horizontal="left" vertical="center" wrapText="1"/>
    </xf>
    <xf numFmtId="0" fontId="12" fillId="2" borderId="3" xfId="0" applyFont="1" applyFill="1" applyBorder="1" applyAlignment="1">
      <alignment horizontal="justify"/>
    </xf>
    <xf numFmtId="0" fontId="11" fillId="2" borderId="0" xfId="0" applyFont="1" applyFill="1" applyAlignment="1">
      <alignment horizontal="justify"/>
    </xf>
    <xf numFmtId="0" fontId="11" fillId="2" borderId="0" xfId="0" applyFont="1" applyFill="1" applyAlignment="1">
      <alignment wrapText="1"/>
    </xf>
    <xf numFmtId="0" fontId="0" fillId="0" borderId="0" xfId="0" applyAlignment="1">
      <alignment wrapText="1"/>
    </xf>
    <xf numFmtId="0" fontId="10" fillId="2" borderId="4" xfId="0" applyFont="1" applyFill="1" applyBorder="1" applyAlignment="1">
      <alignment vertical="center" wrapText="1"/>
    </xf>
    <xf numFmtId="0" fontId="6" fillId="2" borderId="0" xfId="0" applyFont="1" applyFill="1" applyBorder="1" applyAlignment="1">
      <alignment horizontal="left" vertical="center" wrapText="1"/>
    </xf>
    <xf numFmtId="0" fontId="11" fillId="2" borderId="0" xfId="0" applyFont="1" applyFill="1" applyAlignment="1">
      <alignment horizontal="justify" vertical="center"/>
    </xf>
  </cellXfs>
  <cellStyles count="5">
    <cellStyle name="Lien hypertexte" xfId="4" builtinId="8"/>
    <cellStyle name="Milliers" xfId="1" builtinId="3"/>
    <cellStyle name="Normal" xfId="0" builtinId="0"/>
    <cellStyle name="Normal_tab series longues FPT" xfId="2"/>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3:A7"/>
  <sheetViews>
    <sheetView showGridLines="0" tabSelected="1" workbookViewId="0">
      <selection activeCell="A3" sqref="A3"/>
    </sheetView>
  </sheetViews>
  <sheetFormatPr baseColWidth="10" defaultRowHeight="15" x14ac:dyDescent="0.25"/>
  <sheetData>
    <row r="3" spans="1:1" x14ac:dyDescent="0.25">
      <c r="A3" s="120" t="s">
        <v>27</v>
      </c>
    </row>
    <row r="4" spans="1:1" x14ac:dyDescent="0.25">
      <c r="A4" s="120" t="s">
        <v>28</v>
      </c>
    </row>
    <row r="5" spans="1:1" x14ac:dyDescent="0.25">
      <c r="A5" s="120" t="s">
        <v>29</v>
      </c>
    </row>
    <row r="6" spans="1:1" x14ac:dyDescent="0.25">
      <c r="A6" s="120" t="s">
        <v>79</v>
      </c>
    </row>
    <row r="7" spans="1:1" x14ac:dyDescent="0.25">
      <c r="A7" s="120" t="s">
        <v>65</v>
      </c>
    </row>
  </sheetData>
  <hyperlinks>
    <hyperlink ref="A3" location="'Figure 1.5-1 '!A1" display="Figure 1.5-1 : Effectifs physiques de la fonction publique territoriale au 31 décembre"/>
    <hyperlink ref="A4" location="'Figure 1.5-2'!A1" display="Figure 1.5-2 : Effectifs en équivalent temps plein (ETP) de la fonction publique territoriale au 31 décembre"/>
    <hyperlink ref="A5" location="'Figure 1.5-3'!A1" display="Figure 1.5-3 : Effectifs physiques de la fonction publique territoriale par statut des agents et type de collectivité au 31 décembre"/>
    <hyperlink ref="A6" location="'Figure 1.5-4'!A1" display="Figure 1.5-4 : Effectifs en équivalent temps plein (ETP) de la fonction publique territoriale par statut des agents et type de collectivité au 31 décembre"/>
    <hyperlink ref="A7" location="'Figure 1.5-5'!A1" display="Figure 1.5-5 : Effectifs physiques de la fonction publique territoriale par catégorie d'employeur au 31 décemb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20"/>
  <sheetViews>
    <sheetView zoomScale="90" zoomScaleNormal="90" workbookViewId="0">
      <selection activeCell="B21" sqref="B21"/>
    </sheetView>
  </sheetViews>
  <sheetFormatPr baseColWidth="10" defaultColWidth="11.42578125" defaultRowHeight="15" x14ac:dyDescent="0.25"/>
  <cols>
    <col min="1" max="1" width="21.5703125" style="1" customWidth="1"/>
    <col min="2" max="2" width="13.5703125" style="1" customWidth="1"/>
    <col min="3" max="3" width="14.140625" style="1" customWidth="1"/>
    <col min="4" max="4" width="14.7109375" style="1" customWidth="1"/>
    <col min="5" max="5" width="14" style="1" customWidth="1"/>
    <col min="6" max="6" width="13.28515625" style="1" customWidth="1"/>
    <col min="7" max="7" width="11.7109375" style="1" customWidth="1"/>
    <col min="8" max="8" width="12" style="1" customWidth="1"/>
    <col min="9" max="10" width="11.7109375" style="1" customWidth="1"/>
    <col min="11" max="16384" width="11.42578125" style="1"/>
  </cols>
  <sheetData>
    <row r="1" spans="1:12" s="113" customFormat="1" ht="18.75" customHeight="1" thickBot="1" x14ac:dyDescent="0.3">
      <c r="A1" s="123" t="s">
        <v>27</v>
      </c>
      <c r="B1" s="123"/>
      <c r="C1" s="123"/>
      <c r="D1" s="123"/>
      <c r="E1" s="123"/>
      <c r="F1" s="123"/>
      <c r="G1" s="123"/>
      <c r="H1" s="123"/>
      <c r="I1" s="123"/>
      <c r="J1" s="123"/>
    </row>
    <row r="2" spans="1:12" s="5" customFormat="1" ht="12" thickBot="1" x14ac:dyDescent="0.25">
      <c r="A2" s="3"/>
      <c r="B2" s="4">
        <v>2015</v>
      </c>
      <c r="C2" s="4">
        <v>2016</v>
      </c>
      <c r="D2" s="4">
        <v>2017</v>
      </c>
      <c r="E2" s="4">
        <v>2018</v>
      </c>
      <c r="F2" s="126">
        <v>2019</v>
      </c>
      <c r="G2" s="126"/>
      <c r="H2" s="126"/>
      <c r="I2" s="126"/>
      <c r="J2" s="126"/>
    </row>
    <row r="3" spans="1:12" ht="45" x14ac:dyDescent="0.25">
      <c r="A3" s="29"/>
      <c r="B3" s="30" t="s">
        <v>13</v>
      </c>
      <c r="C3" s="30" t="s">
        <v>13</v>
      </c>
      <c r="D3" s="30" t="s">
        <v>13</v>
      </c>
      <c r="E3" s="30" t="s">
        <v>13</v>
      </c>
      <c r="F3" s="6" t="s">
        <v>13</v>
      </c>
      <c r="G3" s="31" t="s">
        <v>14</v>
      </c>
      <c r="H3" s="31" t="s">
        <v>15</v>
      </c>
      <c r="I3" s="31" t="s">
        <v>16</v>
      </c>
      <c r="J3" s="31" t="s">
        <v>80</v>
      </c>
    </row>
    <row r="4" spans="1:12" x14ac:dyDescent="0.25">
      <c r="A4" s="23" t="s">
        <v>2</v>
      </c>
      <c r="B4" s="11"/>
      <c r="C4" s="11"/>
      <c r="D4" s="11"/>
      <c r="E4" s="11"/>
      <c r="F4" s="12"/>
      <c r="G4" s="13"/>
      <c r="H4" s="13"/>
      <c r="I4" s="13"/>
      <c r="J4" s="13"/>
    </row>
    <row r="5" spans="1:12" ht="22.5" x14ac:dyDescent="0.25">
      <c r="A5" s="10" t="s">
        <v>81</v>
      </c>
      <c r="B5" s="33">
        <v>1395253</v>
      </c>
      <c r="C5" s="33">
        <v>1382203</v>
      </c>
      <c r="D5" s="33">
        <v>1381376</v>
      </c>
      <c r="E5" s="33">
        <v>1383569</v>
      </c>
      <c r="F5" s="33">
        <v>1386305</v>
      </c>
      <c r="G5" s="13">
        <v>62.552</v>
      </c>
      <c r="H5" s="13">
        <v>77.068899999999999</v>
      </c>
      <c r="I5" s="13">
        <v>19.087</v>
      </c>
      <c r="J5" s="13">
        <v>3.8441000000000001</v>
      </c>
      <c r="K5" s="100"/>
    </row>
    <row r="6" spans="1:12" ht="19.5" customHeight="1" x14ac:dyDescent="0.25">
      <c r="A6" s="148" t="s">
        <v>56</v>
      </c>
      <c r="B6" s="33">
        <v>494057</v>
      </c>
      <c r="C6" s="33">
        <v>503669</v>
      </c>
      <c r="D6" s="33">
        <v>520861</v>
      </c>
      <c r="E6" s="33">
        <v>535371</v>
      </c>
      <c r="F6" s="33">
        <v>549130</v>
      </c>
      <c r="G6" s="13">
        <v>58.054600000000001</v>
      </c>
      <c r="H6" s="13">
        <v>72.844499999999996</v>
      </c>
      <c r="I6" s="13">
        <v>26.062999999999999</v>
      </c>
      <c r="J6" s="13">
        <v>1.0925</v>
      </c>
      <c r="K6" s="100"/>
    </row>
    <row r="7" spans="1:12" ht="22.5" x14ac:dyDescent="0.25">
      <c r="A7" s="14" t="s">
        <v>41</v>
      </c>
      <c r="B7" s="34">
        <v>1889310</v>
      </c>
      <c r="C7" s="34">
        <v>1885872</v>
      </c>
      <c r="D7" s="34">
        <v>1902237</v>
      </c>
      <c r="E7" s="34">
        <v>1918940</v>
      </c>
      <c r="F7" s="34">
        <v>1935435</v>
      </c>
      <c r="G7" s="17">
        <v>61.276000000000003</v>
      </c>
      <c r="H7" s="17">
        <v>75.8703</v>
      </c>
      <c r="I7" s="17">
        <v>21.066299999999998</v>
      </c>
      <c r="J7" s="17">
        <v>3.0634000000000001</v>
      </c>
      <c r="K7" s="100"/>
    </row>
    <row r="8" spans="1:12" ht="22.5" x14ac:dyDescent="0.25">
      <c r="A8" s="18" t="s">
        <v>82</v>
      </c>
      <c r="B8" s="35">
        <v>49320</v>
      </c>
      <c r="C8" s="35">
        <v>48138</v>
      </c>
      <c r="D8" s="35">
        <v>47227</v>
      </c>
      <c r="E8" s="35">
        <v>45877</v>
      </c>
      <c r="F8" s="35">
        <v>44782</v>
      </c>
      <c r="G8" s="21">
        <v>92.2</v>
      </c>
      <c r="H8" s="21">
        <v>0</v>
      </c>
      <c r="I8" s="21">
        <v>0</v>
      </c>
      <c r="J8" s="21">
        <v>100</v>
      </c>
      <c r="K8" s="100"/>
      <c r="L8" s="100"/>
    </row>
    <row r="9" spans="1:12" ht="22.5" x14ac:dyDescent="0.25">
      <c r="A9" s="22" t="s">
        <v>1</v>
      </c>
      <c r="B9" s="35">
        <v>1839990</v>
      </c>
      <c r="C9" s="35">
        <v>1837734</v>
      </c>
      <c r="D9" s="35">
        <v>1855010</v>
      </c>
      <c r="E9" s="35">
        <v>1873063</v>
      </c>
      <c r="F9" s="95">
        <v>1890653</v>
      </c>
      <c r="G9" s="21">
        <v>60.543500000000002</v>
      </c>
      <c r="H9" s="21">
        <v>77.667400000000001</v>
      </c>
      <c r="I9" s="21">
        <v>21.565200000000001</v>
      </c>
      <c r="J9" s="21">
        <v>0.76739999999999997</v>
      </c>
      <c r="K9" s="100"/>
    </row>
    <row r="10" spans="1:12" x14ac:dyDescent="0.25">
      <c r="A10" s="23" t="s">
        <v>3</v>
      </c>
      <c r="B10" s="92"/>
      <c r="C10" s="92"/>
      <c r="D10" s="92"/>
      <c r="E10" s="92"/>
      <c r="F10" s="94"/>
      <c r="G10" s="24"/>
      <c r="H10" s="24"/>
      <c r="I10" s="24"/>
      <c r="J10" s="24"/>
    </row>
    <row r="11" spans="1:12" ht="22.5" x14ac:dyDescent="0.25">
      <c r="A11" s="10" t="s">
        <v>81</v>
      </c>
      <c r="B11" s="33">
        <v>32952</v>
      </c>
      <c r="C11" s="33">
        <v>32336</v>
      </c>
      <c r="D11" s="33">
        <v>31800</v>
      </c>
      <c r="E11" s="33">
        <v>29957</v>
      </c>
      <c r="F11" s="33">
        <v>28589</v>
      </c>
      <c r="G11" s="13">
        <v>68.096100000000007</v>
      </c>
      <c r="H11" s="13">
        <v>43.369799999999998</v>
      </c>
      <c r="I11" s="13">
        <v>51.855600000000003</v>
      </c>
      <c r="J11" s="13">
        <v>4.7746000000000004</v>
      </c>
    </row>
    <row r="12" spans="1:12" x14ac:dyDescent="0.25">
      <c r="A12" s="148" t="s">
        <v>56</v>
      </c>
      <c r="B12" s="33">
        <v>14169</v>
      </c>
      <c r="C12" s="33">
        <v>14090</v>
      </c>
      <c r="D12" s="33">
        <v>14148</v>
      </c>
      <c r="E12" s="33">
        <v>13254</v>
      </c>
      <c r="F12" s="33">
        <v>13146</v>
      </c>
      <c r="G12" s="13">
        <v>60.520299999999999</v>
      </c>
      <c r="H12" s="13">
        <v>36.8705</v>
      </c>
      <c r="I12" s="13">
        <v>62.361199999999997</v>
      </c>
      <c r="J12" s="13">
        <v>0.76829999999999998</v>
      </c>
    </row>
    <row r="13" spans="1:12" ht="15.75" thickBot="1" x14ac:dyDescent="0.3">
      <c r="A13" s="25" t="s">
        <v>4</v>
      </c>
      <c r="B13" s="93">
        <v>47121</v>
      </c>
      <c r="C13" s="93">
        <v>46426</v>
      </c>
      <c r="D13" s="93">
        <v>45948</v>
      </c>
      <c r="E13" s="93">
        <v>43211</v>
      </c>
      <c r="F13" s="93">
        <v>41735</v>
      </c>
      <c r="G13" s="26">
        <v>65.709800000000001</v>
      </c>
      <c r="H13" s="26">
        <v>41.322600000000001</v>
      </c>
      <c r="I13" s="26">
        <v>55.164700000000003</v>
      </c>
      <c r="J13" s="26">
        <v>3.5125999999999999</v>
      </c>
    </row>
    <row r="14" spans="1:12" ht="15" customHeight="1" x14ac:dyDescent="0.25">
      <c r="A14" s="127" t="s">
        <v>30</v>
      </c>
      <c r="B14" s="127"/>
      <c r="C14" s="127"/>
      <c r="D14" s="127"/>
      <c r="E14" s="127"/>
      <c r="F14" s="127"/>
      <c r="G14" s="127"/>
      <c r="H14" s="127"/>
      <c r="I14" s="127"/>
      <c r="J14" s="127"/>
    </row>
    <row r="15" spans="1:12" ht="13.5" customHeight="1" x14ac:dyDescent="0.25">
      <c r="A15" s="124" t="s">
        <v>42</v>
      </c>
      <c r="B15" s="124"/>
      <c r="C15" s="124"/>
      <c r="D15" s="124"/>
      <c r="E15" s="124"/>
      <c r="F15" s="124"/>
      <c r="G15" s="124"/>
      <c r="H15" s="124"/>
      <c r="I15" s="124"/>
      <c r="J15" s="124"/>
    </row>
    <row r="16" spans="1:12" ht="22.5" customHeight="1" x14ac:dyDescent="0.25">
      <c r="A16" s="124" t="s">
        <v>43</v>
      </c>
      <c r="B16" s="124"/>
      <c r="C16" s="124"/>
      <c r="D16" s="124"/>
      <c r="E16" s="125"/>
      <c r="F16" s="125"/>
      <c r="G16" s="125"/>
      <c r="H16" s="125"/>
      <c r="I16" s="125"/>
      <c r="J16" s="125"/>
    </row>
    <row r="17" spans="1:10" ht="24" customHeight="1" x14ac:dyDescent="0.25">
      <c r="A17" s="122" t="s">
        <v>73</v>
      </c>
      <c r="B17" s="122"/>
      <c r="C17" s="122"/>
      <c r="D17" s="122"/>
      <c r="E17" s="122"/>
      <c r="F17" s="122"/>
      <c r="G17" s="122"/>
      <c r="H17" s="122"/>
      <c r="I17" s="122"/>
      <c r="J17" s="122"/>
    </row>
    <row r="18" spans="1:10" ht="24" customHeight="1" x14ac:dyDescent="0.25">
      <c r="A18" s="122" t="s">
        <v>77</v>
      </c>
      <c r="B18" s="122"/>
      <c r="C18" s="122"/>
      <c r="D18" s="122"/>
      <c r="E18" s="122"/>
      <c r="F18" s="122"/>
      <c r="G18" s="122"/>
      <c r="H18" s="122"/>
      <c r="I18" s="122"/>
      <c r="J18" s="122"/>
    </row>
    <row r="19" spans="1:10" x14ac:dyDescent="0.25">
      <c r="A19" s="122" t="s">
        <v>72</v>
      </c>
      <c r="B19" s="122"/>
      <c r="C19" s="122"/>
      <c r="D19" s="122"/>
      <c r="E19" s="122"/>
      <c r="F19" s="122"/>
      <c r="G19" s="122"/>
      <c r="H19" s="122"/>
      <c r="I19" s="122"/>
      <c r="J19" s="122"/>
    </row>
    <row r="20" spans="1:10" x14ac:dyDescent="0.25">
      <c r="A20" s="27"/>
      <c r="B20" s="110"/>
      <c r="C20" s="110"/>
      <c r="D20" s="110"/>
      <c r="G20" s="28"/>
      <c r="H20" s="28"/>
      <c r="I20" s="28"/>
      <c r="J20" s="28"/>
    </row>
  </sheetData>
  <mergeCells count="8">
    <mergeCell ref="A19:J19"/>
    <mergeCell ref="A18:J18"/>
    <mergeCell ref="A1:J1"/>
    <mergeCell ref="A16:J16"/>
    <mergeCell ref="F2:J2"/>
    <mergeCell ref="A17:J17"/>
    <mergeCell ref="A15:J15"/>
    <mergeCell ref="A14:J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14"/>
  <sheetViews>
    <sheetView workbookViewId="0">
      <selection activeCell="G15" sqref="G15"/>
    </sheetView>
  </sheetViews>
  <sheetFormatPr baseColWidth="10" defaultColWidth="11.42578125" defaultRowHeight="15" x14ac:dyDescent="0.25"/>
  <cols>
    <col min="1" max="1" width="26.5703125" style="1" customWidth="1"/>
    <col min="2" max="8" width="11.7109375" style="1" customWidth="1"/>
    <col min="9" max="9" width="12.42578125" style="1" customWidth="1"/>
    <col min="10" max="11" width="11.7109375" style="1" customWidth="1"/>
    <col min="12" max="16384" width="11.42578125" style="1"/>
  </cols>
  <sheetData>
    <row r="1" spans="1:11" s="113" customFormat="1" ht="15.75" thickBot="1" x14ac:dyDescent="0.3">
      <c r="A1" s="123" t="s">
        <v>28</v>
      </c>
      <c r="B1" s="123"/>
      <c r="C1" s="123"/>
      <c r="D1" s="123"/>
      <c r="E1" s="123"/>
      <c r="F1" s="123"/>
      <c r="G1" s="123"/>
      <c r="H1" s="123"/>
      <c r="I1" s="123"/>
      <c r="J1" s="123"/>
      <c r="K1" s="123"/>
    </row>
    <row r="2" spans="1:11" ht="15.75" thickBot="1" x14ac:dyDescent="0.3">
      <c r="A2" s="3"/>
      <c r="B2" s="3"/>
      <c r="C2" s="4">
        <v>2015</v>
      </c>
      <c r="D2" s="4">
        <v>2016</v>
      </c>
      <c r="E2" s="4">
        <v>2017</v>
      </c>
      <c r="F2" s="4">
        <v>2018</v>
      </c>
      <c r="G2" s="126">
        <v>2019</v>
      </c>
      <c r="H2" s="126"/>
      <c r="I2" s="126"/>
      <c r="J2" s="126"/>
      <c r="K2" s="126"/>
    </row>
    <row r="3" spans="1:11" ht="45" x14ac:dyDescent="0.25">
      <c r="A3" s="96"/>
      <c r="B3" s="96"/>
      <c r="C3" s="97" t="s">
        <v>17</v>
      </c>
      <c r="D3" s="97" t="s">
        <v>17</v>
      </c>
      <c r="E3" s="97" t="s">
        <v>17</v>
      </c>
      <c r="F3" s="97" t="s">
        <v>17</v>
      </c>
      <c r="G3" s="98" t="s">
        <v>17</v>
      </c>
      <c r="H3" s="98" t="s">
        <v>14</v>
      </c>
      <c r="I3" s="98" t="s">
        <v>15</v>
      </c>
      <c r="J3" s="98" t="s">
        <v>16</v>
      </c>
      <c r="K3" s="98" t="s">
        <v>80</v>
      </c>
    </row>
    <row r="4" spans="1:11" x14ac:dyDescent="0.25">
      <c r="A4" s="7" t="s">
        <v>2</v>
      </c>
      <c r="B4" s="7"/>
      <c r="C4" s="8"/>
      <c r="D4" s="8"/>
      <c r="E4" s="8"/>
      <c r="F4" s="8"/>
      <c r="G4" s="32"/>
      <c r="H4" s="9"/>
      <c r="I4" s="9"/>
      <c r="J4" s="9"/>
      <c r="K4" s="9"/>
    </row>
    <row r="5" spans="1:11" ht="22.5" x14ac:dyDescent="0.25">
      <c r="A5" s="10" t="s">
        <v>81</v>
      </c>
      <c r="B5" s="10"/>
      <c r="C5" s="11">
        <v>1268451</v>
      </c>
      <c r="D5" s="11">
        <v>1255742</v>
      </c>
      <c r="E5" s="11">
        <v>1254206</v>
      </c>
      <c r="F5" s="11">
        <v>1259613.42</v>
      </c>
      <c r="G5" s="12">
        <v>1264289.8500000001</v>
      </c>
      <c r="H5" s="13">
        <v>61.073732419824452</v>
      </c>
      <c r="I5" s="13">
        <v>79.639356433969638</v>
      </c>
      <c r="J5" s="13">
        <v>16.542520688590514</v>
      </c>
      <c r="K5" s="13">
        <v>3.818122877439853</v>
      </c>
    </row>
    <row r="6" spans="1:11" x14ac:dyDescent="0.25">
      <c r="A6" s="10" t="s">
        <v>56</v>
      </c>
      <c r="B6" s="10"/>
      <c r="C6" s="11">
        <v>444611</v>
      </c>
      <c r="D6" s="11">
        <v>453823</v>
      </c>
      <c r="E6" s="11">
        <v>470272</v>
      </c>
      <c r="F6" s="11">
        <v>484598.41</v>
      </c>
      <c r="G6" s="12">
        <v>498645.72</v>
      </c>
      <c r="H6" s="13">
        <v>55.941721509210993</v>
      </c>
      <c r="I6" s="13">
        <v>75.334064834648544</v>
      </c>
      <c r="J6" s="13">
        <v>23.537625069758946</v>
      </c>
      <c r="K6" s="13">
        <v>1.1283100955925183</v>
      </c>
    </row>
    <row r="7" spans="1:11" ht="22.5" x14ac:dyDescent="0.25">
      <c r="A7" s="14" t="s">
        <v>41</v>
      </c>
      <c r="B7" s="14"/>
      <c r="C7" s="15">
        <v>1713062</v>
      </c>
      <c r="D7" s="15">
        <v>1709566</v>
      </c>
      <c r="E7" s="15">
        <v>1724479</v>
      </c>
      <c r="F7" s="15">
        <v>1744211.83</v>
      </c>
      <c r="G7" s="16">
        <v>1762935.57</v>
      </c>
      <c r="H7" s="17">
        <v>59.622144897785454</v>
      </c>
      <c r="I7" s="17">
        <v>78.421606184961135</v>
      </c>
      <c r="J7" s="17">
        <v>18.521083558374173</v>
      </c>
      <c r="K7" s="17">
        <v>3.0573102566646835</v>
      </c>
    </row>
    <row r="8" spans="1:11" ht="22.5" x14ac:dyDescent="0.25">
      <c r="A8" s="18" t="s">
        <v>82</v>
      </c>
      <c r="B8" s="18"/>
      <c r="C8" s="19">
        <v>43592</v>
      </c>
      <c r="D8" s="19">
        <v>42518</v>
      </c>
      <c r="E8" s="19">
        <v>41730</v>
      </c>
      <c r="F8" s="19">
        <v>40756.36</v>
      </c>
      <c r="G8" s="20">
        <v>39514.03</v>
      </c>
      <c r="H8" s="21">
        <v>92.620266776129895</v>
      </c>
      <c r="I8" s="13">
        <v>0</v>
      </c>
      <c r="J8" s="13">
        <v>0</v>
      </c>
      <c r="K8" s="13">
        <v>100</v>
      </c>
    </row>
    <row r="9" spans="1:11" ht="23.25" thickBot="1" x14ac:dyDescent="0.3">
      <c r="A9" s="36" t="s">
        <v>1</v>
      </c>
      <c r="B9" s="36"/>
      <c r="C9" s="37">
        <v>1669470</v>
      </c>
      <c r="D9" s="37">
        <v>1667048</v>
      </c>
      <c r="E9" s="37">
        <v>1682749</v>
      </c>
      <c r="F9" s="37">
        <v>1703455.47</v>
      </c>
      <c r="G9" s="38">
        <v>1723421.54</v>
      </c>
      <c r="H9" s="39">
        <v>58.865575046717822</v>
      </c>
      <c r="I9" s="13">
        <v>80.2196304219338</v>
      </c>
      <c r="J9" s="13">
        <v>18.94572873912206</v>
      </c>
      <c r="K9" s="13">
        <v>0.83464083894413887</v>
      </c>
    </row>
    <row r="10" spans="1:11" ht="15" customHeight="1" x14ac:dyDescent="0.25">
      <c r="A10" s="128" t="s">
        <v>30</v>
      </c>
      <c r="B10" s="128"/>
      <c r="C10" s="128"/>
      <c r="D10" s="128"/>
      <c r="E10" s="128"/>
      <c r="F10" s="128"/>
      <c r="G10" s="128"/>
      <c r="H10" s="128"/>
      <c r="I10" s="128"/>
      <c r="J10" s="128"/>
      <c r="K10" s="128"/>
    </row>
    <row r="11" spans="1:11" ht="12" customHeight="1" x14ac:dyDescent="0.25">
      <c r="A11" s="124" t="s">
        <v>18</v>
      </c>
      <c r="B11" s="124"/>
      <c r="C11" s="124"/>
      <c r="D11" s="124"/>
      <c r="E11" s="124"/>
      <c r="F11" s="124"/>
      <c r="G11" s="124"/>
      <c r="H11" s="124"/>
      <c r="I11" s="124"/>
      <c r="J11" s="124"/>
      <c r="K11" s="124"/>
    </row>
    <row r="12" spans="1:11" ht="12" customHeight="1" x14ac:dyDescent="0.25">
      <c r="A12" s="122" t="s">
        <v>57</v>
      </c>
      <c r="B12" s="122"/>
      <c r="C12" s="122"/>
      <c r="D12" s="122"/>
      <c r="E12" s="122"/>
      <c r="F12" s="122"/>
      <c r="G12" s="122"/>
      <c r="H12" s="122"/>
      <c r="I12" s="122"/>
      <c r="J12" s="122"/>
      <c r="K12" s="122"/>
    </row>
    <row r="13" spans="1:11" ht="24" customHeight="1" x14ac:dyDescent="0.25">
      <c r="A13" s="122" t="s">
        <v>77</v>
      </c>
      <c r="B13" s="122"/>
      <c r="C13" s="122"/>
      <c r="D13" s="122"/>
      <c r="E13" s="122"/>
      <c r="F13" s="122"/>
      <c r="G13" s="122"/>
      <c r="H13" s="122"/>
      <c r="I13" s="122"/>
      <c r="J13" s="122"/>
      <c r="K13" s="122"/>
    </row>
    <row r="14" spans="1:11" ht="12" customHeight="1" x14ac:dyDescent="0.25">
      <c r="A14" s="122" t="s">
        <v>74</v>
      </c>
      <c r="B14" s="122"/>
      <c r="C14" s="122"/>
      <c r="D14" s="122"/>
      <c r="E14" s="122"/>
      <c r="F14" s="122"/>
      <c r="G14" s="122"/>
      <c r="H14" s="122"/>
      <c r="I14" s="122"/>
      <c r="J14" s="122"/>
      <c r="K14" s="122"/>
    </row>
  </sheetData>
  <mergeCells count="7">
    <mergeCell ref="A14:K14"/>
    <mergeCell ref="G2:K2"/>
    <mergeCell ref="A11:K11"/>
    <mergeCell ref="A13:K13"/>
    <mergeCell ref="A1:K1"/>
    <mergeCell ref="A12:K12"/>
    <mergeCell ref="A10:K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F53"/>
  <sheetViews>
    <sheetView topLeftCell="A19" zoomScale="106" zoomScaleNormal="106" workbookViewId="0">
      <selection activeCell="C2" sqref="C2:F2"/>
    </sheetView>
  </sheetViews>
  <sheetFormatPr baseColWidth="10" defaultColWidth="11.42578125" defaultRowHeight="15" x14ac:dyDescent="0.25"/>
  <cols>
    <col min="1" max="1" width="26.85546875" style="59" customWidth="1"/>
    <col min="2" max="2" width="31.7109375" style="2" customWidth="1"/>
    <col min="3" max="4" width="11.42578125" style="40"/>
    <col min="5" max="5" width="11.42578125" style="1"/>
    <col min="6" max="6" width="17.140625" style="1" customWidth="1"/>
    <col min="7" max="16384" width="11.42578125" style="1"/>
  </cols>
  <sheetData>
    <row r="1" spans="1:6" ht="31.5" customHeight="1" thickBot="1" x14ac:dyDescent="0.3">
      <c r="A1" s="138" t="s">
        <v>29</v>
      </c>
      <c r="B1" s="138"/>
      <c r="C1" s="138"/>
      <c r="D1" s="138"/>
      <c r="E1" s="138"/>
      <c r="F1" s="138"/>
    </row>
    <row r="2" spans="1:6" ht="63.75" customHeight="1" x14ac:dyDescent="0.25">
      <c r="A2" s="139"/>
      <c r="B2" s="139"/>
      <c r="C2" s="121">
        <v>2018</v>
      </c>
      <c r="D2" s="121">
        <v>2019</v>
      </c>
      <c r="E2" s="121" t="s">
        <v>44</v>
      </c>
      <c r="F2" s="121" t="s">
        <v>83</v>
      </c>
    </row>
    <row r="3" spans="1:6" x14ac:dyDescent="0.25">
      <c r="A3" s="135" t="s">
        <v>58</v>
      </c>
      <c r="B3" s="42" t="s">
        <v>31</v>
      </c>
      <c r="C3" s="43">
        <v>780961</v>
      </c>
      <c r="D3" s="43">
        <v>778740</v>
      </c>
      <c r="E3" s="44">
        <f>100*(D3/C3-1)</f>
        <v>-0.28439320273355717</v>
      </c>
      <c r="F3" s="45">
        <f>D3/D$6*100</f>
        <v>76.722774764656336</v>
      </c>
    </row>
    <row r="4" spans="1:6" x14ac:dyDescent="0.25">
      <c r="A4" s="136"/>
      <c r="B4" s="27" t="s">
        <v>32</v>
      </c>
      <c r="C4" s="46">
        <v>211813</v>
      </c>
      <c r="D4" s="46">
        <v>219745</v>
      </c>
      <c r="E4" s="47">
        <f t="shared" ref="E4:E46" si="0">100*(D4/C4-1)</f>
        <v>3.7448126413393013</v>
      </c>
      <c r="F4" s="46">
        <f t="shared" ref="F4:F6" si="1">D4/D$6*100</f>
        <v>21.649647046073664</v>
      </c>
    </row>
    <row r="5" spans="1:6" x14ac:dyDescent="0.25">
      <c r="A5" s="136"/>
      <c r="B5" s="27" t="s">
        <v>33</v>
      </c>
      <c r="C5" s="46">
        <v>16110</v>
      </c>
      <c r="D5" s="46">
        <v>16520</v>
      </c>
      <c r="E5" s="47">
        <f t="shared" si="0"/>
        <v>2.5450031036623244</v>
      </c>
      <c r="F5" s="46">
        <f t="shared" si="1"/>
        <v>1.6275781892700034</v>
      </c>
    </row>
    <row r="6" spans="1:6" x14ac:dyDescent="0.25">
      <c r="A6" s="137"/>
      <c r="B6" s="105" t="s">
        <v>4</v>
      </c>
      <c r="C6" s="48">
        <v>1008884</v>
      </c>
      <c r="D6" s="48">
        <v>1015005</v>
      </c>
      <c r="E6" s="49">
        <f t="shared" si="0"/>
        <v>0.60670998846250601</v>
      </c>
      <c r="F6" s="48">
        <f t="shared" si="1"/>
        <v>100</v>
      </c>
    </row>
    <row r="7" spans="1:6" x14ac:dyDescent="0.25">
      <c r="A7" s="135" t="s">
        <v>53</v>
      </c>
      <c r="B7" s="42" t="s">
        <v>31</v>
      </c>
      <c r="C7" s="43">
        <v>214169</v>
      </c>
      <c r="D7" s="43">
        <v>209797</v>
      </c>
      <c r="E7" s="50">
        <f t="shared" si="0"/>
        <v>-2.0413785375100968</v>
      </c>
      <c r="F7" s="43">
        <f>D7/D$10*100</f>
        <v>75.909717523527647</v>
      </c>
    </row>
    <row r="8" spans="1:6" x14ac:dyDescent="0.25">
      <c r="A8" s="136"/>
      <c r="B8" s="27" t="s">
        <v>32</v>
      </c>
      <c r="C8" s="46">
        <v>29798</v>
      </c>
      <c r="D8" s="46">
        <v>31260</v>
      </c>
      <c r="E8" s="47">
        <f t="shared" si="0"/>
        <v>4.9063695550036979</v>
      </c>
      <c r="F8" s="46">
        <f t="shared" ref="F8:F10" si="2">D8/D$10*100</f>
        <v>11.310637281684075</v>
      </c>
    </row>
    <row r="9" spans="1:6" x14ac:dyDescent="0.25">
      <c r="A9" s="136"/>
      <c r="B9" s="27" t="s">
        <v>33</v>
      </c>
      <c r="C9" s="46">
        <v>36143</v>
      </c>
      <c r="D9" s="46">
        <v>35320</v>
      </c>
      <c r="E9" s="47">
        <f t="shared" si="0"/>
        <v>-2.2770660985529712</v>
      </c>
      <c r="F9" s="46">
        <f t="shared" si="2"/>
        <v>12.779645194788278</v>
      </c>
    </row>
    <row r="10" spans="1:6" x14ac:dyDescent="0.25">
      <c r="A10" s="137"/>
      <c r="B10" s="105" t="s">
        <v>4</v>
      </c>
      <c r="C10" s="48">
        <v>280110</v>
      </c>
      <c r="D10" s="48">
        <v>276377</v>
      </c>
      <c r="E10" s="49">
        <f t="shared" si="0"/>
        <v>-1.3326907286423162</v>
      </c>
      <c r="F10" s="48">
        <f t="shared" si="2"/>
        <v>100</v>
      </c>
    </row>
    <row r="11" spans="1:6" x14ac:dyDescent="0.25">
      <c r="A11" s="136" t="s">
        <v>54</v>
      </c>
      <c r="B11" s="42" t="s">
        <v>31</v>
      </c>
      <c r="C11" s="43">
        <v>79491</v>
      </c>
      <c r="D11" s="43">
        <v>79873</v>
      </c>
      <c r="E11" s="47">
        <f t="shared" si="0"/>
        <v>0.48055754739531054</v>
      </c>
      <c r="F11" s="46">
        <f>D11/D$14*100</f>
        <v>84.145043877669266</v>
      </c>
    </row>
    <row r="12" spans="1:6" x14ac:dyDescent="0.25">
      <c r="A12" s="136"/>
      <c r="B12" s="27" t="s">
        <v>32</v>
      </c>
      <c r="C12" s="46">
        <v>13438</v>
      </c>
      <c r="D12" s="46">
        <v>13599</v>
      </c>
      <c r="E12" s="47">
        <f t="shared" si="0"/>
        <v>1.1980949546063435</v>
      </c>
      <c r="F12" s="46">
        <f t="shared" ref="F12:F14" si="3">D12/D$14*100</f>
        <v>14.326348724755855</v>
      </c>
    </row>
    <row r="13" spans="1:6" x14ac:dyDescent="0.25">
      <c r="A13" s="136"/>
      <c r="B13" s="27" t="s">
        <v>33</v>
      </c>
      <c r="C13" s="46">
        <v>1646</v>
      </c>
      <c r="D13" s="46">
        <v>1451</v>
      </c>
      <c r="E13" s="47">
        <f t="shared" si="0"/>
        <v>-11.846901579586877</v>
      </c>
      <c r="F13" s="46">
        <f t="shared" si="3"/>
        <v>1.5286073975748766</v>
      </c>
    </row>
    <row r="14" spans="1:6" x14ac:dyDescent="0.25">
      <c r="A14" s="137"/>
      <c r="B14" s="105" t="s">
        <v>4</v>
      </c>
      <c r="C14" s="48">
        <v>94575</v>
      </c>
      <c r="D14" s="48">
        <v>94923</v>
      </c>
      <c r="E14" s="49">
        <f t="shared" si="0"/>
        <v>0.3679619349722385</v>
      </c>
      <c r="F14" s="48">
        <f t="shared" si="3"/>
        <v>100</v>
      </c>
    </row>
    <row r="15" spans="1:6" x14ac:dyDescent="0.25">
      <c r="A15" s="129" t="s">
        <v>84</v>
      </c>
      <c r="B15" s="42" t="s">
        <v>31</v>
      </c>
      <c r="C15" s="43">
        <v>1074621</v>
      </c>
      <c r="D15" s="43">
        <v>1068410</v>
      </c>
      <c r="E15" s="47">
        <f t="shared" si="0"/>
        <v>-0.57797121031507581</v>
      </c>
      <c r="F15" s="46">
        <f>D15/D$18*100</f>
        <v>77.068898979661753</v>
      </c>
    </row>
    <row r="16" spans="1:6" x14ac:dyDescent="0.25">
      <c r="A16" s="130"/>
      <c r="B16" s="27" t="s">
        <v>32</v>
      </c>
      <c r="C16" s="46">
        <v>255049</v>
      </c>
      <c r="D16" s="46">
        <v>264604</v>
      </c>
      <c r="E16" s="47">
        <f t="shared" si="0"/>
        <v>3.7463389387921486</v>
      </c>
      <c r="F16" s="46">
        <f t="shared" ref="F16:F18" si="4">D16/D$18*100</f>
        <v>19.086997450056085</v>
      </c>
    </row>
    <row r="17" spans="1:6" x14ac:dyDescent="0.25">
      <c r="A17" s="130"/>
      <c r="B17" s="27" t="s">
        <v>33</v>
      </c>
      <c r="C17" s="46">
        <v>53899</v>
      </c>
      <c r="D17" s="46">
        <v>53291</v>
      </c>
      <c r="E17" s="47">
        <f t="shared" si="0"/>
        <v>-1.1280357706079935</v>
      </c>
      <c r="F17" s="46">
        <f t="shared" si="4"/>
        <v>3.8441035702821527</v>
      </c>
    </row>
    <row r="18" spans="1:6" x14ac:dyDescent="0.25">
      <c r="A18" s="130"/>
      <c r="B18" s="105" t="s">
        <v>4</v>
      </c>
      <c r="C18" s="48">
        <v>1383569</v>
      </c>
      <c r="D18" s="48">
        <v>1386305</v>
      </c>
      <c r="E18" s="51">
        <f t="shared" si="0"/>
        <v>0.19774944364898683</v>
      </c>
      <c r="F18" s="52">
        <f t="shared" si="4"/>
        <v>100</v>
      </c>
    </row>
    <row r="19" spans="1:6" x14ac:dyDescent="0.25">
      <c r="A19" s="135" t="s">
        <v>59</v>
      </c>
      <c r="B19" s="42" t="s">
        <v>31</v>
      </c>
      <c r="C19" s="43">
        <v>82656</v>
      </c>
      <c r="D19" s="43">
        <v>81792</v>
      </c>
      <c r="E19" s="50">
        <f t="shared" si="0"/>
        <v>-1.0452961672473893</v>
      </c>
      <c r="F19" s="43">
        <f>D19/D$22*100</f>
        <v>64.021540894041024</v>
      </c>
    </row>
    <row r="20" spans="1:6" x14ac:dyDescent="0.25">
      <c r="A20" s="136"/>
      <c r="B20" s="27" t="s">
        <v>32</v>
      </c>
      <c r="C20" s="46">
        <v>42857</v>
      </c>
      <c r="D20" s="46">
        <v>44218</v>
      </c>
      <c r="E20" s="47">
        <f t="shared" si="0"/>
        <v>3.1756772522575138</v>
      </c>
      <c r="F20" s="46">
        <f t="shared" ref="F20:F22" si="5">D20/D$22*100</f>
        <v>34.61101935706067</v>
      </c>
    </row>
    <row r="21" spans="1:6" x14ac:dyDescent="0.25">
      <c r="A21" s="136"/>
      <c r="B21" s="27" t="s">
        <v>33</v>
      </c>
      <c r="C21" s="46">
        <v>1765</v>
      </c>
      <c r="D21" s="46">
        <v>1747</v>
      </c>
      <c r="E21" s="47">
        <f t="shared" si="0"/>
        <v>-1.0198300283286166</v>
      </c>
      <c r="F21" s="46">
        <f t="shared" si="5"/>
        <v>1.367439748898299</v>
      </c>
    </row>
    <row r="22" spans="1:6" x14ac:dyDescent="0.25">
      <c r="A22" s="137"/>
      <c r="B22" s="105" t="s">
        <v>4</v>
      </c>
      <c r="C22" s="48">
        <v>127278</v>
      </c>
      <c r="D22" s="48">
        <v>127757</v>
      </c>
      <c r="E22" s="49">
        <f t="shared" si="0"/>
        <v>0.37634155156429649</v>
      </c>
      <c r="F22" s="48">
        <f t="shared" si="5"/>
        <v>100</v>
      </c>
    </row>
    <row r="23" spans="1:6" ht="15" customHeight="1" x14ac:dyDescent="0.25">
      <c r="A23" s="135" t="s">
        <v>60</v>
      </c>
      <c r="B23" s="42" t="s">
        <v>31</v>
      </c>
      <c r="C23" s="43">
        <v>247914</v>
      </c>
      <c r="D23" s="43">
        <v>253701</v>
      </c>
      <c r="E23" s="47">
        <f t="shared" si="0"/>
        <v>2.3342772090321651</v>
      </c>
      <c r="F23" s="46">
        <f>D23/D$26*100</f>
        <v>74.104873902451857</v>
      </c>
    </row>
    <row r="24" spans="1:6" x14ac:dyDescent="0.25">
      <c r="A24" s="136"/>
      <c r="B24" s="27" t="s">
        <v>32</v>
      </c>
      <c r="C24" s="46">
        <v>79384</v>
      </c>
      <c r="D24" s="46">
        <v>84730</v>
      </c>
      <c r="E24" s="47">
        <f t="shared" si="0"/>
        <v>6.7343545298800711</v>
      </c>
      <c r="F24" s="46">
        <f t="shared" ref="F24:F26" si="6">D24/D$26*100</f>
        <v>24.749236170747238</v>
      </c>
    </row>
    <row r="25" spans="1:6" x14ac:dyDescent="0.25">
      <c r="A25" s="136"/>
      <c r="B25" s="27" t="s">
        <v>33</v>
      </c>
      <c r="C25" s="46">
        <v>3586</v>
      </c>
      <c r="D25" s="46">
        <v>3923</v>
      </c>
      <c r="E25" s="47">
        <f t="shared" si="0"/>
        <v>9.3976575571667489</v>
      </c>
      <c r="F25" s="46">
        <f t="shared" si="6"/>
        <v>1.1458899268009137</v>
      </c>
    </row>
    <row r="26" spans="1:6" x14ac:dyDescent="0.25">
      <c r="A26" s="136"/>
      <c r="B26" s="105" t="s">
        <v>4</v>
      </c>
      <c r="C26" s="48">
        <v>330884</v>
      </c>
      <c r="D26" s="48">
        <v>342354</v>
      </c>
      <c r="E26" s="51">
        <f t="shared" si="0"/>
        <v>3.4664716335634171</v>
      </c>
      <c r="F26" s="52">
        <f t="shared" si="6"/>
        <v>100</v>
      </c>
    </row>
    <row r="27" spans="1:6" x14ac:dyDescent="0.25">
      <c r="A27" s="135" t="s">
        <v>5</v>
      </c>
      <c r="B27" s="42" t="s">
        <v>51</v>
      </c>
      <c r="C27" s="43">
        <v>58941</v>
      </c>
      <c r="D27" s="43">
        <v>60028</v>
      </c>
      <c r="E27" s="50">
        <f t="shared" si="0"/>
        <v>1.8442170984543926</v>
      </c>
      <c r="F27" s="43">
        <f>D27/D$30*100</f>
        <v>85.921218367113255</v>
      </c>
    </row>
    <row r="28" spans="1:6" x14ac:dyDescent="0.25">
      <c r="A28" s="136"/>
      <c r="B28" s="27" t="s">
        <v>32</v>
      </c>
      <c r="C28" s="46">
        <v>9479</v>
      </c>
      <c r="D28" s="46">
        <v>9591</v>
      </c>
      <c r="E28" s="47">
        <f t="shared" si="0"/>
        <v>1.1815592362063532</v>
      </c>
      <c r="F28" s="46">
        <f t="shared" ref="F28:F30" si="7">D28/D$30*100</f>
        <v>13.728100309172106</v>
      </c>
    </row>
    <row r="29" spans="1:6" x14ac:dyDescent="0.25">
      <c r="A29" s="136"/>
      <c r="B29" s="27" t="s">
        <v>33</v>
      </c>
      <c r="C29" s="46">
        <v>172</v>
      </c>
      <c r="D29" s="46">
        <v>245</v>
      </c>
      <c r="E29" s="47">
        <f t="shared" si="0"/>
        <v>42.441860465116285</v>
      </c>
      <c r="F29" s="46">
        <f t="shared" si="7"/>
        <v>0.35068132371464555</v>
      </c>
    </row>
    <row r="30" spans="1:6" x14ac:dyDescent="0.25">
      <c r="A30" s="137"/>
      <c r="B30" s="105" t="s">
        <v>4</v>
      </c>
      <c r="C30" s="48">
        <v>68592</v>
      </c>
      <c r="D30" s="48">
        <v>69864</v>
      </c>
      <c r="E30" s="49">
        <f t="shared" si="0"/>
        <v>1.8544436668999298</v>
      </c>
      <c r="F30" s="48">
        <f t="shared" si="7"/>
        <v>100</v>
      </c>
    </row>
    <row r="31" spans="1:6" x14ac:dyDescent="0.25">
      <c r="A31" s="133" t="s">
        <v>11</v>
      </c>
      <c r="B31" s="42" t="s">
        <v>51</v>
      </c>
      <c r="C31" s="43">
        <v>4207</v>
      </c>
      <c r="D31" s="43">
        <v>4490</v>
      </c>
      <c r="E31" s="47">
        <f t="shared" si="0"/>
        <v>6.7268837651533131</v>
      </c>
      <c r="F31" s="46">
        <f>D31/D$34*100</f>
        <v>49.044238121245222</v>
      </c>
    </row>
    <row r="32" spans="1:6" x14ac:dyDescent="0.25">
      <c r="A32" s="134"/>
      <c r="B32" s="27" t="s">
        <v>32</v>
      </c>
      <c r="C32" s="46">
        <v>4360</v>
      </c>
      <c r="D32" s="46">
        <v>4581</v>
      </c>
      <c r="E32" s="47">
        <f t="shared" si="0"/>
        <v>5.0688073394495436</v>
      </c>
      <c r="F32" s="46">
        <f t="shared" ref="F32:F34" si="8">D32/D$34*100</f>
        <v>50.038230475150193</v>
      </c>
    </row>
    <row r="33" spans="1:6" x14ac:dyDescent="0.25">
      <c r="A33" s="134"/>
      <c r="B33" s="27" t="s">
        <v>33</v>
      </c>
      <c r="C33" s="46">
        <v>50</v>
      </c>
      <c r="D33" s="46">
        <v>84</v>
      </c>
      <c r="E33" s="47">
        <f t="shared" si="0"/>
        <v>68</v>
      </c>
      <c r="F33" s="46">
        <f t="shared" si="8"/>
        <v>0.91753140360458763</v>
      </c>
    </row>
    <row r="34" spans="1:6" x14ac:dyDescent="0.25">
      <c r="A34" s="134"/>
      <c r="B34" s="105" t="s">
        <v>4</v>
      </c>
      <c r="C34" s="48">
        <v>8617</v>
      </c>
      <c r="D34" s="48">
        <v>9155</v>
      </c>
      <c r="E34" s="51">
        <f t="shared" si="0"/>
        <v>6.2434722061042169</v>
      </c>
      <c r="F34" s="52">
        <f t="shared" si="8"/>
        <v>100</v>
      </c>
    </row>
    <row r="35" spans="1:6" ht="15" customHeight="1" x14ac:dyDescent="0.25">
      <c r="A35" s="129" t="s">
        <v>12</v>
      </c>
      <c r="B35" s="42" t="s">
        <v>51</v>
      </c>
      <c r="C35" s="43">
        <v>393718</v>
      </c>
      <c r="D35" s="43">
        <v>400011</v>
      </c>
      <c r="E35" s="50">
        <f t="shared" si="0"/>
        <v>1.5983521200453099</v>
      </c>
      <c r="F35" s="43">
        <f>D35/D$38*100</f>
        <v>72.844499480997214</v>
      </c>
    </row>
    <row r="36" spans="1:6" x14ac:dyDescent="0.25">
      <c r="A36" s="130"/>
      <c r="B36" s="27" t="s">
        <v>32</v>
      </c>
      <c r="C36" s="46">
        <v>136080</v>
      </c>
      <c r="D36" s="46">
        <v>143120</v>
      </c>
      <c r="E36" s="47">
        <f t="shared" si="0"/>
        <v>5.1734273956496102</v>
      </c>
      <c r="F36" s="46">
        <f t="shared" ref="F36:F38" si="9">D36/D$38*100</f>
        <v>26.063045180558337</v>
      </c>
    </row>
    <row r="37" spans="1:6" x14ac:dyDescent="0.25">
      <c r="A37" s="130"/>
      <c r="B37" s="27" t="s">
        <v>33</v>
      </c>
      <c r="C37" s="46">
        <v>5573</v>
      </c>
      <c r="D37" s="46">
        <v>5999</v>
      </c>
      <c r="E37" s="47">
        <f t="shared" si="0"/>
        <v>7.6439978467611747</v>
      </c>
      <c r="F37" s="46">
        <f t="shared" si="9"/>
        <v>1.0924553384444484</v>
      </c>
    </row>
    <row r="38" spans="1:6" x14ac:dyDescent="0.25">
      <c r="A38" s="131"/>
      <c r="B38" s="105" t="s">
        <v>4</v>
      </c>
      <c r="C38" s="48">
        <v>535371</v>
      </c>
      <c r="D38" s="48">
        <v>549130</v>
      </c>
      <c r="E38" s="49">
        <f t="shared" si="0"/>
        <v>2.5699935185133249</v>
      </c>
      <c r="F38" s="48">
        <f t="shared" si="9"/>
        <v>100</v>
      </c>
    </row>
    <row r="39" spans="1:6" x14ac:dyDescent="0.25">
      <c r="A39" s="129" t="s">
        <v>69</v>
      </c>
      <c r="B39" s="103" t="s">
        <v>52</v>
      </c>
      <c r="C39" s="53">
        <v>1468339</v>
      </c>
      <c r="D39" s="53">
        <v>1468421</v>
      </c>
      <c r="E39" s="54">
        <f t="shared" si="0"/>
        <v>5.584541444458857E-3</v>
      </c>
      <c r="F39" s="53">
        <f>D39/D$42*100</f>
        <v>75.87033405926833</v>
      </c>
    </row>
    <row r="40" spans="1:6" x14ac:dyDescent="0.25">
      <c r="A40" s="130"/>
      <c r="B40" s="104" t="s">
        <v>35</v>
      </c>
      <c r="C40" s="52">
        <v>391129</v>
      </c>
      <c r="D40" s="52">
        <v>407724</v>
      </c>
      <c r="E40" s="51">
        <f t="shared" si="0"/>
        <v>4.2428457107501538</v>
      </c>
      <c r="F40" s="52">
        <f t="shared" ref="F40:F42" si="10">D40/D$42*100</f>
        <v>21.066271923366063</v>
      </c>
    </row>
    <row r="41" spans="1:6" x14ac:dyDescent="0.25">
      <c r="A41" s="130"/>
      <c r="B41" s="104" t="s">
        <v>36</v>
      </c>
      <c r="C41" s="52">
        <v>59472</v>
      </c>
      <c r="D41" s="52">
        <v>59290</v>
      </c>
      <c r="E41" s="51">
        <f t="shared" si="0"/>
        <v>-0.30602636534839966</v>
      </c>
      <c r="F41" s="52">
        <f t="shared" si="10"/>
        <v>3.0633940173656051</v>
      </c>
    </row>
    <row r="42" spans="1:6" ht="15.75" thickBot="1" x14ac:dyDescent="0.3">
      <c r="A42" s="132"/>
      <c r="B42" s="106" t="s">
        <v>4</v>
      </c>
      <c r="C42" s="55">
        <v>1918940</v>
      </c>
      <c r="D42" s="55">
        <v>1935435</v>
      </c>
      <c r="E42" s="56">
        <f t="shared" si="0"/>
        <v>0.85958914817556575</v>
      </c>
      <c r="F42" s="55">
        <f t="shared" si="10"/>
        <v>100</v>
      </c>
    </row>
    <row r="43" spans="1:6" x14ac:dyDescent="0.25">
      <c r="A43" s="140" t="s">
        <v>61</v>
      </c>
      <c r="B43" s="108" t="s">
        <v>52</v>
      </c>
      <c r="C43" s="57">
        <v>1115738</v>
      </c>
      <c r="D43" s="57">
        <v>1118723</v>
      </c>
      <c r="E43" s="58">
        <f t="shared" si="0"/>
        <v>0.26753592689323646</v>
      </c>
      <c r="F43" s="57">
        <f>D43/D$46*100</f>
        <v>74.867477184526763</v>
      </c>
    </row>
    <row r="44" spans="1:6" x14ac:dyDescent="0.25">
      <c r="A44" s="130"/>
      <c r="B44" s="104" t="s">
        <v>35</v>
      </c>
      <c r="C44" s="52">
        <v>338414</v>
      </c>
      <c r="D44" s="52">
        <v>353274</v>
      </c>
      <c r="E44" s="51">
        <f t="shared" si="0"/>
        <v>4.3910712913768357</v>
      </c>
      <c r="F44" s="52">
        <f t="shared" ref="F44:F46" si="11">D44/D$46*100</f>
        <v>23.641896282535097</v>
      </c>
    </row>
    <row r="45" spans="1:6" x14ac:dyDescent="0.25">
      <c r="A45" s="130"/>
      <c r="B45" s="104" t="s">
        <v>36</v>
      </c>
      <c r="C45" s="52">
        <v>21511</v>
      </c>
      <c r="D45" s="52">
        <v>22274</v>
      </c>
      <c r="E45" s="51">
        <f t="shared" si="0"/>
        <v>3.5470224536283679</v>
      </c>
      <c r="F45" s="52">
        <f t="shared" si="11"/>
        <v>1.490626532938135</v>
      </c>
    </row>
    <row r="46" spans="1:6" ht="15.75" thickBot="1" x14ac:dyDescent="0.3">
      <c r="A46" s="132"/>
      <c r="B46" s="106" t="s">
        <v>4</v>
      </c>
      <c r="C46" s="55">
        <v>1475663</v>
      </c>
      <c r="D46" s="55">
        <v>1494271</v>
      </c>
      <c r="E46" s="56">
        <f t="shared" si="0"/>
        <v>1.2609925165840696</v>
      </c>
      <c r="F46" s="55">
        <f t="shared" si="11"/>
        <v>100</v>
      </c>
    </row>
    <row r="47" spans="1:6" s="114" customFormat="1" ht="15" customHeight="1" x14ac:dyDescent="0.25">
      <c r="A47" s="128" t="s">
        <v>30</v>
      </c>
      <c r="B47" s="128"/>
      <c r="C47" s="128"/>
      <c r="D47" s="128"/>
      <c r="E47" s="128"/>
      <c r="F47" s="128"/>
    </row>
    <row r="48" spans="1:6" s="114" customFormat="1" ht="12" customHeight="1" x14ac:dyDescent="0.25">
      <c r="A48" s="124" t="s">
        <v>18</v>
      </c>
      <c r="B48" s="124"/>
      <c r="C48" s="124"/>
      <c r="D48" s="124"/>
      <c r="E48" s="124"/>
      <c r="F48" s="124"/>
    </row>
    <row r="49" spans="1:6" s="114" customFormat="1" ht="24" customHeight="1" x14ac:dyDescent="0.25">
      <c r="A49" s="124" t="s">
        <v>78</v>
      </c>
      <c r="B49" s="124"/>
      <c r="C49" s="124"/>
      <c r="D49" s="124"/>
      <c r="E49" s="124"/>
      <c r="F49" s="124"/>
    </row>
    <row r="50" spans="1:6" s="115" customFormat="1" ht="24" customHeight="1" x14ac:dyDescent="0.25">
      <c r="A50" s="141" t="s">
        <v>75</v>
      </c>
      <c r="B50" s="141"/>
      <c r="C50" s="141"/>
      <c r="D50" s="141"/>
      <c r="E50" s="141"/>
      <c r="F50" s="141"/>
    </row>
    <row r="51" spans="1:6" s="114" customFormat="1" ht="12" customHeight="1" x14ac:dyDescent="0.25">
      <c r="A51" s="122" t="s">
        <v>62</v>
      </c>
      <c r="B51" s="122"/>
      <c r="C51" s="122"/>
      <c r="D51" s="122"/>
      <c r="E51" s="122"/>
      <c r="F51" s="122"/>
    </row>
    <row r="52" spans="1:6" s="114" customFormat="1" ht="24" customHeight="1" x14ac:dyDescent="0.25">
      <c r="A52" s="141" t="s">
        <v>63</v>
      </c>
      <c r="B52" s="141"/>
      <c r="C52" s="141"/>
      <c r="D52" s="141"/>
      <c r="E52" s="141"/>
      <c r="F52" s="141"/>
    </row>
    <row r="53" spans="1:6" ht="33" customHeight="1" x14ac:dyDescent="0.25"/>
  </sheetData>
  <mergeCells count="19">
    <mergeCell ref="A49:F49"/>
    <mergeCell ref="A50:F50"/>
    <mergeCell ref="A51:F51"/>
    <mergeCell ref="A52:F52"/>
    <mergeCell ref="A43:A46"/>
    <mergeCell ref="A48:F48"/>
    <mergeCell ref="A47:F47"/>
    <mergeCell ref="A1:F1"/>
    <mergeCell ref="A27:A30"/>
    <mergeCell ref="A11:A14"/>
    <mergeCell ref="A15:A18"/>
    <mergeCell ref="A2:B2"/>
    <mergeCell ref="A3:A6"/>
    <mergeCell ref="A7:A10"/>
    <mergeCell ref="A35:A38"/>
    <mergeCell ref="A39:A42"/>
    <mergeCell ref="A31:A34"/>
    <mergeCell ref="A19:A22"/>
    <mergeCell ref="A23:A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BK53"/>
  <sheetViews>
    <sheetView zoomScaleNormal="100" workbookViewId="0">
      <pane xSplit="2" ySplit="2" topLeftCell="C33" activePane="bottomRight" state="frozen"/>
      <selection pane="topRight" activeCell="C1" sqref="C1"/>
      <selection pane="bottomLeft" activeCell="A3" sqref="A3"/>
      <selection pane="bottomRight" activeCell="H57" sqref="H57"/>
    </sheetView>
  </sheetViews>
  <sheetFormatPr baseColWidth="10" defaultColWidth="11.42578125" defaultRowHeight="15" x14ac:dyDescent="0.25"/>
  <cols>
    <col min="1" max="1" width="19.5703125" style="2" customWidth="1"/>
    <col min="2" max="2" width="26.85546875" style="2" customWidth="1"/>
    <col min="3" max="4" width="13.42578125" style="2" bestFit="1" customWidth="1"/>
    <col min="5" max="5" width="11.42578125" style="1"/>
    <col min="6" max="6" width="13.42578125" style="1" customWidth="1"/>
    <col min="7" max="16384" width="11.42578125" style="1"/>
  </cols>
  <sheetData>
    <row r="1" spans="1:6" ht="28.5" customHeight="1" thickBot="1" x14ac:dyDescent="0.3">
      <c r="A1" s="142" t="s">
        <v>86</v>
      </c>
      <c r="B1" s="142"/>
      <c r="C1" s="142"/>
      <c r="D1" s="142"/>
      <c r="E1" s="142"/>
      <c r="F1" s="142"/>
    </row>
    <row r="2" spans="1:6" ht="60" customHeight="1" x14ac:dyDescent="0.25">
      <c r="A2" s="139"/>
      <c r="B2" s="139"/>
      <c r="C2" s="41">
        <v>2018</v>
      </c>
      <c r="D2" s="41">
        <v>2019</v>
      </c>
      <c r="E2" s="107" t="s">
        <v>45</v>
      </c>
      <c r="F2" s="107" t="s">
        <v>85</v>
      </c>
    </row>
    <row r="3" spans="1:6" ht="15" customHeight="1" x14ac:dyDescent="0.25">
      <c r="A3" s="135" t="s">
        <v>58</v>
      </c>
      <c r="B3" s="42" t="s">
        <v>31</v>
      </c>
      <c r="C3" s="43">
        <v>731293</v>
      </c>
      <c r="D3" s="43">
        <v>729353</v>
      </c>
      <c r="E3" s="60">
        <f>100*(D3/C3-1)</f>
        <v>-0.2652835457197078</v>
      </c>
      <c r="F3" s="45">
        <f>D3/D$6*100</f>
        <v>79.933388203859707</v>
      </c>
    </row>
    <row r="4" spans="1:6" ht="15" customHeight="1" x14ac:dyDescent="0.25">
      <c r="A4" s="136"/>
      <c r="B4" s="27" t="s">
        <v>32</v>
      </c>
      <c r="C4" s="46">
        <v>158572</v>
      </c>
      <c r="D4" s="46">
        <v>167645</v>
      </c>
      <c r="E4" s="61">
        <f t="shared" ref="E4:E46" si="0">100*(D4/C4-1)</f>
        <v>5.7216910930050657</v>
      </c>
      <c r="F4" s="46">
        <f t="shared" ref="F4:F6" si="1">D4/D$6*100</f>
        <v>18.37304140167527</v>
      </c>
    </row>
    <row r="5" spans="1:6" ht="15" customHeight="1" x14ac:dyDescent="0.25">
      <c r="A5" s="136"/>
      <c r="B5" s="27" t="s">
        <v>33</v>
      </c>
      <c r="C5" s="46">
        <v>15168</v>
      </c>
      <c r="D5" s="46">
        <v>15453</v>
      </c>
      <c r="E5" s="61">
        <f t="shared" si="0"/>
        <v>1.8789556962025333</v>
      </c>
      <c r="F5" s="46">
        <f t="shared" si="1"/>
        <v>1.6935703944650178</v>
      </c>
    </row>
    <row r="6" spans="1:6" ht="15" customHeight="1" x14ac:dyDescent="0.25">
      <c r="A6" s="137"/>
      <c r="B6" s="105" t="s">
        <v>4</v>
      </c>
      <c r="C6" s="48">
        <v>905033</v>
      </c>
      <c r="D6" s="48">
        <v>912451</v>
      </c>
      <c r="E6" s="62">
        <f t="shared" si="0"/>
        <v>0.81963862091216644</v>
      </c>
      <c r="F6" s="48">
        <f t="shared" si="1"/>
        <v>100</v>
      </c>
    </row>
    <row r="7" spans="1:6" ht="15" customHeight="1" x14ac:dyDescent="0.25">
      <c r="A7" s="135" t="s">
        <v>53</v>
      </c>
      <c r="B7" s="42" t="s">
        <v>31</v>
      </c>
      <c r="C7" s="43">
        <v>204313</v>
      </c>
      <c r="D7" s="43">
        <v>200306</v>
      </c>
      <c r="E7" s="63">
        <f t="shared" si="0"/>
        <v>-1.9612065801001388</v>
      </c>
      <c r="F7" s="43">
        <f>D7/D$10*100</f>
        <v>76.809160071170012</v>
      </c>
    </row>
    <row r="8" spans="1:6" ht="15" customHeight="1" x14ac:dyDescent="0.25">
      <c r="A8" s="136"/>
      <c r="B8" s="27" t="s">
        <v>32</v>
      </c>
      <c r="C8" s="46">
        <v>27524</v>
      </c>
      <c r="D8" s="46">
        <v>29069</v>
      </c>
      <c r="E8" s="61">
        <f t="shared" si="0"/>
        <v>5.6132829530591399</v>
      </c>
      <c r="F8" s="46">
        <f t="shared" ref="F8:F10" si="2">D8/D$10*100</f>
        <v>11.146772808147739</v>
      </c>
    </row>
    <row r="9" spans="1:6" ht="15" customHeight="1" x14ac:dyDescent="0.25">
      <c r="A9" s="136"/>
      <c r="B9" s="27" t="s">
        <v>33</v>
      </c>
      <c r="C9" s="46">
        <v>32274</v>
      </c>
      <c r="D9" s="46">
        <v>31410</v>
      </c>
      <c r="E9" s="61">
        <f t="shared" si="0"/>
        <v>-2.6770775237032862</v>
      </c>
      <c r="F9" s="46">
        <f t="shared" si="2"/>
        <v>12.044450579790171</v>
      </c>
    </row>
    <row r="10" spans="1:6" ht="15" customHeight="1" x14ac:dyDescent="0.25">
      <c r="A10" s="137"/>
      <c r="B10" s="105" t="s">
        <v>4</v>
      </c>
      <c r="C10" s="48">
        <v>264111</v>
      </c>
      <c r="D10" s="48">
        <v>260784</v>
      </c>
      <c r="E10" s="62">
        <f t="shared" si="0"/>
        <v>-1.2596976271340488</v>
      </c>
      <c r="F10" s="48">
        <f t="shared" si="2"/>
        <v>100</v>
      </c>
    </row>
    <row r="11" spans="1:6" ht="15" customHeight="1" x14ac:dyDescent="0.25">
      <c r="A11" s="136" t="s">
        <v>54</v>
      </c>
      <c r="B11" s="42" t="s">
        <v>31</v>
      </c>
      <c r="C11" s="43">
        <v>76691</v>
      </c>
      <c r="D11" s="43">
        <v>77214</v>
      </c>
      <c r="E11" s="61">
        <f t="shared" si="0"/>
        <v>0.68195746567394355</v>
      </c>
      <c r="F11" s="46">
        <f>D11/D$14*100</f>
        <v>84.800228435873208</v>
      </c>
    </row>
    <row r="12" spans="1:6" ht="15" customHeight="1" x14ac:dyDescent="0.25">
      <c r="A12" s="136"/>
      <c r="B12" s="27" t="s">
        <v>32</v>
      </c>
      <c r="C12" s="46">
        <v>12189</v>
      </c>
      <c r="D12" s="46">
        <v>12431</v>
      </c>
      <c r="E12" s="61">
        <f t="shared" si="0"/>
        <v>1.9853966691278924</v>
      </c>
      <c r="F12" s="46">
        <f t="shared" ref="F12:F14" si="3">D12/D$14*100</f>
        <v>13.652338172952314</v>
      </c>
    </row>
    <row r="13" spans="1:6" ht="15" customHeight="1" x14ac:dyDescent="0.25">
      <c r="A13" s="136"/>
      <c r="B13" s="27" t="s">
        <v>33</v>
      </c>
      <c r="C13" s="46">
        <v>1591</v>
      </c>
      <c r="D13" s="46">
        <v>1409</v>
      </c>
      <c r="E13" s="61">
        <f t="shared" si="0"/>
        <v>-11.439346323067257</v>
      </c>
      <c r="F13" s="46">
        <f t="shared" si="3"/>
        <v>1.547433391174468</v>
      </c>
    </row>
    <row r="14" spans="1:6" ht="15" customHeight="1" x14ac:dyDescent="0.25">
      <c r="A14" s="137"/>
      <c r="B14" s="105" t="s">
        <v>4</v>
      </c>
      <c r="C14" s="48">
        <v>90470</v>
      </c>
      <c r="D14" s="48">
        <v>91054</v>
      </c>
      <c r="E14" s="62">
        <f t="shared" si="0"/>
        <v>0.64551785122139993</v>
      </c>
      <c r="F14" s="48">
        <f t="shared" si="3"/>
        <v>100</v>
      </c>
    </row>
    <row r="15" spans="1:6" ht="15" customHeight="1" x14ac:dyDescent="0.25">
      <c r="A15" s="129" t="s">
        <v>87</v>
      </c>
      <c r="B15" s="42" t="s">
        <v>31</v>
      </c>
      <c r="C15" s="43">
        <v>1012297</v>
      </c>
      <c r="D15" s="43">
        <v>1006872</v>
      </c>
      <c r="E15" s="61">
        <f t="shared" si="0"/>
        <v>-0.53590991576583091</v>
      </c>
      <c r="F15" s="46">
        <f>D15/D$18*100</f>
        <v>79.639323256531341</v>
      </c>
    </row>
    <row r="16" spans="1:6" ht="15" customHeight="1" x14ac:dyDescent="0.25">
      <c r="A16" s="130"/>
      <c r="B16" s="27" t="s">
        <v>32</v>
      </c>
      <c r="C16" s="46">
        <v>198285</v>
      </c>
      <c r="D16" s="46">
        <v>209145</v>
      </c>
      <c r="E16" s="61">
        <f t="shared" si="0"/>
        <v>5.4769649746576832</v>
      </c>
      <c r="F16" s="46">
        <f t="shared" ref="F16:F18" si="4">D16/D$18*100</f>
        <v>16.542486296656623</v>
      </c>
    </row>
    <row r="17" spans="1:8" ht="15" customHeight="1" x14ac:dyDescent="0.25">
      <c r="A17" s="130"/>
      <c r="B17" s="27" t="s">
        <v>33</v>
      </c>
      <c r="C17" s="46">
        <v>49032</v>
      </c>
      <c r="D17" s="46">
        <v>48272</v>
      </c>
      <c r="E17" s="61">
        <f t="shared" si="0"/>
        <v>-1.5500081579376768</v>
      </c>
      <c r="F17" s="46">
        <f t="shared" si="4"/>
        <v>3.8181113510349682</v>
      </c>
    </row>
    <row r="18" spans="1:8" ht="15" customHeight="1" x14ac:dyDescent="0.25">
      <c r="A18" s="130"/>
      <c r="B18" s="105" t="s">
        <v>4</v>
      </c>
      <c r="C18" s="48">
        <v>1259613</v>
      </c>
      <c r="D18" s="48">
        <v>1264290</v>
      </c>
      <c r="E18" s="64">
        <f t="shared" si="0"/>
        <v>0.37130451972153811</v>
      </c>
      <c r="F18" s="52">
        <f t="shared" si="4"/>
        <v>100</v>
      </c>
    </row>
    <row r="19" spans="1:8" ht="15" customHeight="1" x14ac:dyDescent="0.25">
      <c r="A19" s="135" t="s">
        <v>59</v>
      </c>
      <c r="B19" s="42" t="s">
        <v>31</v>
      </c>
      <c r="C19" s="43">
        <v>75513</v>
      </c>
      <c r="D19" s="43">
        <v>74876</v>
      </c>
      <c r="E19" s="63">
        <f t="shared" si="0"/>
        <v>-0.84356335995127152</v>
      </c>
      <c r="F19" s="43">
        <f>D19/D$22*100</f>
        <v>67.312135350647722</v>
      </c>
    </row>
    <row r="20" spans="1:8" ht="15" customHeight="1" x14ac:dyDescent="0.25">
      <c r="A20" s="136"/>
      <c r="B20" s="27" t="s">
        <v>32</v>
      </c>
      <c r="C20" s="46">
        <v>33243</v>
      </c>
      <c r="D20" s="46">
        <v>34772</v>
      </c>
      <c r="E20" s="61">
        <f t="shared" si="0"/>
        <v>4.5994645489275898</v>
      </c>
      <c r="F20" s="46">
        <f t="shared" ref="F20:F22" si="5">D20/D$22*100</f>
        <v>31.259383118926255</v>
      </c>
    </row>
    <row r="21" spans="1:8" ht="15" customHeight="1" x14ac:dyDescent="0.25">
      <c r="A21" s="136"/>
      <c r="B21" s="27" t="s">
        <v>33</v>
      </c>
      <c r="C21" s="46">
        <v>1598</v>
      </c>
      <c r="D21" s="46">
        <v>1590</v>
      </c>
      <c r="E21" s="61">
        <f t="shared" si="0"/>
        <v>-0.50062578222778154</v>
      </c>
      <c r="F21" s="46">
        <f t="shared" si="5"/>
        <v>1.42938051188004</v>
      </c>
    </row>
    <row r="22" spans="1:8" ht="15" customHeight="1" x14ac:dyDescent="0.25">
      <c r="A22" s="137"/>
      <c r="B22" s="105" t="s">
        <v>4</v>
      </c>
      <c r="C22" s="48">
        <v>110353</v>
      </c>
      <c r="D22" s="48">
        <v>111237</v>
      </c>
      <c r="E22" s="62">
        <f t="shared" si="0"/>
        <v>0.80106567107374183</v>
      </c>
      <c r="F22" s="48">
        <f t="shared" si="5"/>
        <v>100</v>
      </c>
    </row>
    <row r="23" spans="1:8" ht="15" customHeight="1" x14ac:dyDescent="0.25">
      <c r="A23" s="135" t="s">
        <v>60</v>
      </c>
      <c r="B23" s="42" t="s">
        <v>31</v>
      </c>
      <c r="C23" s="43">
        <v>231980</v>
      </c>
      <c r="D23" s="43">
        <v>237455</v>
      </c>
      <c r="E23" s="61">
        <f t="shared" si="0"/>
        <v>2.3601172514871926</v>
      </c>
      <c r="F23" s="46">
        <f>D23/D$26*100</f>
        <v>76.046193607066115</v>
      </c>
    </row>
    <row r="24" spans="1:8" ht="15" customHeight="1" x14ac:dyDescent="0.25">
      <c r="A24" s="136"/>
      <c r="B24" s="27" t="s">
        <v>32</v>
      </c>
      <c r="C24" s="46">
        <v>65588</v>
      </c>
      <c r="D24" s="46">
        <v>71082</v>
      </c>
      <c r="E24" s="61">
        <f t="shared" si="0"/>
        <v>8.3765322924925343</v>
      </c>
      <c r="F24" s="46">
        <f t="shared" ref="F24:F26" si="6">D24/D$26*100</f>
        <v>22.764378656913827</v>
      </c>
    </row>
    <row r="25" spans="1:8" ht="15" customHeight="1" x14ac:dyDescent="0.25">
      <c r="A25" s="136"/>
      <c r="B25" s="27" t="s">
        <v>33</v>
      </c>
      <c r="C25" s="46">
        <v>3387</v>
      </c>
      <c r="D25" s="46">
        <v>3714</v>
      </c>
      <c r="E25" s="61">
        <f t="shared" si="0"/>
        <v>9.6545615589016762</v>
      </c>
      <c r="F25" s="46">
        <f t="shared" si="6"/>
        <v>1.1894277360200607</v>
      </c>
      <c r="H25" s="111"/>
    </row>
    <row r="26" spans="1:8" ht="15" customHeight="1" x14ac:dyDescent="0.25">
      <c r="A26" s="136"/>
      <c r="B26" s="105" t="s">
        <v>4</v>
      </c>
      <c r="C26" s="48">
        <v>300954</v>
      </c>
      <c r="D26" s="48">
        <v>312251</v>
      </c>
      <c r="E26" s="64">
        <f t="shared" si="0"/>
        <v>3.7537298058839541</v>
      </c>
      <c r="F26" s="52">
        <f t="shared" si="6"/>
        <v>100</v>
      </c>
      <c r="H26" s="111"/>
    </row>
    <row r="27" spans="1:8" ht="15" customHeight="1" x14ac:dyDescent="0.25">
      <c r="A27" s="135" t="s">
        <v>5</v>
      </c>
      <c r="B27" s="42" t="s">
        <v>31</v>
      </c>
      <c r="C27" s="43">
        <v>58012</v>
      </c>
      <c r="D27" s="43">
        <v>59079</v>
      </c>
      <c r="E27" s="63">
        <f t="shared" si="0"/>
        <v>1.8392746328345755</v>
      </c>
      <c r="F27" s="43">
        <f>D27/D$30*100</f>
        <v>88.186825489230216</v>
      </c>
    </row>
    <row r="28" spans="1:8" ht="15" customHeight="1" x14ac:dyDescent="0.25">
      <c r="A28" s="136"/>
      <c r="B28" s="27" t="s">
        <v>32</v>
      </c>
      <c r="C28" s="46">
        <v>7432</v>
      </c>
      <c r="D28" s="46">
        <v>7671</v>
      </c>
      <c r="E28" s="61">
        <f t="shared" si="0"/>
        <v>3.2158234660925711</v>
      </c>
      <c r="F28" s="46">
        <f t="shared" ref="F28:F30" si="7">D28/D$30*100</f>
        <v>11.450450047019837</v>
      </c>
    </row>
    <row r="29" spans="1:8" ht="15" customHeight="1" x14ac:dyDescent="0.25">
      <c r="A29" s="136"/>
      <c r="B29" s="27" t="s">
        <v>33</v>
      </c>
      <c r="C29" s="46">
        <v>170</v>
      </c>
      <c r="D29" s="46">
        <v>243</v>
      </c>
      <c r="E29" s="112" t="s">
        <v>71</v>
      </c>
      <c r="F29" s="46">
        <f t="shared" si="7"/>
        <v>0.36272446374994405</v>
      </c>
    </row>
    <row r="30" spans="1:8" ht="15" customHeight="1" x14ac:dyDescent="0.25">
      <c r="A30" s="137"/>
      <c r="B30" s="105" t="s">
        <v>4</v>
      </c>
      <c r="C30" s="48">
        <v>65614</v>
      </c>
      <c r="D30" s="48">
        <v>66993</v>
      </c>
      <c r="E30" s="62">
        <f t="shared" si="0"/>
        <v>2.1016856158746711</v>
      </c>
      <c r="F30" s="48">
        <f t="shared" si="7"/>
        <v>100</v>
      </c>
    </row>
    <row r="31" spans="1:8" ht="15" customHeight="1" x14ac:dyDescent="0.25">
      <c r="A31" s="133" t="s">
        <v>11</v>
      </c>
      <c r="B31" s="42" t="s">
        <v>31</v>
      </c>
      <c r="C31" s="43">
        <v>3977</v>
      </c>
      <c r="D31" s="43">
        <v>4240</v>
      </c>
      <c r="E31" s="61">
        <f t="shared" si="0"/>
        <v>6.6130248931355329</v>
      </c>
      <c r="F31" s="46">
        <f>D31/D$34*100</f>
        <v>51.935325820676134</v>
      </c>
    </row>
    <row r="32" spans="1:8" ht="15" customHeight="1" x14ac:dyDescent="0.25">
      <c r="A32" s="134"/>
      <c r="B32" s="27" t="s">
        <v>32</v>
      </c>
      <c r="C32" s="46">
        <v>3652</v>
      </c>
      <c r="D32" s="46">
        <v>3845</v>
      </c>
      <c r="E32" s="61">
        <f t="shared" si="0"/>
        <v>5.2847754654983481</v>
      </c>
      <c r="F32" s="46">
        <f t="shared" ref="F32:F34" si="8">D32/D$34*100</f>
        <v>47.097011268985788</v>
      </c>
    </row>
    <row r="33" spans="1:63" ht="15" customHeight="1" x14ac:dyDescent="0.25">
      <c r="A33" s="134"/>
      <c r="B33" s="27" t="s">
        <v>33</v>
      </c>
      <c r="C33" s="46">
        <v>48</v>
      </c>
      <c r="D33" s="46">
        <v>80</v>
      </c>
      <c r="E33" s="61">
        <f t="shared" si="0"/>
        <v>66.666666666666671</v>
      </c>
      <c r="F33" s="46">
        <f t="shared" si="8"/>
        <v>0.97991180793728561</v>
      </c>
    </row>
    <row r="34" spans="1:63" ht="15" customHeight="1" x14ac:dyDescent="0.25">
      <c r="A34" s="134"/>
      <c r="B34" s="105" t="s">
        <v>4</v>
      </c>
      <c r="C34" s="48">
        <v>7677</v>
      </c>
      <c r="D34" s="48">
        <v>8164</v>
      </c>
      <c r="E34" s="64">
        <f t="shared" si="0"/>
        <v>6.3436238113846466</v>
      </c>
      <c r="F34" s="52">
        <f t="shared" si="8"/>
        <v>100</v>
      </c>
    </row>
    <row r="35" spans="1:63" ht="15" customHeight="1" x14ac:dyDescent="0.25">
      <c r="A35" s="129" t="s">
        <v>12</v>
      </c>
      <c r="B35" s="42" t="s">
        <v>31</v>
      </c>
      <c r="C35" s="43">
        <v>369482</v>
      </c>
      <c r="D35" s="43">
        <v>375650</v>
      </c>
      <c r="E35" s="63">
        <f t="shared" si="0"/>
        <v>1.6693641368185741</v>
      </c>
      <c r="F35" s="43">
        <f>D35/D$38*100</f>
        <v>75.334004484143051</v>
      </c>
    </row>
    <row r="36" spans="1:63" ht="15" customHeight="1" x14ac:dyDescent="0.25">
      <c r="A36" s="130"/>
      <c r="B36" s="27" t="s">
        <v>32</v>
      </c>
      <c r="C36" s="46">
        <v>109915</v>
      </c>
      <c r="D36" s="46">
        <v>117369</v>
      </c>
      <c r="E36" s="61">
        <f t="shared" si="0"/>
        <v>6.7816039667015326</v>
      </c>
      <c r="F36" s="46">
        <f t="shared" ref="F36:F38" si="9">D36/D$38*100</f>
        <v>23.537539657392216</v>
      </c>
    </row>
    <row r="37" spans="1:63" ht="15" customHeight="1" x14ac:dyDescent="0.25">
      <c r="A37" s="130"/>
      <c r="B37" s="27" t="s">
        <v>33</v>
      </c>
      <c r="C37" s="46">
        <v>5202</v>
      </c>
      <c r="D37" s="46">
        <v>5626</v>
      </c>
      <c r="E37" s="61">
        <f t="shared" si="0"/>
        <v>8.1507112648981241</v>
      </c>
      <c r="F37" s="46">
        <f t="shared" si="9"/>
        <v>1.1282553153940871</v>
      </c>
    </row>
    <row r="38" spans="1:63" ht="15" customHeight="1" x14ac:dyDescent="0.25">
      <c r="A38" s="131"/>
      <c r="B38" s="105" t="s">
        <v>4</v>
      </c>
      <c r="C38" s="48">
        <v>484598</v>
      </c>
      <c r="D38" s="48">
        <v>498646</v>
      </c>
      <c r="E38" s="62">
        <f t="shared" si="0"/>
        <v>2.8988976429948021</v>
      </c>
      <c r="F38" s="48">
        <f t="shared" si="9"/>
        <v>100</v>
      </c>
    </row>
    <row r="39" spans="1:63" ht="15" customHeight="1" x14ac:dyDescent="0.25">
      <c r="A39" s="129" t="s">
        <v>69</v>
      </c>
      <c r="B39" s="103" t="s">
        <v>34</v>
      </c>
      <c r="C39" s="43">
        <v>1381778</v>
      </c>
      <c r="D39" s="43">
        <v>1382522</v>
      </c>
      <c r="E39" s="65">
        <f t="shared" si="0"/>
        <v>5.3843670980424641E-2</v>
      </c>
      <c r="F39" s="53">
        <f>D39/D$42*100</f>
        <v>78.421564934858665</v>
      </c>
    </row>
    <row r="40" spans="1:63" ht="15" customHeight="1" x14ac:dyDescent="0.25">
      <c r="A40" s="130"/>
      <c r="B40" s="104" t="s">
        <v>35</v>
      </c>
      <c r="C40" s="46">
        <v>308199</v>
      </c>
      <c r="D40" s="46">
        <v>326515</v>
      </c>
      <c r="E40" s="64">
        <f t="shared" si="0"/>
        <v>5.9429135071820571</v>
      </c>
      <c r="F40" s="52">
        <f t="shared" ref="F40:F42" si="10">D40/D$42*100</f>
        <v>18.521092087290747</v>
      </c>
    </row>
    <row r="41" spans="1:63" ht="15" customHeight="1" x14ac:dyDescent="0.25">
      <c r="A41" s="130"/>
      <c r="B41" s="104" t="s">
        <v>36</v>
      </c>
      <c r="C41" s="46">
        <v>54234</v>
      </c>
      <c r="D41" s="46">
        <v>53898</v>
      </c>
      <c r="E41" s="64">
        <f t="shared" si="0"/>
        <v>-0.6195375594645447</v>
      </c>
      <c r="F41" s="52">
        <f t="shared" si="10"/>
        <v>3.0572862542939729</v>
      </c>
    </row>
    <row r="42" spans="1:63" ht="15" customHeight="1" thickBot="1" x14ac:dyDescent="0.3">
      <c r="A42" s="132"/>
      <c r="B42" s="106" t="s">
        <v>4</v>
      </c>
      <c r="C42" s="55">
        <v>1744212</v>
      </c>
      <c r="D42" s="55">
        <v>1762936</v>
      </c>
      <c r="E42" s="66">
        <f t="shared" si="0"/>
        <v>1.0734933597521312</v>
      </c>
      <c r="F42" s="55">
        <f t="shared" si="10"/>
        <v>100</v>
      </c>
    </row>
    <row r="43" spans="1:63" ht="18" customHeight="1" x14ac:dyDescent="0.25">
      <c r="A43" s="140" t="s">
        <v>61</v>
      </c>
      <c r="B43" s="108" t="s">
        <v>34</v>
      </c>
      <c r="C43" s="67">
        <v>1042763</v>
      </c>
      <c r="D43" s="67">
        <v>1045924</v>
      </c>
      <c r="E43" s="68">
        <f t="shared" si="0"/>
        <v>0.30313695441821498</v>
      </c>
      <c r="F43" s="57">
        <f>D43/D$46*100</f>
        <v>77.815762631286447</v>
      </c>
    </row>
    <row r="44" spans="1:63" x14ac:dyDescent="0.25">
      <c r="A44" s="130"/>
      <c r="B44" s="104" t="s">
        <v>35</v>
      </c>
      <c r="C44" s="46">
        <v>261054</v>
      </c>
      <c r="D44" s="46">
        <v>277343</v>
      </c>
      <c r="E44" s="64">
        <f t="shared" si="0"/>
        <v>6.2397051950937366</v>
      </c>
      <c r="F44" s="52">
        <f t="shared" ref="F44:F46" si="11">D44/D$46*100</f>
        <v>20.634058550572391</v>
      </c>
    </row>
    <row r="45" spans="1:63" x14ac:dyDescent="0.25">
      <c r="A45" s="130"/>
      <c r="B45" s="104" t="s">
        <v>36</v>
      </c>
      <c r="C45" s="46">
        <v>20200</v>
      </c>
      <c r="D45" s="46">
        <v>20836</v>
      </c>
      <c r="E45" s="64">
        <f t="shared" si="0"/>
        <v>3.1485148514851513</v>
      </c>
      <c r="F45" s="52">
        <f t="shared" si="11"/>
        <v>1.5501788181411691</v>
      </c>
    </row>
    <row r="46" spans="1:63" ht="15.75" thickBot="1" x14ac:dyDescent="0.3">
      <c r="A46" s="132"/>
      <c r="B46" s="106" t="s">
        <v>4</v>
      </c>
      <c r="C46" s="55">
        <v>1324017</v>
      </c>
      <c r="D46" s="55">
        <v>1344103</v>
      </c>
      <c r="E46" s="66">
        <f t="shared" si="0"/>
        <v>1.5170500076660653</v>
      </c>
      <c r="F46" s="55">
        <f t="shared" si="11"/>
        <v>100</v>
      </c>
    </row>
    <row r="47" spans="1:63" x14ac:dyDescent="0.25">
      <c r="A47" s="128" t="s">
        <v>30</v>
      </c>
      <c r="B47" s="128"/>
      <c r="C47" s="128"/>
      <c r="D47" s="128"/>
      <c r="E47" s="128"/>
      <c r="F47" s="128"/>
    </row>
    <row r="48" spans="1:63" s="113" customFormat="1" ht="24" customHeight="1" x14ac:dyDescent="0.25">
      <c r="A48" s="124" t="s">
        <v>18</v>
      </c>
      <c r="B48" s="124"/>
      <c r="C48" s="124"/>
      <c r="D48" s="124"/>
      <c r="E48" s="124"/>
      <c r="F48" s="124"/>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row>
    <row r="49" spans="1:63" s="113" customFormat="1" ht="33" customHeight="1" x14ac:dyDescent="0.25">
      <c r="A49" s="124" t="s">
        <v>37</v>
      </c>
      <c r="B49" s="124"/>
      <c r="C49" s="124"/>
      <c r="D49" s="124"/>
      <c r="E49" s="124"/>
      <c r="F49" s="124"/>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row>
    <row r="50" spans="1:63" s="118" customFormat="1" ht="24" customHeight="1" x14ac:dyDescent="0.25">
      <c r="A50" s="141" t="s">
        <v>75</v>
      </c>
      <c r="B50" s="141"/>
      <c r="C50" s="141"/>
      <c r="D50" s="141"/>
      <c r="E50" s="141"/>
      <c r="F50" s="141"/>
      <c r="G50" s="116"/>
      <c r="H50" s="116"/>
      <c r="I50" s="116"/>
      <c r="J50" s="116"/>
      <c r="K50" s="116"/>
      <c r="L50" s="116"/>
      <c r="M50" s="116"/>
      <c r="N50" s="116"/>
      <c r="O50" s="116"/>
      <c r="P50" s="116"/>
      <c r="Q50" s="116"/>
      <c r="R50" s="116"/>
      <c r="S50" s="116"/>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row>
    <row r="51" spans="1:63" s="119" customFormat="1" ht="12" customHeight="1" x14ac:dyDescent="0.25">
      <c r="A51" s="122" t="s">
        <v>62</v>
      </c>
      <c r="B51" s="122"/>
      <c r="C51" s="122"/>
      <c r="D51" s="122"/>
      <c r="E51" s="122"/>
      <c r="F51" s="122"/>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row>
    <row r="52" spans="1:63" s="113" customFormat="1" ht="24" customHeight="1" x14ac:dyDescent="0.25">
      <c r="A52" s="141" t="s">
        <v>64</v>
      </c>
      <c r="B52" s="141"/>
      <c r="C52" s="141"/>
      <c r="D52" s="141"/>
      <c r="E52" s="141"/>
      <c r="F52" s="141"/>
    </row>
    <row r="53" spans="1:63" s="113" customFormat="1" ht="12" customHeight="1" x14ac:dyDescent="0.25">
      <c r="A53" s="141" t="s">
        <v>70</v>
      </c>
      <c r="B53" s="141"/>
      <c r="C53" s="141"/>
      <c r="D53" s="141"/>
      <c r="E53" s="141"/>
      <c r="F53" s="141"/>
    </row>
  </sheetData>
  <mergeCells count="20">
    <mergeCell ref="A47:F47"/>
    <mergeCell ref="A43:A46"/>
    <mergeCell ref="A1:F1"/>
    <mergeCell ref="A39:A42"/>
    <mergeCell ref="A31:A34"/>
    <mergeCell ref="A35:A38"/>
    <mergeCell ref="A23:A26"/>
    <mergeCell ref="A27:A30"/>
    <mergeCell ref="A2:B2"/>
    <mergeCell ref="A3:A6"/>
    <mergeCell ref="A19:A22"/>
    <mergeCell ref="A15:A18"/>
    <mergeCell ref="A7:A10"/>
    <mergeCell ref="A11:A14"/>
    <mergeCell ref="A48:F48"/>
    <mergeCell ref="A49:F49"/>
    <mergeCell ref="A50:F50"/>
    <mergeCell ref="A51:F51"/>
    <mergeCell ref="A53:F53"/>
    <mergeCell ref="A52:F5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F34"/>
  <sheetViews>
    <sheetView topLeftCell="A7" zoomScale="112" zoomScaleNormal="112" workbookViewId="0">
      <selection activeCell="G20" sqref="G20"/>
    </sheetView>
  </sheetViews>
  <sheetFormatPr baseColWidth="10" defaultColWidth="11.42578125" defaultRowHeight="15" x14ac:dyDescent="0.25"/>
  <cols>
    <col min="1" max="1" width="44.5703125" style="40" customWidth="1"/>
    <col min="2" max="3" width="10.7109375" style="40" customWidth="1"/>
    <col min="4" max="4" width="10.7109375" style="1" customWidth="1"/>
    <col min="5" max="16384" width="11.42578125" style="1"/>
  </cols>
  <sheetData>
    <row r="1" spans="1:5" ht="30" customHeight="1" thickBot="1" x14ac:dyDescent="0.3">
      <c r="A1" s="147" t="s">
        <v>65</v>
      </c>
      <c r="B1" s="147"/>
      <c r="C1" s="147"/>
      <c r="D1" s="147"/>
    </row>
    <row r="2" spans="1:5" s="5" customFormat="1" ht="43.5" customHeight="1" x14ac:dyDescent="0.2">
      <c r="A2" s="69"/>
      <c r="B2" s="69">
        <v>2018</v>
      </c>
      <c r="C2" s="69">
        <v>2019</v>
      </c>
      <c r="D2" s="91" t="s">
        <v>46</v>
      </c>
    </row>
    <row r="3" spans="1:5" s="5" customFormat="1" ht="11.25" x14ac:dyDescent="0.2">
      <c r="A3" s="70" t="s">
        <v>39</v>
      </c>
      <c r="B3" s="82">
        <v>1136162</v>
      </c>
      <c r="C3" s="82">
        <v>1142762</v>
      </c>
      <c r="D3" s="83">
        <f>100*(C3/B3-1)</f>
        <v>0.58090307544169661</v>
      </c>
    </row>
    <row r="4" spans="1:5" s="5" customFormat="1" ht="15" customHeight="1" x14ac:dyDescent="0.2">
      <c r="A4" s="71" t="s">
        <v>25</v>
      </c>
      <c r="B4" s="84">
        <v>1008884</v>
      </c>
      <c r="C4" s="84">
        <v>1015005</v>
      </c>
      <c r="D4" s="85">
        <f>100*(C4/B4-1)</f>
        <v>0.60670998846250601</v>
      </c>
    </row>
    <row r="5" spans="1:5" s="5" customFormat="1" ht="15" customHeight="1" x14ac:dyDescent="0.2">
      <c r="A5" s="72" t="s">
        <v>10</v>
      </c>
      <c r="B5" s="86">
        <v>69840</v>
      </c>
      <c r="C5" s="86">
        <v>68668</v>
      </c>
      <c r="D5" s="87"/>
      <c r="E5" s="101"/>
    </row>
    <row r="6" spans="1:5" s="5" customFormat="1" ht="15" customHeight="1" x14ac:dyDescent="0.2">
      <c r="A6" s="72" t="s">
        <v>20</v>
      </c>
      <c r="B6" s="86">
        <v>60505</v>
      </c>
      <c r="C6" s="86">
        <v>60128</v>
      </c>
      <c r="D6" s="87"/>
      <c r="E6" s="101"/>
    </row>
    <row r="7" spans="1:5" s="5" customFormat="1" ht="15" customHeight="1" x14ac:dyDescent="0.2">
      <c r="A7" s="72" t="s">
        <v>47</v>
      </c>
      <c r="B7" s="86">
        <v>64637</v>
      </c>
      <c r="C7" s="86">
        <v>64743</v>
      </c>
      <c r="D7" s="87"/>
      <c r="E7" s="101"/>
    </row>
    <row r="8" spans="1:5" s="5" customFormat="1" ht="15" customHeight="1" x14ac:dyDescent="0.2">
      <c r="A8" s="72" t="s">
        <v>21</v>
      </c>
      <c r="B8" s="86">
        <v>51539</v>
      </c>
      <c r="C8" s="86">
        <v>52613</v>
      </c>
      <c r="D8" s="87"/>
      <c r="E8" s="101"/>
    </row>
    <row r="9" spans="1:5" s="5" customFormat="1" ht="15" customHeight="1" x14ac:dyDescent="0.2">
      <c r="A9" s="72" t="s">
        <v>22</v>
      </c>
      <c r="B9" s="86">
        <v>125807</v>
      </c>
      <c r="C9" s="86">
        <v>124909</v>
      </c>
      <c r="D9" s="87"/>
      <c r="E9" s="101"/>
    </row>
    <row r="10" spans="1:5" s="5" customFormat="1" ht="15" customHeight="1" x14ac:dyDescent="0.2">
      <c r="A10" s="72" t="s">
        <v>48</v>
      </c>
      <c r="B10" s="86">
        <v>129871</v>
      </c>
      <c r="C10" s="86">
        <v>131075</v>
      </c>
      <c r="D10" s="87"/>
      <c r="E10" s="101"/>
    </row>
    <row r="11" spans="1:5" s="5" customFormat="1" ht="15" customHeight="1" x14ac:dyDescent="0.2">
      <c r="A11" s="72" t="s">
        <v>49</v>
      </c>
      <c r="B11" s="86">
        <v>206952</v>
      </c>
      <c r="C11" s="86">
        <v>205533</v>
      </c>
      <c r="D11" s="87"/>
      <c r="E11" s="72"/>
    </row>
    <row r="12" spans="1:5" s="5" customFormat="1" ht="15" customHeight="1" x14ac:dyDescent="0.2">
      <c r="A12" s="72" t="s">
        <v>23</v>
      </c>
      <c r="B12" s="86">
        <v>85359</v>
      </c>
      <c r="C12" s="86">
        <v>91843</v>
      </c>
      <c r="D12" s="87"/>
      <c r="E12" s="101"/>
    </row>
    <row r="13" spans="1:5" s="5" customFormat="1" ht="15" customHeight="1" x14ac:dyDescent="0.2">
      <c r="A13" s="72" t="s">
        <v>24</v>
      </c>
      <c r="B13" s="86">
        <v>33151</v>
      </c>
      <c r="C13" s="86">
        <v>31471</v>
      </c>
      <c r="D13" s="87"/>
      <c r="E13" s="101"/>
    </row>
    <row r="14" spans="1:5" s="5" customFormat="1" ht="15" customHeight="1" x14ac:dyDescent="0.2">
      <c r="A14" s="72" t="s">
        <v>67</v>
      </c>
      <c r="B14" s="86">
        <v>181223</v>
      </c>
      <c r="C14" s="86">
        <v>184022</v>
      </c>
      <c r="D14" s="87"/>
      <c r="E14" s="101"/>
    </row>
    <row r="15" spans="1:5" s="5" customFormat="1" ht="15" customHeight="1" x14ac:dyDescent="0.2">
      <c r="A15" s="73" t="s">
        <v>88</v>
      </c>
      <c r="B15" s="84">
        <v>127278</v>
      </c>
      <c r="C15" s="84">
        <v>127757</v>
      </c>
      <c r="D15" s="88">
        <f t="shared" ref="D15:D16" si="0">100*(C15/B15-1)</f>
        <v>0.37634155156429649</v>
      </c>
    </row>
    <row r="16" spans="1:5" s="5" customFormat="1" ht="15" customHeight="1" x14ac:dyDescent="0.2">
      <c r="A16" s="70" t="s">
        <v>38</v>
      </c>
      <c r="B16" s="82">
        <v>330884</v>
      </c>
      <c r="C16" s="82">
        <v>342354</v>
      </c>
      <c r="D16" s="83">
        <f t="shared" si="0"/>
        <v>3.4664716335634171</v>
      </c>
    </row>
    <row r="17" spans="1:6" s="5" customFormat="1" ht="15" customHeight="1" x14ac:dyDescent="0.2">
      <c r="A17" s="71" t="s">
        <v>26</v>
      </c>
      <c r="B17" s="84">
        <v>260496</v>
      </c>
      <c r="C17" s="84">
        <v>270815</v>
      </c>
      <c r="D17" s="85">
        <f>100*(C17/B17-1)</f>
        <v>3.9612892328481086</v>
      </c>
    </row>
    <row r="18" spans="1:6" s="5" customFormat="1" ht="15" customHeight="1" x14ac:dyDescent="0.2">
      <c r="A18" s="72" t="s">
        <v>6</v>
      </c>
      <c r="B18" s="86">
        <v>12300</v>
      </c>
      <c r="C18" s="86">
        <v>15593</v>
      </c>
      <c r="D18" s="87"/>
    </row>
    <row r="19" spans="1:6" s="5" customFormat="1" ht="15" customHeight="1" x14ac:dyDescent="0.2">
      <c r="A19" s="72" t="s">
        <v>7</v>
      </c>
      <c r="B19" s="86">
        <v>79264</v>
      </c>
      <c r="C19" s="86">
        <v>82308</v>
      </c>
      <c r="D19" s="87"/>
    </row>
    <row r="20" spans="1:6" s="5" customFormat="1" ht="15" customHeight="1" x14ac:dyDescent="0.2">
      <c r="A20" s="72" t="s">
        <v>50</v>
      </c>
      <c r="B20" s="86">
        <v>92984</v>
      </c>
      <c r="C20" s="86">
        <v>94541</v>
      </c>
      <c r="D20" s="87"/>
    </row>
    <row r="21" spans="1:6" s="5" customFormat="1" ht="15" customHeight="1" x14ac:dyDescent="0.2">
      <c r="A21" s="72" t="s">
        <v>8</v>
      </c>
      <c r="B21" s="86">
        <v>75948</v>
      </c>
      <c r="C21" s="86">
        <v>78373</v>
      </c>
      <c r="D21" s="87"/>
    </row>
    <row r="22" spans="1:6" s="5" customFormat="1" ht="21.75" customHeight="1" x14ac:dyDescent="0.2">
      <c r="A22" s="71" t="s">
        <v>19</v>
      </c>
      <c r="B22" s="84">
        <v>70388</v>
      </c>
      <c r="C22" s="84">
        <v>71539</v>
      </c>
      <c r="D22" s="85">
        <f t="shared" ref="D22:D26" si="1">100*(C22/B22-1)</f>
        <v>1.635221912826057</v>
      </c>
    </row>
    <row r="23" spans="1:6" s="5" customFormat="1" ht="15" customHeight="1" x14ac:dyDescent="0.2">
      <c r="A23" s="70" t="s">
        <v>9</v>
      </c>
      <c r="B23" s="82">
        <v>348702</v>
      </c>
      <c r="C23" s="82">
        <v>346241</v>
      </c>
      <c r="D23" s="83">
        <f t="shared" si="1"/>
        <v>-0.70576021932767796</v>
      </c>
      <c r="E23" s="102"/>
      <c r="F23" s="101"/>
    </row>
    <row r="24" spans="1:6" s="5" customFormat="1" ht="15" customHeight="1" x14ac:dyDescent="0.2">
      <c r="A24" s="74" t="s">
        <v>40</v>
      </c>
      <c r="B24" s="86">
        <v>280110</v>
      </c>
      <c r="C24" s="86">
        <v>276377</v>
      </c>
      <c r="D24" s="89">
        <f t="shared" si="1"/>
        <v>-1.3326907286423162</v>
      </c>
      <c r="E24" s="102"/>
      <c r="F24" s="101"/>
    </row>
    <row r="25" spans="1:6" s="5" customFormat="1" ht="15" customHeight="1" x14ac:dyDescent="0.2">
      <c r="A25" s="109" t="s">
        <v>66</v>
      </c>
      <c r="B25" s="90">
        <v>53777</v>
      </c>
      <c r="C25" s="90">
        <v>54792</v>
      </c>
      <c r="D25" s="89">
        <f t="shared" si="1"/>
        <v>1.8874239916693014</v>
      </c>
    </row>
    <row r="26" spans="1:6" s="5" customFormat="1" ht="15" customHeight="1" x14ac:dyDescent="0.2">
      <c r="A26" s="75" t="s">
        <v>68</v>
      </c>
      <c r="B26" s="90">
        <v>14815</v>
      </c>
      <c r="C26" s="90">
        <v>15072</v>
      </c>
      <c r="D26" s="89">
        <f t="shared" si="1"/>
        <v>1.7347283158960503</v>
      </c>
    </row>
    <row r="27" spans="1:6" s="5" customFormat="1" ht="15" customHeight="1" x14ac:dyDescent="0.2">
      <c r="A27" s="76" t="s">
        <v>54</v>
      </c>
      <c r="B27" s="78">
        <v>94575</v>
      </c>
      <c r="C27" s="78">
        <v>94923</v>
      </c>
      <c r="D27" s="79">
        <f t="shared" ref="D27:D29" si="2">100*(C27/B27-1)</f>
        <v>0.3679619349722385</v>
      </c>
      <c r="E27" s="102"/>
    </row>
    <row r="28" spans="1:6" s="5" customFormat="1" ht="15" customHeight="1" x14ac:dyDescent="0.2">
      <c r="A28" s="76" t="s">
        <v>55</v>
      </c>
      <c r="B28" s="78">
        <v>8617</v>
      </c>
      <c r="C28" s="78">
        <v>9155</v>
      </c>
      <c r="D28" s="79">
        <f t="shared" si="2"/>
        <v>6.2434722061042169</v>
      </c>
    </row>
    <row r="29" spans="1:6" s="5" customFormat="1" ht="15" customHeight="1" thickBot="1" x14ac:dyDescent="0.25">
      <c r="A29" s="77" t="s">
        <v>0</v>
      </c>
      <c r="B29" s="80">
        <v>1918940</v>
      </c>
      <c r="C29" s="80">
        <v>1935435</v>
      </c>
      <c r="D29" s="81">
        <f t="shared" si="2"/>
        <v>0.85958914817556575</v>
      </c>
    </row>
    <row r="30" spans="1:6" ht="15" customHeight="1" x14ac:dyDescent="0.25">
      <c r="A30" s="143" t="s">
        <v>30</v>
      </c>
      <c r="B30" s="143"/>
      <c r="C30" s="143"/>
      <c r="D30" s="143"/>
    </row>
    <row r="31" spans="1:6" ht="24" customHeight="1" x14ac:dyDescent="0.25">
      <c r="A31" s="149" t="s">
        <v>18</v>
      </c>
      <c r="B31" s="149"/>
      <c r="C31" s="149"/>
      <c r="D31" s="149"/>
    </row>
    <row r="32" spans="1:6" ht="36" customHeight="1" x14ac:dyDescent="0.25">
      <c r="A32" s="144" t="s">
        <v>78</v>
      </c>
      <c r="B32" s="144"/>
      <c r="C32" s="144"/>
      <c r="D32" s="144"/>
      <c r="E32" s="99"/>
    </row>
    <row r="33" spans="1:4" ht="36" customHeight="1" x14ac:dyDescent="0.25">
      <c r="A33" s="145" t="s">
        <v>76</v>
      </c>
      <c r="B33" s="146"/>
      <c r="C33" s="146"/>
      <c r="D33" s="146"/>
    </row>
    <row r="34" spans="1:4" ht="15" customHeight="1" x14ac:dyDescent="0.25"/>
  </sheetData>
  <mergeCells count="5">
    <mergeCell ref="A30:D30"/>
    <mergeCell ref="A31:D31"/>
    <mergeCell ref="A32:D32"/>
    <mergeCell ref="A33:D33"/>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Figure 1.5-1 </vt:lpstr>
      <vt:lpstr>Figure 1.5-2</vt:lpstr>
      <vt:lpstr>Figure 1.5-3</vt:lpstr>
      <vt:lpstr>Figure 1.5-4</vt:lpstr>
      <vt:lpstr>Figure 1.5-5</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DOROTHEE Olivier</dc:creator>
  <cp:lastModifiedBy>ROSOVSKY Maguelonne</cp:lastModifiedBy>
  <dcterms:created xsi:type="dcterms:W3CDTF">2014-07-10T16:53:49Z</dcterms:created>
  <dcterms:modified xsi:type="dcterms:W3CDTF">2021-09-07T14:13:54Z</dcterms:modified>
</cp:coreProperties>
</file>