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Publications DES réalisation\RAPPORT ANNUEL\rapportannuel 2021\4-Envoyé maquette\FT 2\FT 2 Mise en ligne\"/>
    </mc:Choice>
  </mc:AlternateContent>
  <bookViews>
    <workbookView xWindow="8415" yWindow="-225" windowWidth="12075" windowHeight="6780" activeTab="1"/>
  </bookViews>
  <sheets>
    <sheet name="SOMMAIRE" sheetId="8" r:id="rId1"/>
    <sheet name="Figure 2.3-1" sheetId="4" r:id="rId2"/>
    <sheet name="Figure 2.3-2" sheetId="7" r:id="rId3"/>
    <sheet name="Figure 2.3-3" sheetId="5" r:id="rId4"/>
    <sheet name="Figure 2.3-4" sheetId="6" r:id="rId5"/>
  </sheets>
  <definedNames>
    <definedName name="_xlnm.Print_Area" localSheetId="1">'Figure 2.3-1'!$A$1:$F$46</definedName>
    <definedName name="_xlnm.Print_Area" localSheetId="2">'Figure 2.3-2'!$A$1:$E$58</definedName>
    <definedName name="_xlnm.Print_Area" localSheetId="3">'Figure 2.3-3'!$A$1:$E$19</definedName>
    <definedName name="_xlnm.Print_Area" localSheetId="4">'Figure 2.3-4'!$A$1:$E$13</definedName>
  </definedNames>
  <calcPr calcId="152511"/>
</workbook>
</file>

<file path=xl/calcChain.xml><?xml version="1.0" encoding="utf-8"?>
<calcChain xmlns="http://schemas.openxmlformats.org/spreadsheetml/2006/main">
  <c r="G34" i="7" l="1"/>
  <c r="F34" i="7"/>
  <c r="F35" i="7"/>
  <c r="G35" i="7"/>
  <c r="F36" i="7"/>
  <c r="G36" i="7"/>
  <c r="F37" i="7"/>
  <c r="G37" i="7"/>
  <c r="G38" i="7"/>
  <c r="F38" i="7"/>
  <c r="G39" i="7"/>
  <c r="F39" i="7"/>
  <c r="F40" i="7"/>
  <c r="G40" i="7"/>
  <c r="F41" i="7"/>
  <c r="G41" i="7"/>
  <c r="G42" i="7"/>
  <c r="F42" i="7"/>
  <c r="F43" i="7"/>
  <c r="G43" i="7"/>
  <c r="G33" i="7"/>
  <c r="F33" i="7"/>
  <c r="F23" i="7"/>
  <c r="G23" i="7"/>
  <c r="F24" i="7"/>
  <c r="G24" i="7"/>
  <c r="F25" i="7"/>
  <c r="G25" i="7"/>
  <c r="F26" i="7"/>
  <c r="G26" i="7"/>
  <c r="F27" i="7"/>
  <c r="G27" i="7"/>
  <c r="F28" i="7"/>
  <c r="G28" i="7"/>
  <c r="F29" i="7"/>
  <c r="G29" i="7"/>
  <c r="F30" i="7"/>
  <c r="G30" i="7"/>
  <c r="G31" i="7"/>
  <c r="F31" i="7"/>
  <c r="F32" i="7"/>
  <c r="G32" i="7"/>
  <c r="F5" i="7"/>
  <c r="G20" i="7"/>
  <c r="F22" i="7"/>
  <c r="F19" i="7"/>
  <c r="G22" i="7"/>
  <c r="G21" i="7"/>
  <c r="F21" i="7"/>
  <c r="F20" i="7"/>
  <c r="G19" i="7"/>
  <c r="G16" i="7"/>
  <c r="G15" i="7"/>
  <c r="F15" i="7"/>
  <c r="G18" i="7"/>
  <c r="G17" i="7"/>
  <c r="G14" i="7"/>
  <c r="G13" i="7"/>
  <c r="G12" i="7"/>
  <c r="G11" i="7"/>
  <c r="F18" i="7"/>
  <c r="F17" i="7"/>
  <c r="F16" i="7"/>
  <c r="F14" i="7"/>
  <c r="F13" i="7"/>
  <c r="F12" i="7"/>
  <c r="F11" i="7"/>
  <c r="G10" i="7"/>
  <c r="F10" i="7"/>
  <c r="G9" i="7"/>
  <c r="G5" i="7"/>
  <c r="F8" i="7"/>
  <c r="F9" i="7"/>
  <c r="G8" i="7"/>
  <c r="G7" i="7"/>
  <c r="F7" i="7"/>
  <c r="G6" i="7"/>
  <c r="F6" i="7"/>
</calcChain>
</file>

<file path=xl/sharedStrings.xml><?xml version="1.0" encoding="utf-8"?>
<sst xmlns="http://schemas.openxmlformats.org/spreadsheetml/2006/main" count="151" uniqueCount="108">
  <si>
    <t/>
  </si>
  <si>
    <t>Effectifs physiques</t>
  </si>
  <si>
    <t>Cadres et professions intellectuelles supérieures</t>
  </si>
  <si>
    <t>Professions Intermédiaires</t>
  </si>
  <si>
    <t>Indeterminée</t>
  </si>
  <si>
    <t>Total FPE</t>
  </si>
  <si>
    <t>FPT</t>
  </si>
  <si>
    <t>Total FPT</t>
  </si>
  <si>
    <t>FPH</t>
  </si>
  <si>
    <t>Total FPH</t>
  </si>
  <si>
    <t>Administrative</t>
  </si>
  <si>
    <t>Animation</t>
  </si>
  <si>
    <t>Culturelle</t>
  </si>
  <si>
    <t>Médico-technique</t>
  </si>
  <si>
    <t>Sociale</t>
  </si>
  <si>
    <t>Sportive</t>
  </si>
  <si>
    <t>Technique</t>
  </si>
  <si>
    <t>Total</t>
  </si>
  <si>
    <t>Socio-educative</t>
  </si>
  <si>
    <t>Soignante</t>
  </si>
  <si>
    <t>Employés‚ ouvriers</t>
  </si>
  <si>
    <t>Attachés et inspecteurs</t>
  </si>
  <si>
    <t>Police (commandants)</t>
  </si>
  <si>
    <t>Cadres de catégorie B</t>
  </si>
  <si>
    <t>Professeurs de lycée professionnel</t>
  </si>
  <si>
    <t>Police (capitaine et lieutenant)</t>
  </si>
  <si>
    <t>Greffiers</t>
  </si>
  <si>
    <t>Personnels administratifs et techniques (secrétaires administratifs, contrôleurs et techniciens)</t>
  </si>
  <si>
    <t>dont secrétaires administratifs</t>
  </si>
  <si>
    <t>Corps d'encadrement de l'administration pénitentiaire (commandants, capitaines et lieutenants pénitentiaires)</t>
  </si>
  <si>
    <t>Police (corps d'encadrement et d'application : gardiens de la paix, brigadiers…)</t>
  </si>
  <si>
    <t>dont gardiens de la paix</t>
  </si>
  <si>
    <t>Autres employés, ouvriers de catégorie B</t>
  </si>
  <si>
    <t>Adjoints administratifs et adjoints techniques</t>
  </si>
  <si>
    <t>Personnel surveillant de l'administration pénitentiaire</t>
  </si>
  <si>
    <t>Autres employés, ouvriers de catégorie C</t>
  </si>
  <si>
    <t>dont catégorie A</t>
  </si>
  <si>
    <t>dont catégorie B</t>
  </si>
  <si>
    <t>dont catégorie C</t>
  </si>
  <si>
    <t>Medico-sociale</t>
  </si>
  <si>
    <t>Medico-technique</t>
  </si>
  <si>
    <t>Sécurité</t>
  </si>
  <si>
    <t>Incendie-Secours</t>
  </si>
  <si>
    <t>Effectifs 
(en %)</t>
  </si>
  <si>
    <t>Cadres de catégorie A (à l'exception des A+)</t>
  </si>
  <si>
    <t>Professeurs certifiés et agrégés</t>
  </si>
  <si>
    <t>PCS de professions intermédiaires dont :</t>
  </si>
  <si>
    <t>Professions intermédiaires de catégorie A dont :</t>
  </si>
  <si>
    <t>Instituteurs</t>
  </si>
  <si>
    <t>PCS employés et ouvriers dont :</t>
  </si>
  <si>
    <t>Employés et ouvriers de catégorie B dont :</t>
  </si>
  <si>
    <t>Employés et ouvriers de catégorie C dont :</t>
  </si>
  <si>
    <t>Fonctionnaires (en %)</t>
  </si>
  <si>
    <t>Contractuels (en %)</t>
  </si>
  <si>
    <t>Champ : Emplois principaux, tous statuts, situés en métropole et DOM (hors Mayotte), hors COM et étranger. Hors bénéficiaires de contrats aidés.</t>
  </si>
  <si>
    <t>FPE                                     (ministères et EPA)</t>
  </si>
  <si>
    <t>Ensemble</t>
  </si>
  <si>
    <t>Technique-ouvrière</t>
  </si>
  <si>
    <t>Cadres de catégorie A+</t>
  </si>
  <si>
    <r>
      <t>Inspection, contrôle et expertise</t>
    </r>
    <r>
      <rPr>
        <vertAlign val="superscript"/>
        <sz val="8"/>
        <color indexed="8"/>
        <rFont val="Arial"/>
        <family val="2"/>
      </rPr>
      <t xml:space="preserve"> </t>
    </r>
  </si>
  <si>
    <t>PCS cadres et professions intellectuelles supérieures dont :</t>
  </si>
  <si>
    <t>(1) Il s'agit par définition de la NEH (nomenclature des emplois hospitaliers) des emplois non classables ailleurs, comme par exemple les travailleurs handicapés en CAT, les formateurs occasionnels et les apprentis.</t>
  </si>
  <si>
    <t>Part des femmes
 (en %)</t>
  </si>
  <si>
    <t>Part des contractuels dans la filière (en %)</t>
  </si>
  <si>
    <t>Part des femmes
 (en point
 de %)</t>
  </si>
  <si>
    <t>Fonctionnaires 
(en %)</t>
  </si>
  <si>
    <t>Contractuels 
(en %)</t>
  </si>
  <si>
    <t>Autres professions intermédiaires de catégorie A, enseignants</t>
  </si>
  <si>
    <t>Indéterminée</t>
  </si>
  <si>
    <t>Professions intermédiaires</t>
  </si>
  <si>
    <t xml:space="preserve">(*) Voir définitions.
</t>
  </si>
  <si>
    <t>Figure 2.3-2 : Effectifs physiques par catégorie socioprofessionnelle (PCS-Insee)(*) et catégorie hiérarchique parmi les fonctionnaires des ministères au 31 décembre</t>
  </si>
  <si>
    <r>
      <t>Hors filières</t>
    </r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et indéterminée</t>
    </r>
  </si>
  <si>
    <t>Source : Siasp, Insee. Traitement DGAFP - SDessi.</t>
  </si>
  <si>
    <t>Encadrement et direction</t>
  </si>
  <si>
    <t>Professeurs des écoles</t>
  </si>
  <si>
    <t>(1) Il s'agit par définition de la NET (nomenclature des emplois territoriaux) des emplois non classables ailleurs.</t>
  </si>
  <si>
    <r>
      <t>Hors filières et indéterminée</t>
    </r>
    <r>
      <rPr>
        <vertAlign val="superscript"/>
        <sz val="8"/>
        <rFont val="Arial"/>
        <family val="2"/>
      </rPr>
      <t>(1)</t>
    </r>
  </si>
  <si>
    <t>Autres enseignants de catégorie A</t>
  </si>
  <si>
    <t>Enseignement supérieur, recherche et assimilés</t>
  </si>
  <si>
    <r>
      <t>dont attachés et inspecteurs principaux et hors classe</t>
    </r>
    <r>
      <rPr>
        <i/>
        <vertAlign val="superscript"/>
        <sz val="8"/>
        <color indexed="8"/>
        <rFont val="Arial"/>
        <family val="2"/>
      </rPr>
      <t>(2)</t>
    </r>
  </si>
  <si>
    <r>
      <t>Ingénieurs de l'</t>
    </r>
    <r>
      <rPr>
        <sz val="8"/>
        <color indexed="8"/>
        <rFont val="Arial"/>
        <family val="2"/>
      </rPr>
      <t>État (sauf militaires)</t>
    </r>
    <r>
      <rPr>
        <vertAlign val="superscript"/>
        <sz val="8"/>
        <color indexed="8"/>
        <rFont val="Arial"/>
        <family val="2"/>
      </rPr>
      <t>(3)</t>
    </r>
  </si>
  <si>
    <r>
      <t>Autres cadres de catégorie A</t>
    </r>
    <r>
      <rPr>
        <vertAlign val="superscript"/>
        <sz val="8"/>
        <color indexed="8"/>
        <rFont val="Arial"/>
        <family val="2"/>
      </rPr>
      <t>(4)</t>
    </r>
  </si>
  <si>
    <r>
      <t>(3) Par exemple : ingénieurs des travaux publics de l'</t>
    </r>
    <r>
      <rPr>
        <sz val="8"/>
        <rFont val="Calibri"/>
        <family val="2"/>
      </rPr>
      <t>É</t>
    </r>
    <r>
      <rPr>
        <sz val="8"/>
        <rFont val="Arial"/>
        <family val="2"/>
      </rPr>
      <t>tat.</t>
    </r>
  </si>
  <si>
    <t>(4) Par exemple : conseillers principaux d'éducation.</t>
  </si>
  <si>
    <t>Figure 2.3-1 : Effectifs physiques par catégorie socioprofessionnelle (PCS-Insee)(*) et par catégorie hiérarchique dans les trois versants de la fonction publique au 31 décembre 2019</t>
  </si>
  <si>
    <t>Situation au 31 décembre 2019</t>
  </si>
  <si>
    <t xml:space="preserve">(1) Les données de l'année 2018 ont été révisées par rapport à ce qui a été publié dans le rapport annuel sur l'état de la fonction publique 2020. </t>
  </si>
  <si>
    <t>Lecture : 24,3 % des fonctionnaires et 18,2 % des agents contractuels de la FPT travaillent dans la filière administrative. 17,2 % des agents travaillant dans la filière administrative sont des contractuels.</t>
  </si>
  <si>
    <t>Figure 2.3-3 : Effectifs physiques et répartition des agents de la fonction publique territoriale par statut et filière d'emploi au 31 décembre 2019</t>
  </si>
  <si>
    <t>Lecture : 10,4 % des fonctionnaires et 11,3 % des agents contractuels de la FPH travaillent dans la filière administrative. 24,9 % des agents travaillant dans la filière administrative sont des contractuels.</t>
  </si>
  <si>
    <t>Figure 2.3-4 : Effectifs physiques et répartition des personnels non médicaux de la fonction publique hospitalière par statut et filière d'emploi au 31 décembre 2019</t>
  </si>
  <si>
    <t xml:space="preserve">Professions intermédiaires de catégorie B dont : </t>
  </si>
  <si>
    <t>Évolution 2019/2018</t>
  </si>
  <si>
    <r>
      <t>Total</t>
    </r>
    <r>
      <rPr>
        <b/>
        <vertAlign val="superscript"/>
        <sz val="8"/>
        <rFont val="Arial"/>
        <family val="2"/>
      </rPr>
      <t>(2)</t>
    </r>
  </si>
  <si>
    <t>(2) Pour la cohérence des tableaux, on ajoute désormais : les assistants maternels et familiaux, apprentis, collaborateurs et Pacte (classés en "hors filières et indéterminée"). Sans cet ajout, l'effectif total s'éleverait à 1 876 240. La quasi-totalité de cet ajout se retrouve dans "hors filières et indéterminée" (qui s'éleverait à 25 059 sans modification).</t>
  </si>
  <si>
    <r>
      <t>Situation au 31 décembre 2018</t>
    </r>
    <r>
      <rPr>
        <b/>
        <vertAlign val="superscript"/>
        <sz val="8"/>
        <color indexed="8"/>
        <rFont val="Arial"/>
        <family val="2"/>
      </rPr>
      <t>(1)</t>
    </r>
  </si>
  <si>
    <r>
      <t>Autres professions intermédiaires de catégorie A</t>
    </r>
    <r>
      <rPr>
        <vertAlign val="superscript"/>
        <sz val="8"/>
        <color indexed="8"/>
        <rFont val="Arial"/>
        <family val="2"/>
      </rPr>
      <t>(5)</t>
    </r>
  </si>
  <si>
    <r>
      <t>Autres professions intermédiaires de catégorie B</t>
    </r>
    <r>
      <rPr>
        <vertAlign val="superscript"/>
        <sz val="8"/>
        <color indexed="8"/>
        <rFont val="Arial"/>
        <family val="2"/>
      </rPr>
      <t>(5)</t>
    </r>
  </si>
  <si>
    <t>dont brigadiers (y c. chefs et majors)</t>
  </si>
  <si>
    <t>(2) Sont classés ici l'ensemble des grades dont les grilles indiciaires atteignent des niveaux comparables à ceux des attachés et inspecteurs principaux ou hors classe. En particulier, les administrateurs des finances publiques adjoints sont classés dans cette catégorie.</t>
  </si>
  <si>
    <t>Champ : Emplois principaux, fonctionnaires des ministères situés en métropole et DOM (hors Mayotte), hors COM et étranger. Hors bénéficiaires de contrats aidés.</t>
  </si>
  <si>
    <r>
      <t>(5) Les conseillers pénitentiaires d'insertion et de probation (décret 1019-50), les éducateurs de la protection judiciaire (décret 2019-49) de la jeunesse et les assistants du service social de l'administration de l'</t>
    </r>
    <r>
      <rPr>
        <sz val="8"/>
        <rFont val="Calibri"/>
        <family val="2"/>
      </rPr>
      <t>É</t>
    </r>
    <r>
      <rPr>
        <sz val="8"/>
        <rFont val="Arial"/>
        <family val="2"/>
      </rPr>
      <t xml:space="preserve">tat (décret 2017-1051) sont passés de catégorie B à catégorie A au cours de l'année 2019. </t>
    </r>
  </si>
  <si>
    <r>
      <t>Figure 2.3-2 : Effectifs physiques par catégorie socioprofessionnelle (PCS-Insee)</t>
    </r>
    <r>
      <rPr>
        <b/>
        <vertAlign val="superscript"/>
        <sz val="9"/>
        <rFont val="Arial"/>
        <family val="2"/>
      </rPr>
      <t>(*)</t>
    </r>
    <r>
      <rPr>
        <b/>
        <sz val="9"/>
        <rFont val="Arial"/>
        <family val="2"/>
      </rPr>
      <t xml:space="preserve"> et catégorie hiérarchique parmi les fonctionnaires des ministères au 31 décembre</t>
    </r>
  </si>
  <si>
    <r>
      <t>Figure 2.3-1 : Effectifs physiques par catégorie socioprofessionnelle (PCS-Insee)</t>
    </r>
    <r>
      <rPr>
        <b/>
        <vertAlign val="superscript"/>
        <sz val="9"/>
        <rFont val="Arial"/>
        <family val="2"/>
      </rPr>
      <t>(*)</t>
    </r>
    <r>
      <rPr>
        <b/>
        <sz val="9"/>
        <rFont val="Arial"/>
        <family val="2"/>
      </rPr>
      <t xml:space="preserve"> et par catégorie hiérarchique 
dans les trois versants de la fonction publique au 31 décembre 2019</t>
    </r>
  </si>
  <si>
    <t>Part 
des fonctionnaires 
(en %)</t>
  </si>
  <si>
    <t>Part 
des contractuels                  
 (en %)</t>
  </si>
  <si>
    <t>Part 
des femmes         
  (en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</si>
</sst>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F_-;\-* #,##0.00\ _F_-;_-* &quot;-&quot;??\ _F_-;_-@_-"/>
    <numFmt numFmtId="165" formatCode="0.0"/>
    <numFmt numFmtId="166" formatCode="_-* #,##0.0\ _F_-;\-* #,##0.0\ _F_-;_-* &quot;-&quot;??\ _F_-;_-@_-"/>
    <numFmt numFmtId="167" formatCode="_-* #,##0\ _F_-;\-* #,##0\ _F_-;_-* &quot;-&quot;??\ _F_-;_-@_-"/>
    <numFmt numFmtId="168" formatCode="#,##0.0"/>
    <numFmt numFmtId="169" formatCode="#,##0_ ;\-#,##0\ "/>
    <numFmt numFmtId="170" formatCode="_-* #,##0.0\ _€_-;\-* #,##0.0\ _€_-;_-* &quot;-&quot;??\ _€_-;_-@_-"/>
  </numFmts>
  <fonts count="3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name val="Arial, Helvetica, sans-serif"/>
    </font>
    <font>
      <sz val="8"/>
      <name val="Arial, Helvetica, sans-serif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i/>
      <sz val="8"/>
      <name val="Arial, Helvetica, sans-serif"/>
    </font>
    <font>
      <i/>
      <sz val="8"/>
      <name val="Arial"/>
      <family val="2"/>
    </font>
    <font>
      <sz val="12"/>
      <color indexed="18"/>
      <name val="Arial"/>
      <family val="2"/>
    </font>
    <font>
      <sz val="8"/>
      <name val="Calibri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b/>
      <sz val="8"/>
      <color indexed="56"/>
      <name val="Arial"/>
      <family val="2"/>
    </font>
    <font>
      <b/>
      <vertAlign val="superscript"/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8"/>
      <name val="Arial"/>
      <family val="2"/>
    </font>
    <font>
      <u/>
      <sz val="10"/>
      <color theme="10"/>
      <name val="Arial"/>
      <family val="2"/>
    </font>
    <font>
      <b/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medium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medium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36" fillId="0" borderId="0" applyNumberFormat="0" applyFill="0" applyBorder="0" applyAlignment="0" applyProtection="0"/>
  </cellStyleXfs>
  <cellXfs count="200">
    <xf numFmtId="0" fontId="0" fillId="0" borderId="0" xfId="0"/>
    <xf numFmtId="0" fontId="3" fillId="0" borderId="0" xfId="3" applyNumberFormat="1" applyFont="1" applyFill="1" applyBorder="1" applyAlignment="1" applyProtection="1">
      <alignment horizontal="left"/>
    </xf>
    <xf numFmtId="0" fontId="4" fillId="0" borderId="0" xfId="3" applyNumberFormat="1" applyFont="1" applyFill="1" applyBorder="1" applyAlignment="1" applyProtection="1"/>
    <xf numFmtId="0" fontId="5" fillId="0" borderId="0" xfId="3" applyNumberFormat="1" applyFont="1" applyFill="1" applyBorder="1" applyAlignment="1" applyProtection="1">
      <alignment horizontal="left"/>
    </xf>
    <xf numFmtId="0" fontId="7" fillId="0" borderId="0" xfId="3" applyNumberFormat="1" applyFont="1" applyFill="1" applyBorder="1" applyAlignment="1" applyProtection="1"/>
    <xf numFmtId="0" fontId="8" fillId="0" borderId="0" xfId="3" applyNumberFormat="1" applyFont="1" applyFill="1" applyBorder="1" applyAlignment="1" applyProtection="1">
      <alignment horizontal="left"/>
    </xf>
    <xf numFmtId="0" fontId="9" fillId="0" borderId="0" xfId="3" applyNumberFormat="1" applyFont="1" applyFill="1" applyBorder="1" applyAlignment="1" applyProtection="1">
      <alignment horizontal="left"/>
    </xf>
    <xf numFmtId="0" fontId="9" fillId="0" borderId="0" xfId="3" applyNumberFormat="1" applyFont="1" applyFill="1" applyBorder="1" applyAlignment="1" applyProtection="1"/>
    <xf numFmtId="0" fontId="10" fillId="0" borderId="0" xfId="3" applyNumberFormat="1" applyFont="1" applyFill="1" applyBorder="1" applyAlignment="1" applyProtection="1"/>
    <xf numFmtId="170" fontId="19" fillId="0" borderId="0" xfId="2" applyNumberFormat="1" applyFont="1" applyFill="1"/>
    <xf numFmtId="168" fontId="19" fillId="0" borderId="0" xfId="2" applyNumberFormat="1" applyFont="1" applyFill="1" applyAlignment="1">
      <alignment horizontal="right"/>
    </xf>
    <xf numFmtId="3" fontId="19" fillId="0" borderId="0" xfId="2" applyNumberFormat="1" applyFont="1" applyFill="1" applyAlignment="1">
      <alignment horizontal="right"/>
    </xf>
    <xf numFmtId="170" fontId="19" fillId="0" borderId="0" xfId="1" applyNumberFormat="1" applyFont="1" applyFill="1" applyAlignment="1">
      <alignment horizontal="right"/>
    </xf>
    <xf numFmtId="0" fontId="4" fillId="0" borderId="1" xfId="3" applyNumberFormat="1" applyFont="1" applyFill="1" applyBorder="1" applyAlignment="1" applyProtection="1"/>
    <xf numFmtId="0" fontId="12" fillId="3" borderId="2" xfId="0" applyNumberFormat="1" applyFont="1" applyFill="1" applyBorder="1" applyAlignment="1" applyProtection="1">
      <alignment horizontal="left" wrapText="1"/>
    </xf>
    <xf numFmtId="0" fontId="17" fillId="3" borderId="3" xfId="0" applyNumberFormat="1" applyFont="1" applyFill="1" applyBorder="1" applyAlignment="1" applyProtection="1">
      <alignment horizontal="left" wrapText="1" indent="1"/>
    </xf>
    <xf numFmtId="0" fontId="12" fillId="3" borderId="3" xfId="0" applyNumberFormat="1" applyFont="1" applyFill="1" applyBorder="1" applyAlignment="1" applyProtection="1">
      <alignment horizontal="left" wrapText="1"/>
    </xf>
    <xf numFmtId="0" fontId="12" fillId="3" borderId="4" xfId="0" applyNumberFormat="1" applyFont="1" applyFill="1" applyBorder="1" applyAlignment="1" applyProtection="1">
      <alignment horizontal="left" wrapText="1"/>
    </xf>
    <xf numFmtId="0" fontId="11" fillId="3" borderId="5" xfId="0" applyNumberFormat="1" applyFont="1" applyFill="1" applyBorder="1" applyAlignment="1" applyProtection="1">
      <alignment horizontal="left" wrapText="1"/>
    </xf>
    <xf numFmtId="0" fontId="12" fillId="3" borderId="6" xfId="0" applyNumberFormat="1" applyFont="1" applyFill="1" applyBorder="1" applyAlignment="1" applyProtection="1">
      <alignment horizontal="left" wrapText="1"/>
    </xf>
    <xf numFmtId="0" fontId="12" fillId="3" borderId="7" xfId="0" applyNumberFormat="1" applyFont="1" applyFill="1" applyBorder="1" applyAlignment="1" applyProtection="1">
      <alignment horizontal="left" wrapText="1"/>
    </xf>
    <xf numFmtId="167" fontId="12" fillId="3" borderId="8" xfId="1" applyNumberFormat="1" applyFont="1" applyFill="1" applyBorder="1" applyAlignment="1" applyProtection="1">
      <alignment horizontal="right" vertical="center" wrapText="1" indent="4"/>
    </xf>
    <xf numFmtId="0" fontId="11" fillId="3" borderId="9" xfId="0" applyNumberFormat="1" applyFont="1" applyFill="1" applyBorder="1" applyAlignment="1" applyProtection="1">
      <alignment horizontal="left" wrapText="1"/>
    </xf>
    <xf numFmtId="0" fontId="11" fillId="3" borderId="10" xfId="0" applyNumberFormat="1" applyFont="1" applyFill="1" applyBorder="1" applyAlignment="1" applyProtection="1">
      <alignment horizontal="left" wrapText="1"/>
    </xf>
    <xf numFmtId="0" fontId="26" fillId="0" borderId="0" xfId="0" applyFont="1" applyFill="1"/>
    <xf numFmtId="0" fontId="0" fillId="0" borderId="0" xfId="0" applyFill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0" fillId="0" borderId="0" xfId="0" applyFill="1" applyBorder="1"/>
    <xf numFmtId="0" fontId="28" fillId="0" borderId="0" xfId="0" applyFont="1" applyFill="1" applyAlignment="1">
      <alignment horizontal="left"/>
    </xf>
    <xf numFmtId="165" fontId="29" fillId="3" borderId="0" xfId="0" applyNumberFormat="1" applyFont="1" applyFill="1" applyBorder="1" applyAlignment="1">
      <alignment horizontal="right" vertical="top" wrapText="1"/>
    </xf>
    <xf numFmtId="0" fontId="2" fillId="0" borderId="0" xfId="2" applyFont="1" applyFill="1" applyAlignment="1">
      <alignment wrapText="1"/>
    </xf>
    <xf numFmtId="0" fontId="12" fillId="0" borderId="0" xfId="0" applyNumberFormat="1" applyFont="1" applyFill="1" applyBorder="1" applyAlignment="1" applyProtection="1">
      <alignment wrapText="1"/>
    </xf>
    <xf numFmtId="0" fontId="1" fillId="0" borderId="1" xfId="3" applyNumberFormat="1" applyFont="1" applyFill="1" applyBorder="1" applyAlignment="1" applyProtection="1"/>
    <xf numFmtId="0" fontId="1" fillId="0" borderId="0" xfId="3" applyNumberFormat="1" applyFont="1" applyFill="1" applyBorder="1" applyAlignment="1" applyProtection="1"/>
    <xf numFmtId="0" fontId="13" fillId="0" borderId="0" xfId="3" applyNumberFormat="1" applyFont="1" applyFill="1" applyBorder="1" applyAlignment="1" applyProtection="1"/>
    <xf numFmtId="0" fontId="14" fillId="0" borderId="0" xfId="3" applyNumberFormat="1" applyFont="1" applyFill="1" applyBorder="1" applyAlignment="1" applyProtection="1"/>
    <xf numFmtId="0" fontId="15" fillId="0" borderId="11" xfId="3" applyNumberFormat="1" applyFont="1" applyFill="1" applyBorder="1" applyAlignment="1" applyProtection="1"/>
    <xf numFmtId="0" fontId="13" fillId="0" borderId="11" xfId="3" applyNumberFormat="1" applyFont="1" applyFill="1" applyBorder="1" applyAlignment="1" applyProtection="1"/>
    <xf numFmtId="0" fontId="29" fillId="3" borderId="0" xfId="0" applyFont="1" applyFill="1" applyBorder="1" applyAlignment="1">
      <alignment horizontal="left" vertical="top" wrapText="1" indent="2"/>
    </xf>
    <xf numFmtId="169" fontId="29" fillId="3" borderId="0" xfId="0" applyNumberFormat="1" applyFont="1" applyFill="1" applyBorder="1" applyAlignment="1">
      <alignment vertical="top" wrapText="1"/>
    </xf>
    <xf numFmtId="165" fontId="29" fillId="3" borderId="0" xfId="0" applyNumberFormat="1" applyFont="1" applyFill="1" applyBorder="1" applyAlignment="1">
      <alignment vertical="top" wrapText="1"/>
    </xf>
    <xf numFmtId="0" fontId="29" fillId="3" borderId="0" xfId="0" applyFont="1" applyFill="1" applyBorder="1" applyAlignment="1">
      <alignment vertical="top" wrapText="1"/>
    </xf>
    <xf numFmtId="0" fontId="11" fillId="3" borderId="12" xfId="0" applyNumberFormat="1" applyFont="1" applyFill="1" applyBorder="1" applyAlignment="1" applyProtection="1">
      <alignment horizontal="center" vertical="center" wrapText="1"/>
    </xf>
    <xf numFmtId="167" fontId="12" fillId="3" borderId="2" xfId="1" applyNumberFormat="1" applyFont="1" applyFill="1" applyBorder="1" applyAlignment="1" applyProtection="1">
      <alignment horizontal="right" vertical="center" wrapText="1" indent="4"/>
    </xf>
    <xf numFmtId="167" fontId="12" fillId="3" borderId="3" xfId="1" applyNumberFormat="1" applyFont="1" applyFill="1" applyBorder="1" applyAlignment="1" applyProtection="1">
      <alignment horizontal="right" vertical="center" wrapText="1" indent="4"/>
    </xf>
    <xf numFmtId="167" fontId="11" fillId="3" borderId="5" xfId="1" applyNumberFormat="1" applyFont="1" applyFill="1" applyBorder="1" applyAlignment="1" applyProtection="1">
      <alignment horizontal="right" vertical="center" wrapText="1" indent="4"/>
    </xf>
    <xf numFmtId="0" fontId="11" fillId="3" borderId="13" xfId="0" applyNumberFormat="1" applyFont="1" applyFill="1" applyBorder="1" applyAlignment="1" applyProtection="1">
      <alignment horizontal="center" vertical="center" wrapText="1"/>
    </xf>
    <xf numFmtId="167" fontId="11" fillId="3" borderId="14" xfId="1" applyNumberFormat="1" applyFont="1" applyFill="1" applyBorder="1" applyAlignment="1" applyProtection="1">
      <alignment horizontal="right" vertical="center" wrapText="1" indent="4"/>
    </xf>
    <xf numFmtId="0" fontId="11" fillId="3" borderId="13" xfId="0" applyNumberFormat="1" applyFont="1" applyFill="1" applyBorder="1" applyAlignment="1" applyProtection="1">
      <alignment horizontal="left" vertical="top" wrapText="1"/>
    </xf>
    <xf numFmtId="0" fontId="11" fillId="3" borderId="13" xfId="0" applyNumberFormat="1" applyFont="1" applyFill="1" applyBorder="1" applyAlignment="1" applyProtection="1">
      <alignment horizontal="left" wrapText="1"/>
    </xf>
    <xf numFmtId="167" fontId="11" fillId="3" borderId="13" xfId="1" applyNumberFormat="1" applyFont="1" applyFill="1" applyBorder="1" applyAlignment="1" applyProtection="1">
      <alignment horizontal="right" vertical="center" wrapText="1" indent="4"/>
    </xf>
    <xf numFmtId="165" fontId="11" fillId="3" borderId="13" xfId="0" applyNumberFormat="1" applyFont="1" applyFill="1" applyBorder="1" applyAlignment="1" applyProtection="1">
      <alignment horizontal="right" vertical="center" wrapText="1" indent="2"/>
    </xf>
    <xf numFmtId="165" fontId="11" fillId="3" borderId="13" xfId="0" applyNumberFormat="1" applyFont="1" applyFill="1" applyBorder="1" applyAlignment="1" applyProtection="1">
      <alignment horizontal="right" vertical="center" wrapText="1" indent="3"/>
    </xf>
    <xf numFmtId="0" fontId="2" fillId="0" borderId="0" xfId="0" applyFont="1" applyFill="1"/>
    <xf numFmtId="0" fontId="2" fillId="3" borderId="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0" fillId="3" borderId="16" xfId="0" applyFont="1" applyFill="1" applyBorder="1" applyAlignment="1">
      <alignment horizontal="left" vertical="top" wrapText="1"/>
    </xf>
    <xf numFmtId="169" fontId="30" fillId="3" borderId="2" xfId="0" applyNumberFormat="1" applyFont="1" applyFill="1" applyBorder="1" applyAlignment="1">
      <alignment vertical="top" wrapText="1"/>
    </xf>
    <xf numFmtId="165" fontId="30" fillId="3" borderId="17" xfId="0" applyNumberFormat="1" applyFont="1" applyFill="1" applyBorder="1" applyAlignment="1">
      <alignment vertical="top" wrapText="1"/>
    </xf>
    <xf numFmtId="0" fontId="30" fillId="3" borderId="18" xfId="0" applyFont="1" applyFill="1" applyBorder="1" applyAlignment="1">
      <alignment horizontal="left" vertical="top" wrapText="1"/>
    </xf>
    <xf numFmtId="169" fontId="31" fillId="3" borderId="3" xfId="0" applyNumberFormat="1" applyFont="1" applyFill="1" applyBorder="1" applyAlignment="1">
      <alignment vertical="top" wrapText="1"/>
    </xf>
    <xf numFmtId="165" fontId="31" fillId="3" borderId="19" xfId="0" applyNumberFormat="1" applyFont="1" applyFill="1" applyBorder="1" applyAlignment="1">
      <alignment vertical="top" wrapText="1"/>
    </xf>
    <xf numFmtId="0" fontId="31" fillId="3" borderId="18" xfId="0" applyFont="1" applyFill="1" applyBorder="1" applyAlignment="1">
      <alignment horizontal="left" vertical="top" wrapText="1" indent="2"/>
    </xf>
    <xf numFmtId="169" fontId="30" fillId="3" borderId="3" xfId="0" applyNumberFormat="1" applyFont="1" applyFill="1" applyBorder="1" applyAlignment="1">
      <alignment vertical="top" wrapText="1"/>
    </xf>
    <xf numFmtId="165" fontId="30" fillId="3" borderId="19" xfId="0" applyNumberFormat="1" applyFont="1" applyFill="1" applyBorder="1" applyAlignment="1">
      <alignment vertical="top" wrapText="1"/>
    </xf>
    <xf numFmtId="0" fontId="32" fillId="3" borderId="18" xfId="0" applyFont="1" applyFill="1" applyBorder="1" applyAlignment="1">
      <alignment horizontal="left" vertical="top" wrapText="1" indent="3"/>
    </xf>
    <xf numFmtId="169" fontId="32" fillId="3" borderId="3" xfId="0" applyNumberFormat="1" applyFont="1" applyFill="1" applyBorder="1" applyAlignment="1">
      <alignment vertical="top" wrapText="1"/>
    </xf>
    <xf numFmtId="165" fontId="32" fillId="3" borderId="19" xfId="0" applyNumberFormat="1" applyFont="1" applyFill="1" applyBorder="1" applyAlignment="1">
      <alignment vertical="top" wrapText="1"/>
    </xf>
    <xf numFmtId="0" fontId="30" fillId="3" borderId="20" xfId="0" applyFont="1" applyFill="1" applyBorder="1" applyAlignment="1">
      <alignment horizontal="left" vertical="top" wrapText="1"/>
    </xf>
    <xf numFmtId="169" fontId="30" fillId="3" borderId="5" xfId="0" applyNumberFormat="1" applyFont="1" applyFill="1" applyBorder="1" applyAlignment="1">
      <alignment vertical="top" wrapText="1"/>
    </xf>
    <xf numFmtId="165" fontId="30" fillId="3" borderId="15" xfId="0" applyNumberFormat="1" applyFont="1" applyFill="1" applyBorder="1" applyAlignment="1">
      <alignment vertical="top" wrapText="1"/>
    </xf>
    <xf numFmtId="0" fontId="30" fillId="3" borderId="18" xfId="0" applyFont="1" applyFill="1" applyBorder="1" applyAlignment="1">
      <alignment horizontal="left" vertical="top" wrapText="1" indent="1"/>
    </xf>
    <xf numFmtId="0" fontId="31" fillId="3" borderId="20" xfId="0" applyFont="1" applyFill="1" applyBorder="1" applyAlignment="1">
      <alignment horizontal="left" vertical="top" wrapText="1" indent="2"/>
    </xf>
    <xf numFmtId="169" fontId="31" fillId="3" borderId="5" xfId="0" applyNumberFormat="1" applyFont="1" applyFill="1" applyBorder="1" applyAlignment="1">
      <alignment vertical="top" wrapText="1"/>
    </xf>
    <xf numFmtId="165" fontId="31" fillId="3" borderId="15" xfId="0" applyNumberFormat="1" applyFont="1" applyFill="1" applyBorder="1" applyAlignment="1">
      <alignment vertical="top" wrapText="1"/>
    </xf>
    <xf numFmtId="0" fontId="33" fillId="3" borderId="18" xfId="0" applyFont="1" applyFill="1" applyBorder="1" applyAlignment="1">
      <alignment horizontal="left" vertical="top" wrapText="1" indent="3"/>
    </xf>
    <xf numFmtId="0" fontId="30" fillId="3" borderId="21" xfId="0" applyFont="1" applyFill="1" applyBorder="1" applyAlignment="1">
      <alignment horizontal="left" vertical="top" wrapText="1"/>
    </xf>
    <xf numFmtId="169" fontId="30" fillId="3" borderId="22" xfId="0" applyNumberFormat="1" applyFont="1" applyFill="1" applyBorder="1" applyAlignment="1">
      <alignment vertical="top" wrapText="1"/>
    </xf>
    <xf numFmtId="165" fontId="30" fillId="3" borderId="23" xfId="0" applyNumberFormat="1" applyFont="1" applyFill="1" applyBorder="1" applyAlignment="1">
      <alignment vertical="top" wrapText="1"/>
    </xf>
    <xf numFmtId="0" fontId="34" fillId="0" borderId="0" xfId="0" applyFont="1" applyFill="1"/>
    <xf numFmtId="0" fontId="33" fillId="0" borderId="0" xfId="0" applyFont="1" applyFill="1"/>
    <xf numFmtId="0" fontId="10" fillId="3" borderId="24" xfId="0" applyNumberFormat="1" applyFont="1" applyFill="1" applyBorder="1" applyAlignment="1" applyProtection="1">
      <alignment horizontal="center" wrapText="1"/>
    </xf>
    <xf numFmtId="0" fontId="10" fillId="3" borderId="25" xfId="0" applyNumberFormat="1" applyFont="1" applyFill="1" applyBorder="1" applyAlignment="1" applyProtection="1">
      <alignment horizontal="center" vertical="center" wrapText="1"/>
    </xf>
    <xf numFmtId="0" fontId="10" fillId="3" borderId="26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wrapText="1"/>
    </xf>
    <xf numFmtId="167" fontId="2" fillId="3" borderId="14" xfId="1" applyNumberFormat="1" applyFont="1" applyFill="1" applyBorder="1" applyAlignment="1" applyProtection="1">
      <alignment horizontal="right" vertical="center" wrapText="1" indent="4"/>
    </xf>
    <xf numFmtId="165" fontId="2" fillId="3" borderId="14" xfId="0" applyNumberFormat="1" applyFont="1" applyFill="1" applyBorder="1" applyAlignment="1" applyProtection="1">
      <alignment horizontal="right" vertical="center" wrapText="1" indent="5"/>
    </xf>
    <xf numFmtId="165" fontId="2" fillId="3" borderId="3" xfId="0" applyNumberFormat="1" applyFont="1" applyFill="1" applyBorder="1" applyAlignment="1" applyProtection="1">
      <alignment horizontal="right" vertical="center" wrapText="1" indent="5"/>
    </xf>
    <xf numFmtId="0" fontId="2" fillId="0" borderId="0" xfId="3" applyNumberFormat="1" applyFont="1" applyFill="1" applyBorder="1" applyAlignment="1" applyProtection="1"/>
    <xf numFmtId="167" fontId="10" fillId="3" borderId="28" xfId="1" applyNumberFormat="1" applyFont="1" applyFill="1" applyBorder="1" applyAlignment="1" applyProtection="1">
      <alignment horizontal="right" vertical="center" wrapText="1" indent="4"/>
    </xf>
    <xf numFmtId="165" fontId="10" fillId="3" borderId="28" xfId="0" applyNumberFormat="1" applyFont="1" applyFill="1" applyBorder="1" applyAlignment="1" applyProtection="1">
      <alignment horizontal="right" vertical="center" wrapText="1" indent="5"/>
    </xf>
    <xf numFmtId="165" fontId="10" fillId="3" borderId="22" xfId="0" applyNumberFormat="1" applyFont="1" applyFill="1" applyBorder="1" applyAlignment="1" applyProtection="1">
      <alignment horizontal="right" vertical="center" wrapText="1" indent="5"/>
    </xf>
    <xf numFmtId="0" fontId="23" fillId="0" borderId="24" xfId="0" applyNumberFormat="1" applyFont="1" applyFill="1" applyBorder="1" applyAlignment="1" applyProtection="1">
      <alignment horizontal="center" wrapText="1"/>
    </xf>
    <xf numFmtId="0" fontId="10" fillId="0" borderId="25" xfId="0" applyNumberFormat="1" applyFont="1" applyFill="1" applyBorder="1" applyAlignment="1" applyProtection="1">
      <alignment horizontal="center" vertical="center" wrapText="1"/>
    </xf>
    <xf numFmtId="0" fontId="10" fillId="0" borderId="26" xfId="0" applyNumberFormat="1" applyFont="1" applyFill="1" applyBorder="1" applyAlignment="1" applyProtection="1">
      <alignment horizontal="center" vertical="center" wrapText="1"/>
    </xf>
    <xf numFmtId="0" fontId="2" fillId="0" borderId="29" xfId="0" applyNumberFormat="1" applyFont="1" applyFill="1" applyBorder="1" applyAlignment="1" applyProtection="1">
      <alignment horizontal="left" wrapText="1"/>
    </xf>
    <xf numFmtId="3" fontId="5" fillId="0" borderId="30" xfId="0" applyNumberFormat="1" applyFont="1" applyFill="1" applyBorder="1" applyAlignment="1" applyProtection="1">
      <alignment horizontal="right" vertical="center" wrapText="1" indent="4"/>
    </xf>
    <xf numFmtId="165" fontId="5" fillId="0" borderId="30" xfId="0" applyNumberFormat="1" applyFont="1" applyFill="1" applyBorder="1" applyAlignment="1" applyProtection="1">
      <alignment horizontal="right" vertical="center" wrapText="1" indent="4"/>
    </xf>
    <xf numFmtId="165" fontId="5" fillId="0" borderId="6" xfId="0" applyNumberFormat="1" applyFont="1" applyFill="1" applyBorder="1" applyAlignment="1" applyProtection="1">
      <alignment horizontal="right" vertical="center" wrapText="1" indent="4"/>
    </xf>
    <xf numFmtId="0" fontId="2" fillId="0" borderId="31" xfId="0" applyNumberFormat="1" applyFont="1" applyFill="1" applyBorder="1" applyAlignment="1" applyProtection="1">
      <alignment horizontal="left" wrapText="1"/>
    </xf>
    <xf numFmtId="3" fontId="5" fillId="0" borderId="32" xfId="0" applyNumberFormat="1" applyFont="1" applyFill="1" applyBorder="1" applyAlignment="1" applyProtection="1">
      <alignment horizontal="right" vertical="center" wrapText="1" indent="4"/>
    </xf>
    <xf numFmtId="165" fontId="5" fillId="0" borderId="32" xfId="0" applyNumberFormat="1" applyFont="1" applyFill="1" applyBorder="1" applyAlignment="1" applyProtection="1">
      <alignment horizontal="right" vertical="center" wrapText="1" indent="4"/>
    </xf>
    <xf numFmtId="165" fontId="5" fillId="0" borderId="4" xfId="0" applyNumberFormat="1" applyFont="1" applyFill="1" applyBorder="1" applyAlignment="1" applyProtection="1">
      <alignment horizontal="right" vertical="center" wrapText="1" indent="4"/>
    </xf>
    <xf numFmtId="0" fontId="2" fillId="0" borderId="33" xfId="0" applyNumberFormat="1" applyFont="1" applyFill="1" applyBorder="1" applyAlignment="1" applyProtection="1">
      <alignment horizontal="left" wrapText="1"/>
    </xf>
    <xf numFmtId="3" fontId="5" fillId="0" borderId="34" xfId="0" applyNumberFormat="1" applyFont="1" applyFill="1" applyBorder="1" applyAlignment="1" applyProtection="1">
      <alignment horizontal="right" vertical="center" wrapText="1" indent="4"/>
    </xf>
    <xf numFmtId="165" fontId="5" fillId="0" borderId="34" xfId="0" applyNumberFormat="1" applyFont="1" applyFill="1" applyBorder="1" applyAlignment="1" applyProtection="1">
      <alignment horizontal="right" vertical="center" wrapText="1" indent="4"/>
    </xf>
    <xf numFmtId="165" fontId="5" fillId="0" borderId="35" xfId="0" applyNumberFormat="1" applyFont="1" applyFill="1" applyBorder="1" applyAlignment="1" applyProtection="1">
      <alignment horizontal="right" vertical="center" wrapText="1" indent="4"/>
    </xf>
    <xf numFmtId="0" fontId="10" fillId="0" borderId="27" xfId="0" applyNumberFormat="1" applyFont="1" applyFill="1" applyBorder="1" applyAlignment="1" applyProtection="1">
      <alignment horizontal="left" wrapText="1"/>
    </xf>
    <xf numFmtId="3" fontId="3" fillId="0" borderId="28" xfId="0" applyNumberFormat="1" applyFont="1" applyFill="1" applyBorder="1" applyAlignment="1" applyProtection="1">
      <alignment horizontal="right" vertical="center" wrapText="1" indent="4"/>
    </xf>
    <xf numFmtId="165" fontId="3" fillId="0" borderId="28" xfId="0" applyNumberFormat="1" applyFont="1" applyFill="1" applyBorder="1" applyAlignment="1" applyProtection="1">
      <alignment horizontal="right" vertical="center" wrapText="1" indent="4"/>
    </xf>
    <xf numFmtId="165" fontId="3" fillId="0" borderId="22" xfId="0" applyNumberFormat="1" applyFont="1" applyFill="1" applyBorder="1" applyAlignment="1" applyProtection="1">
      <alignment horizontal="right" vertical="center" wrapText="1" indent="4"/>
    </xf>
    <xf numFmtId="0" fontId="2" fillId="0" borderId="0" xfId="0" applyFont="1" applyFill="1" applyAlignment="1">
      <alignment horizontal="left" vertical="center" wrapText="1"/>
    </xf>
    <xf numFmtId="169" fontId="31" fillId="0" borderId="3" xfId="0" applyNumberFormat="1" applyFont="1" applyFill="1" applyBorder="1" applyAlignment="1">
      <alignment vertical="top" wrapText="1"/>
    </xf>
    <xf numFmtId="165" fontId="31" fillId="0" borderId="19" xfId="0" applyNumberFormat="1" applyFont="1" applyFill="1" applyBorder="1" applyAlignment="1">
      <alignment vertical="top" wrapText="1"/>
    </xf>
    <xf numFmtId="167" fontId="17" fillId="3" borderId="3" xfId="1" applyNumberFormat="1" applyFont="1" applyFill="1" applyBorder="1" applyAlignment="1" applyProtection="1">
      <alignment horizontal="right" vertical="center" wrapText="1" indent="4"/>
    </xf>
    <xf numFmtId="167" fontId="17" fillId="3" borderId="8" xfId="1" applyNumberFormat="1" applyFont="1" applyFill="1" applyBorder="1" applyAlignment="1" applyProtection="1">
      <alignment horizontal="right" vertical="center" wrapText="1" indent="4"/>
    </xf>
    <xf numFmtId="0" fontId="2" fillId="3" borderId="18" xfId="0" applyFont="1" applyFill="1" applyBorder="1" applyAlignment="1">
      <alignment horizontal="left" vertical="top" wrapText="1" indent="2"/>
    </xf>
    <xf numFmtId="0" fontId="18" fillId="3" borderId="18" xfId="0" applyFont="1" applyFill="1" applyBorder="1" applyAlignment="1">
      <alignment horizontal="left" vertical="top" wrapText="1" indent="3"/>
    </xf>
    <xf numFmtId="0" fontId="31" fillId="0" borderId="18" xfId="0" applyFont="1" applyFill="1" applyBorder="1" applyAlignment="1">
      <alignment horizontal="left" vertical="top" wrapText="1" indent="2"/>
    </xf>
    <xf numFmtId="165" fontId="12" fillId="3" borderId="2" xfId="0" applyNumberFormat="1" applyFont="1" applyFill="1" applyBorder="1" applyAlignment="1" applyProtection="1">
      <alignment horizontal="center" vertical="center" wrapText="1"/>
    </xf>
    <xf numFmtId="165" fontId="17" fillId="3" borderId="3" xfId="0" applyNumberFormat="1" applyFont="1" applyFill="1" applyBorder="1" applyAlignment="1" applyProtection="1">
      <alignment horizontal="center" vertical="center" wrapText="1"/>
    </xf>
    <xf numFmtId="165" fontId="12" fillId="3" borderId="3" xfId="0" applyNumberFormat="1" applyFont="1" applyFill="1" applyBorder="1" applyAlignment="1" applyProtection="1">
      <alignment horizontal="center" vertical="center" wrapText="1"/>
    </xf>
    <xf numFmtId="165" fontId="11" fillId="3" borderId="5" xfId="0" applyNumberFormat="1" applyFont="1" applyFill="1" applyBorder="1" applyAlignment="1" applyProtection="1">
      <alignment horizontal="center" vertical="center" wrapText="1"/>
    </xf>
    <xf numFmtId="165" fontId="12" fillId="3" borderId="30" xfId="0" applyNumberFormat="1" applyFont="1" applyFill="1" applyBorder="1" applyAlignment="1" applyProtection="1">
      <alignment horizontal="center" vertical="center" wrapText="1"/>
    </xf>
    <xf numFmtId="165" fontId="17" fillId="3" borderId="8" xfId="0" applyNumberFormat="1" applyFont="1" applyFill="1" applyBorder="1" applyAlignment="1" applyProtection="1">
      <alignment horizontal="center" vertical="center" wrapText="1"/>
    </xf>
    <xf numFmtId="165" fontId="12" fillId="3" borderId="8" xfId="0" applyNumberFormat="1" applyFont="1" applyFill="1" applyBorder="1" applyAlignment="1" applyProtection="1">
      <alignment horizontal="center" vertical="center" wrapText="1"/>
    </xf>
    <xf numFmtId="165" fontId="11" fillId="3" borderId="14" xfId="0" applyNumberFormat="1" applyFont="1" applyFill="1" applyBorder="1" applyAlignment="1" applyProtection="1">
      <alignment horizontal="center" vertical="center" wrapText="1"/>
    </xf>
    <xf numFmtId="165" fontId="12" fillId="3" borderId="36" xfId="0" applyNumberFormat="1" applyFont="1" applyFill="1" applyBorder="1" applyAlignment="1" applyProtection="1">
      <alignment horizontal="center" vertical="center" wrapText="1"/>
    </xf>
    <xf numFmtId="165" fontId="12" fillId="3" borderId="14" xfId="0" applyNumberFormat="1" applyFont="1" applyFill="1" applyBorder="1" applyAlignment="1" applyProtection="1">
      <alignment horizontal="center" vertical="center" wrapText="1"/>
    </xf>
    <xf numFmtId="165" fontId="17" fillId="3" borderId="14" xfId="0" applyNumberFormat="1" applyFont="1" applyFill="1" applyBorder="1" applyAlignment="1" applyProtection="1">
      <alignment horizontal="center" vertical="center" wrapText="1"/>
    </xf>
    <xf numFmtId="0" fontId="5" fillId="0" borderId="0" xfId="3" applyNumberFormat="1" applyFont="1" applyFill="1" applyBorder="1" applyAlignment="1" applyProtection="1">
      <alignment horizontal="justify" wrapText="1"/>
    </xf>
    <xf numFmtId="165" fontId="30" fillId="3" borderId="2" xfId="0" applyNumberFormat="1" applyFont="1" applyFill="1" applyBorder="1" applyAlignment="1">
      <alignment vertical="top" wrapText="1"/>
    </xf>
    <xf numFmtId="2" fontId="30" fillId="3" borderId="17" xfId="0" applyNumberFormat="1" applyFont="1" applyFill="1" applyBorder="1" applyAlignment="1">
      <alignment vertical="top" wrapText="1"/>
    </xf>
    <xf numFmtId="165" fontId="30" fillId="3" borderId="3" xfId="0" applyNumberFormat="1" applyFont="1" applyFill="1" applyBorder="1" applyAlignment="1">
      <alignment vertical="top" wrapText="1"/>
    </xf>
    <xf numFmtId="2" fontId="30" fillId="3" borderId="19" xfId="0" applyNumberFormat="1" applyFont="1" applyFill="1" applyBorder="1" applyAlignment="1">
      <alignment vertical="top" wrapText="1"/>
    </xf>
    <xf numFmtId="165" fontId="31" fillId="3" borderId="3" xfId="0" applyNumberFormat="1" applyFont="1" applyFill="1" applyBorder="1" applyAlignment="1">
      <alignment vertical="top" wrapText="1"/>
    </xf>
    <xf numFmtId="2" fontId="31" fillId="3" borderId="19" xfId="0" applyNumberFormat="1" applyFont="1" applyFill="1" applyBorder="1" applyAlignment="1">
      <alignment vertical="top" wrapText="1"/>
    </xf>
    <xf numFmtId="165" fontId="31" fillId="0" borderId="3" xfId="0" applyNumberFormat="1" applyFont="1" applyFill="1" applyBorder="1" applyAlignment="1">
      <alignment vertical="top" wrapText="1"/>
    </xf>
    <xf numFmtId="2" fontId="31" fillId="0" borderId="19" xfId="0" applyNumberFormat="1" applyFont="1" applyFill="1" applyBorder="1" applyAlignment="1">
      <alignment vertical="top" wrapText="1"/>
    </xf>
    <xf numFmtId="165" fontId="32" fillId="3" borderId="3" xfId="0" applyNumberFormat="1" applyFont="1" applyFill="1" applyBorder="1" applyAlignment="1">
      <alignment vertical="top" wrapText="1"/>
    </xf>
    <xf numFmtId="2" fontId="32" fillId="3" borderId="19" xfId="0" applyNumberFormat="1" applyFont="1" applyFill="1" applyBorder="1" applyAlignment="1">
      <alignment vertical="top" wrapText="1"/>
    </xf>
    <xf numFmtId="165" fontId="30" fillId="3" borderId="5" xfId="0" applyNumberFormat="1" applyFont="1" applyFill="1" applyBorder="1" applyAlignment="1">
      <alignment vertical="top" wrapText="1"/>
    </xf>
    <xf numFmtId="2" fontId="30" fillId="3" borderId="15" xfId="0" applyNumberFormat="1" applyFont="1" applyFill="1" applyBorder="1" applyAlignment="1">
      <alignment vertical="top" wrapText="1"/>
    </xf>
    <xf numFmtId="165" fontId="31" fillId="3" borderId="5" xfId="0" applyNumberFormat="1" applyFont="1" applyFill="1" applyBorder="1" applyAlignment="1">
      <alignment vertical="top" wrapText="1"/>
    </xf>
    <xf numFmtId="2" fontId="31" fillId="3" borderId="15" xfId="0" applyNumberFormat="1" applyFont="1" applyFill="1" applyBorder="1" applyAlignment="1">
      <alignment vertical="top" wrapText="1"/>
    </xf>
    <xf numFmtId="165" fontId="30" fillId="3" borderId="22" xfId="0" applyNumberFormat="1" applyFont="1" applyFill="1" applyBorder="1" applyAlignment="1">
      <alignment vertical="top" wrapText="1"/>
    </xf>
    <xf numFmtId="2" fontId="30" fillId="3" borderId="23" xfId="0" applyNumberFormat="1" applyFont="1" applyFill="1" applyBorder="1" applyAlignment="1">
      <alignment vertical="top" wrapText="1"/>
    </xf>
    <xf numFmtId="167" fontId="4" fillId="0" borderId="0" xfId="3" applyNumberFormat="1" applyFont="1" applyFill="1" applyBorder="1" applyAlignment="1" applyProtection="1"/>
    <xf numFmtId="167" fontId="12" fillId="0" borderId="8" xfId="1" applyNumberFormat="1" applyFont="1" applyFill="1" applyBorder="1" applyAlignment="1" applyProtection="1">
      <alignment horizontal="right" vertical="center" wrapText="1" indent="4"/>
    </xf>
    <xf numFmtId="167" fontId="11" fillId="0" borderId="14" xfId="1" applyNumberFormat="1" applyFont="1" applyFill="1" applyBorder="1" applyAlignment="1" applyProtection="1">
      <alignment horizontal="right" vertical="center" wrapText="1" indent="4"/>
    </xf>
    <xf numFmtId="167" fontId="12" fillId="0" borderId="36" xfId="1" applyNumberFormat="1" applyFont="1" applyFill="1" applyBorder="1" applyAlignment="1" applyProtection="1">
      <alignment horizontal="right" vertical="center" wrapText="1" indent="4"/>
    </xf>
    <xf numFmtId="167" fontId="12" fillId="0" borderId="14" xfId="1" applyNumberFormat="1" applyFont="1" applyFill="1" applyBorder="1" applyAlignment="1" applyProtection="1">
      <alignment horizontal="right" vertical="center" wrapText="1" indent="4"/>
    </xf>
    <xf numFmtId="167" fontId="17" fillId="0" borderId="14" xfId="1" applyNumberFormat="1" applyFont="1" applyFill="1" applyBorder="1" applyAlignment="1" applyProtection="1">
      <alignment horizontal="right" vertical="center" wrapText="1" indent="4"/>
    </xf>
    <xf numFmtId="167" fontId="12" fillId="0" borderId="30" xfId="1" applyNumberFormat="1" applyFont="1" applyFill="1" applyBorder="1" applyAlignment="1" applyProtection="1">
      <alignment horizontal="right" vertical="center" wrapText="1" indent="4"/>
    </xf>
    <xf numFmtId="167" fontId="12" fillId="0" borderId="32" xfId="1" applyNumberFormat="1" applyFont="1" applyFill="1" applyBorder="1" applyAlignment="1" applyProtection="1">
      <alignment horizontal="right" vertical="center" wrapText="1" indent="4"/>
    </xf>
    <xf numFmtId="167" fontId="11" fillId="0" borderId="37" xfId="1" applyNumberFormat="1" applyFont="1" applyFill="1" applyBorder="1" applyAlignment="1" applyProtection="1">
      <alignment horizontal="right" vertical="center" wrapText="1" indent="4"/>
    </xf>
    <xf numFmtId="166" fontId="12" fillId="0" borderId="30" xfId="1" applyNumberFormat="1" applyFont="1" applyFill="1" applyBorder="1" applyAlignment="1" applyProtection="1">
      <alignment horizontal="right" vertical="center" wrapText="1" indent="4"/>
    </xf>
    <xf numFmtId="166" fontId="12" fillId="0" borderId="8" xfId="1" applyNumberFormat="1" applyFont="1" applyFill="1" applyBorder="1" applyAlignment="1" applyProtection="1">
      <alignment horizontal="right" vertical="center" wrapText="1" indent="4"/>
    </xf>
    <xf numFmtId="166" fontId="12" fillId="0" borderId="32" xfId="1" applyNumberFormat="1" applyFont="1" applyFill="1" applyBorder="1" applyAlignment="1" applyProtection="1">
      <alignment horizontal="right" vertical="center" wrapText="1" indent="4"/>
    </xf>
    <xf numFmtId="166" fontId="11" fillId="0" borderId="37" xfId="1" applyNumberFormat="1" applyFont="1" applyFill="1" applyBorder="1" applyAlignment="1" applyProtection="1">
      <alignment horizontal="right" vertical="center" wrapText="1" indent="4"/>
    </xf>
    <xf numFmtId="166" fontId="12" fillId="0" borderId="36" xfId="1" applyNumberFormat="1" applyFont="1" applyFill="1" applyBorder="1" applyAlignment="1" applyProtection="1">
      <alignment horizontal="right" vertical="center" wrapText="1" indent="4"/>
    </xf>
    <xf numFmtId="166" fontId="12" fillId="0" borderId="14" xfId="1" applyNumberFormat="1" applyFont="1" applyFill="1" applyBorder="1" applyAlignment="1" applyProtection="1">
      <alignment horizontal="right" vertical="center" wrapText="1" indent="4"/>
    </xf>
    <xf numFmtId="166" fontId="17" fillId="0" borderId="14" xfId="1" applyNumberFormat="1" applyFont="1" applyFill="1" applyBorder="1" applyAlignment="1" applyProtection="1">
      <alignment horizontal="right" vertical="center" wrapText="1" indent="4"/>
    </xf>
    <xf numFmtId="166" fontId="11" fillId="0" borderId="14" xfId="1" applyNumberFormat="1" applyFont="1" applyFill="1" applyBorder="1" applyAlignment="1" applyProtection="1">
      <alignment horizontal="right" vertical="center" wrapText="1" indent="4"/>
    </xf>
    <xf numFmtId="165" fontId="11" fillId="3" borderId="38" xfId="0" applyNumberFormat="1" applyFont="1" applyFill="1" applyBorder="1" applyAlignment="1" applyProtection="1">
      <alignment horizontal="center" vertical="center" wrapText="1"/>
    </xf>
    <xf numFmtId="0" fontId="5" fillId="0" borderId="0" xfId="3" applyNumberFormat="1" applyFont="1" applyFill="1" applyBorder="1" applyAlignment="1" applyProtection="1">
      <alignment horizontal="justify" wrapText="1"/>
    </xf>
    <xf numFmtId="0" fontId="10" fillId="3" borderId="18" xfId="0" applyNumberFormat="1" applyFont="1" applyFill="1" applyBorder="1" applyAlignment="1" applyProtection="1">
      <alignment horizontal="left" wrapText="1"/>
    </xf>
    <xf numFmtId="0" fontId="2" fillId="3" borderId="43" xfId="0" applyNumberFormat="1" applyFont="1" applyFill="1" applyBorder="1" applyAlignment="1" applyProtection="1">
      <alignment horizontal="left" wrapText="1"/>
    </xf>
    <xf numFmtId="0" fontId="36" fillId="0" borderId="0" xfId="4"/>
    <xf numFmtId="0" fontId="2" fillId="2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11" fillId="3" borderId="16" xfId="0" applyNumberFormat="1" applyFont="1" applyFill="1" applyBorder="1" applyAlignment="1" applyProtection="1">
      <alignment horizontal="left" vertical="top" wrapText="1"/>
    </xf>
    <xf numFmtId="0" fontId="11" fillId="3" borderId="18" xfId="0" applyNumberFormat="1" applyFont="1" applyFill="1" applyBorder="1" applyAlignment="1" applyProtection="1">
      <alignment horizontal="left" vertical="top" wrapText="1"/>
    </xf>
    <xf numFmtId="0" fontId="11" fillId="3" borderId="39" xfId="0" applyNumberFormat="1" applyFont="1" applyFill="1" applyBorder="1" applyAlignment="1" applyProtection="1">
      <alignment horizontal="left" vertical="top" wrapText="1"/>
    </xf>
    <xf numFmtId="0" fontId="16" fillId="0" borderId="0" xfId="3" applyNumberFormat="1" applyFont="1" applyFill="1" applyBorder="1" applyAlignment="1" applyProtection="1">
      <alignment horizontal="left" wrapText="1"/>
    </xf>
    <xf numFmtId="0" fontId="11" fillId="3" borderId="24" xfId="0" applyNumberFormat="1" applyFont="1" applyFill="1" applyBorder="1" applyAlignment="1" applyProtection="1">
      <alignment horizontal="center" wrapText="1"/>
    </xf>
    <xf numFmtId="0" fontId="11" fillId="3" borderId="40" xfId="0" applyNumberFormat="1" applyFont="1" applyFill="1" applyBorder="1" applyAlignment="1" applyProtection="1">
      <alignment horizontal="center" wrapText="1"/>
    </xf>
    <xf numFmtId="0" fontId="11" fillId="3" borderId="20" xfId="0" applyNumberFormat="1" applyFont="1" applyFill="1" applyBorder="1" applyAlignment="1" applyProtection="1">
      <alignment horizontal="left" vertical="top" wrapText="1"/>
    </xf>
    <xf numFmtId="0" fontId="6" fillId="0" borderId="0" xfId="3" applyNumberFormat="1" applyFont="1" applyFill="1" applyBorder="1" applyAlignment="1" applyProtection="1">
      <alignment horizontal="left" vertical="center"/>
    </xf>
    <xf numFmtId="0" fontId="5" fillId="0" borderId="0" xfId="3" applyNumberFormat="1" applyFont="1" applyFill="1" applyBorder="1" applyAlignment="1" applyProtection="1">
      <alignment horizontal="left" vertical="center" wrapText="1"/>
    </xf>
    <xf numFmtId="0" fontId="2" fillId="0" borderId="0" xfId="2" applyFont="1" applyFill="1" applyAlignment="1">
      <alignment horizontal="left" vertical="center" wrapText="1"/>
    </xf>
    <xf numFmtId="0" fontId="18" fillId="0" borderId="0" xfId="2" applyFont="1" applyFill="1" applyBorder="1" applyAlignment="1">
      <alignment horizontal="left" vertical="center"/>
    </xf>
    <xf numFmtId="0" fontId="31" fillId="3" borderId="41" xfId="0" applyFont="1" applyFill="1" applyBorder="1" applyAlignment="1">
      <alignment horizontal="left" vertical="top" wrapText="1"/>
    </xf>
    <xf numFmtId="0" fontId="31" fillId="3" borderId="20" xfId="0" applyFont="1" applyFill="1" applyBorder="1" applyAlignment="1">
      <alignment horizontal="left" vertical="top" wrapText="1"/>
    </xf>
    <xf numFmtId="0" fontId="30" fillId="3" borderId="26" xfId="0" applyFont="1" applyFill="1" applyBorder="1" applyAlignment="1">
      <alignment horizontal="center" vertical="top" wrapText="1"/>
    </xf>
    <xf numFmtId="0" fontId="30" fillId="3" borderId="42" xfId="0" applyFont="1" applyFill="1" applyBorder="1" applyAlignment="1">
      <alignment horizontal="center" vertical="top" wrapText="1"/>
    </xf>
    <xf numFmtId="0" fontId="3" fillId="3" borderId="26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18" fillId="0" borderId="0" xfId="2" applyFont="1" applyFill="1" applyAlignment="1">
      <alignment horizontal="left" vertical="center" wrapText="1"/>
    </xf>
    <xf numFmtId="0" fontId="2" fillId="0" borderId="0" xfId="2" applyFont="1" applyFill="1" applyAlignment="1">
      <alignment vertical="center" wrapText="1"/>
    </xf>
    <xf numFmtId="0" fontId="2" fillId="0" borderId="0" xfId="2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3" applyNumberFormat="1" applyFont="1" applyFill="1" applyBorder="1" applyAlignment="1" applyProtection="1">
      <alignment horizontal="left" wrapText="1"/>
    </xf>
    <xf numFmtId="0" fontId="5" fillId="0" borderId="0" xfId="3" applyNumberFormat="1" applyFont="1" applyFill="1" applyBorder="1" applyAlignment="1" applyProtection="1">
      <alignment horizontal="justify" wrapText="1"/>
    </xf>
    <xf numFmtId="0" fontId="6" fillId="0" borderId="13" xfId="3" applyNumberFormat="1" applyFont="1" applyFill="1" applyBorder="1" applyAlignment="1" applyProtection="1">
      <alignment horizontal="left" wrapText="1"/>
    </xf>
    <xf numFmtId="0" fontId="6" fillId="0" borderId="0" xfId="3" applyNumberFormat="1" applyFont="1" applyFill="1" applyBorder="1" applyAlignment="1" applyProtection="1">
      <alignment horizontal="justify" wrapText="1"/>
    </xf>
    <xf numFmtId="0" fontId="6" fillId="0" borderId="0" xfId="3" applyNumberFormat="1" applyFont="1" applyFill="1" applyBorder="1" applyAlignment="1" applyProtection="1">
      <alignment horizontal="left"/>
    </xf>
    <xf numFmtId="0" fontId="5" fillId="0" borderId="0" xfId="3" applyNumberFormat="1" applyFont="1" applyFill="1" applyBorder="1" applyAlignment="1" applyProtection="1">
      <alignment horizontal="left" wrapText="1"/>
    </xf>
  </cellXfs>
  <cellStyles count="5">
    <cellStyle name="Lien hypertexte" xfId="4" builtinId="8"/>
    <cellStyle name="Milliers" xfId="1" builtinId="3"/>
    <cellStyle name="Motif" xfId="2"/>
    <cellStyle name="Normal" xfId="0" builtinId="0"/>
    <cellStyle name="Normal_FT2-3-PCS-et-filiere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3:A6"/>
  <sheetViews>
    <sheetView showGridLines="0" workbookViewId="0">
      <selection activeCell="A3" sqref="A3"/>
    </sheetView>
  </sheetViews>
  <sheetFormatPr baseColWidth="10" defaultRowHeight="12.75"/>
  <sheetData>
    <row r="3" spans="1:1">
      <c r="A3" s="170" t="s">
        <v>85</v>
      </c>
    </row>
    <row r="4" spans="1:1">
      <c r="A4" s="170" t="s">
        <v>71</v>
      </c>
    </row>
    <row r="5" spans="1:1">
      <c r="A5" s="170" t="s">
        <v>89</v>
      </c>
    </row>
    <row r="6" spans="1:1">
      <c r="A6" s="170" t="s">
        <v>91</v>
      </c>
    </row>
  </sheetData>
  <hyperlinks>
    <hyperlink ref="A3" location="'Figure 2.3-1'!A1" display="Figure 2.3-1 : Effectifs physiques par catégorie socioprofessionnelle (PCS-Insee)(*) et par catégorie hiérarchique dans les trois versants de la fonction publique au 31 décembre 2019"/>
    <hyperlink ref="A4" location="'Figure 2.3-2'!A1" display="Figure 2.3-2 : Effectifs physiques par catégorie socioprofessionnelle (PCS-Insee)(*) et catégorie hiérarchique parmi les fonctionnaires des ministères au 31 décembre"/>
    <hyperlink ref="A5" location="'Figure 2.3-3'!A1" display="Figure 2.3-3 : Effectifs physiques et répartition des agents de la fonction publique territoriale par statut et filière d'emploi au 31 décembre 2019"/>
    <hyperlink ref="A6" location="'Figure 2.3-4'!A1" display="Figure 2.3-4 : Effectifs physiques et répartition des personnels non médicaux de la fonction publique hospitalière par statut et filière d'emploi au 31 décembre 20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H47"/>
  <sheetViews>
    <sheetView showGridLines="0" tabSelected="1" topLeftCell="A13" zoomScale="110" zoomScaleNormal="110" workbookViewId="0">
      <selection activeCell="A46" sqref="A46:F46"/>
    </sheetView>
  </sheetViews>
  <sheetFormatPr baseColWidth="10" defaultColWidth="20.42578125" defaultRowHeight="11.25"/>
  <cols>
    <col min="1" max="1" width="18.7109375" style="2" customWidth="1"/>
    <col min="2" max="3" width="20.42578125" style="2" customWidth="1"/>
    <col min="4" max="4" width="15.5703125" style="2" customWidth="1"/>
    <col min="5" max="5" width="15.28515625" style="2" customWidth="1"/>
    <col min="6" max="6" width="14.140625" style="2" customWidth="1"/>
    <col min="7" max="16384" width="20.42578125" style="2"/>
  </cols>
  <sheetData>
    <row r="1" spans="1:8" s="1" customFormat="1" ht="30" customHeight="1">
      <c r="A1" s="176" t="s">
        <v>104</v>
      </c>
      <c r="B1" s="176"/>
      <c r="C1" s="176"/>
      <c r="D1" s="176"/>
      <c r="E1" s="176"/>
      <c r="F1" s="176"/>
    </row>
    <row r="2" spans="1:8" ht="12" thickBot="1">
      <c r="A2" s="13"/>
      <c r="B2" s="13"/>
      <c r="C2" s="13"/>
      <c r="D2" s="13"/>
      <c r="E2" s="13"/>
      <c r="F2" s="13"/>
    </row>
    <row r="3" spans="1:8" s="8" customFormat="1" ht="45">
      <c r="A3" s="177" t="s">
        <v>0</v>
      </c>
      <c r="B3" s="178"/>
      <c r="C3" s="43" t="s">
        <v>1</v>
      </c>
      <c r="D3" s="47" t="s">
        <v>107</v>
      </c>
      <c r="E3" s="43" t="s">
        <v>105</v>
      </c>
      <c r="F3" s="43" t="s">
        <v>106</v>
      </c>
    </row>
    <row r="4" spans="1:8" ht="22.5">
      <c r="A4" s="173" t="s">
        <v>55</v>
      </c>
      <c r="B4" s="14" t="s">
        <v>2</v>
      </c>
      <c r="C4" s="44">
        <v>802338</v>
      </c>
      <c r="D4" s="121">
        <v>52.65</v>
      </c>
      <c r="E4" s="121">
        <v>72.77</v>
      </c>
      <c r="F4" s="129">
        <v>13.88</v>
      </c>
      <c r="G4" s="8"/>
      <c r="H4" s="8"/>
    </row>
    <row r="5" spans="1:8">
      <c r="A5" s="174"/>
      <c r="B5" s="15" t="s">
        <v>36</v>
      </c>
      <c r="C5" s="116">
        <v>795613</v>
      </c>
      <c r="D5" s="122">
        <v>52.72</v>
      </c>
      <c r="E5" s="122">
        <v>73.37</v>
      </c>
      <c r="F5" s="131">
        <v>13.17</v>
      </c>
    </row>
    <row r="6" spans="1:8">
      <c r="A6" s="174"/>
      <c r="B6" s="15" t="s">
        <v>37</v>
      </c>
      <c r="C6" s="116">
        <v>2631</v>
      </c>
      <c r="D6" s="122">
        <v>35.880000000000003</v>
      </c>
      <c r="E6" s="122">
        <v>0.68</v>
      </c>
      <c r="F6" s="131">
        <v>98.97</v>
      </c>
    </row>
    <row r="7" spans="1:8">
      <c r="A7" s="174"/>
      <c r="B7" s="16" t="s">
        <v>3</v>
      </c>
      <c r="C7" s="45">
        <v>1042078</v>
      </c>
      <c r="D7" s="123">
        <v>69.88</v>
      </c>
      <c r="E7" s="123">
        <v>61.13</v>
      </c>
      <c r="F7" s="130">
        <v>24.36</v>
      </c>
    </row>
    <row r="8" spans="1:8">
      <c r="A8" s="174"/>
      <c r="B8" s="15" t="s">
        <v>36</v>
      </c>
      <c r="C8" s="116">
        <v>578889</v>
      </c>
      <c r="D8" s="122">
        <v>76.569999999999993</v>
      </c>
      <c r="E8" s="122">
        <v>79.099999999999994</v>
      </c>
      <c r="F8" s="131">
        <v>7.36</v>
      </c>
    </row>
    <row r="9" spans="1:8">
      <c r="A9" s="174"/>
      <c r="B9" s="15" t="s">
        <v>37</v>
      </c>
      <c r="C9" s="116">
        <v>368198</v>
      </c>
      <c r="D9" s="122">
        <v>54.11</v>
      </c>
      <c r="E9" s="122">
        <v>48.5</v>
      </c>
      <c r="F9" s="131">
        <v>32.6</v>
      </c>
    </row>
    <row r="10" spans="1:8">
      <c r="A10" s="174"/>
      <c r="B10" s="15" t="s">
        <v>38</v>
      </c>
      <c r="C10" s="116">
        <v>94925</v>
      </c>
      <c r="D10" s="122">
        <v>90.24</v>
      </c>
      <c r="E10" s="122">
        <v>0.44</v>
      </c>
      <c r="F10" s="131">
        <v>96.07</v>
      </c>
    </row>
    <row r="11" spans="1:8">
      <c r="A11" s="174"/>
      <c r="B11" s="16" t="s">
        <v>20</v>
      </c>
      <c r="C11" s="45">
        <v>645054</v>
      </c>
      <c r="D11" s="123">
        <v>40.08</v>
      </c>
      <c r="E11" s="123">
        <v>49.41</v>
      </c>
      <c r="F11" s="130">
        <v>15.8</v>
      </c>
    </row>
    <row r="12" spans="1:8">
      <c r="A12" s="174"/>
      <c r="B12" s="15" t="s">
        <v>36</v>
      </c>
      <c r="C12" s="116">
        <v>4575</v>
      </c>
      <c r="D12" s="122">
        <v>48.48</v>
      </c>
      <c r="E12" s="122">
        <v>5.1100000000000003</v>
      </c>
      <c r="F12" s="131">
        <v>94.67</v>
      </c>
    </row>
    <row r="13" spans="1:8">
      <c r="A13" s="174"/>
      <c r="B13" s="15" t="s">
        <v>37</v>
      </c>
      <c r="C13" s="116">
        <v>212563</v>
      </c>
      <c r="D13" s="122">
        <v>19.78</v>
      </c>
      <c r="E13" s="122">
        <v>49.02</v>
      </c>
      <c r="F13" s="131">
        <v>0.54</v>
      </c>
    </row>
    <row r="14" spans="1:8">
      <c r="A14" s="174"/>
      <c r="B14" s="15" t="s">
        <v>38</v>
      </c>
      <c r="C14" s="116">
        <v>407893</v>
      </c>
      <c r="D14" s="122">
        <v>49.71</v>
      </c>
      <c r="E14" s="122">
        <v>52.4</v>
      </c>
      <c r="F14" s="131">
        <v>18.87</v>
      </c>
    </row>
    <row r="15" spans="1:8">
      <c r="A15" s="174"/>
      <c r="B15" s="17" t="s">
        <v>68</v>
      </c>
      <c r="C15" s="45">
        <v>2017</v>
      </c>
      <c r="D15" s="123">
        <v>54.39</v>
      </c>
      <c r="E15" s="123">
        <v>1.24</v>
      </c>
      <c r="F15" s="130">
        <v>94.35</v>
      </c>
    </row>
    <row r="16" spans="1:8" s="8" customFormat="1">
      <c r="A16" s="179"/>
      <c r="B16" s="18" t="s">
        <v>5</v>
      </c>
      <c r="C16" s="46">
        <v>2491487</v>
      </c>
      <c r="D16" s="124">
        <v>56.6</v>
      </c>
      <c r="E16" s="124">
        <v>61.79</v>
      </c>
      <c r="F16" s="166">
        <v>18.82</v>
      </c>
      <c r="G16" s="2"/>
      <c r="H16" s="2"/>
    </row>
    <row r="17" spans="1:8" ht="22.5">
      <c r="A17" s="174" t="s">
        <v>6</v>
      </c>
      <c r="B17" s="19" t="s">
        <v>2</v>
      </c>
      <c r="C17" s="21">
        <v>161948</v>
      </c>
      <c r="D17" s="125">
        <v>57.55</v>
      </c>
      <c r="E17" s="125">
        <v>71.2</v>
      </c>
      <c r="F17" s="125">
        <v>27.45</v>
      </c>
      <c r="G17" s="8"/>
      <c r="H17" s="8"/>
    </row>
    <row r="18" spans="1:8">
      <c r="A18" s="174"/>
      <c r="B18" s="15" t="s">
        <v>36</v>
      </c>
      <c r="C18" s="117">
        <v>161557</v>
      </c>
      <c r="D18" s="126">
        <v>57.55</v>
      </c>
      <c r="E18" s="126">
        <v>71.36</v>
      </c>
      <c r="F18" s="126">
        <v>27.35</v>
      </c>
    </row>
    <row r="19" spans="1:8">
      <c r="A19" s="174"/>
      <c r="B19" s="20" t="s">
        <v>69</v>
      </c>
      <c r="C19" s="21">
        <v>306458</v>
      </c>
      <c r="D19" s="127">
        <v>66.540000000000006</v>
      </c>
      <c r="E19" s="127">
        <v>79.02</v>
      </c>
      <c r="F19" s="127">
        <v>20.96</v>
      </c>
    </row>
    <row r="20" spans="1:8">
      <c r="A20" s="174"/>
      <c r="B20" s="15" t="s">
        <v>36</v>
      </c>
      <c r="C20" s="117">
        <v>78338</v>
      </c>
      <c r="D20" s="126">
        <v>93.42</v>
      </c>
      <c r="E20" s="126">
        <v>82.66</v>
      </c>
      <c r="F20" s="126">
        <v>17.34</v>
      </c>
    </row>
    <row r="21" spans="1:8">
      <c r="A21" s="174"/>
      <c r="B21" s="15" t="s">
        <v>37</v>
      </c>
      <c r="C21" s="117">
        <v>227712</v>
      </c>
      <c r="D21" s="126">
        <v>57.29</v>
      </c>
      <c r="E21" s="126">
        <v>77.78</v>
      </c>
      <c r="F21" s="126">
        <v>22.22</v>
      </c>
    </row>
    <row r="22" spans="1:8">
      <c r="A22" s="174"/>
      <c r="B22" s="17" t="s">
        <v>20</v>
      </c>
      <c r="C22" s="21">
        <v>1439663</v>
      </c>
      <c r="D22" s="127">
        <v>60.64</v>
      </c>
      <c r="E22" s="127">
        <v>77.06</v>
      </c>
      <c r="F22" s="127">
        <v>19.72</v>
      </c>
    </row>
    <row r="23" spans="1:8">
      <c r="A23" s="174"/>
      <c r="B23" s="15" t="s">
        <v>37</v>
      </c>
      <c r="C23" s="117">
        <v>1211</v>
      </c>
      <c r="D23" s="126">
        <v>3.96</v>
      </c>
      <c r="E23" s="126">
        <v>97.03</v>
      </c>
      <c r="F23" s="126">
        <v>2.97</v>
      </c>
    </row>
    <row r="24" spans="1:8">
      <c r="A24" s="174"/>
      <c r="B24" s="15" t="s">
        <v>38</v>
      </c>
      <c r="C24" s="117">
        <v>1438156</v>
      </c>
      <c r="D24" s="126">
        <v>60.68</v>
      </c>
      <c r="E24" s="126">
        <v>77.05</v>
      </c>
      <c r="F24" s="126">
        <v>19.72</v>
      </c>
    </row>
    <row r="25" spans="1:8">
      <c r="A25" s="174"/>
      <c r="B25" s="17" t="s">
        <v>68</v>
      </c>
      <c r="C25" s="21">
        <v>27366</v>
      </c>
      <c r="D25" s="127">
        <v>57.88</v>
      </c>
      <c r="E25" s="127">
        <v>5.68</v>
      </c>
      <c r="F25" s="127">
        <v>55.41</v>
      </c>
    </row>
    <row r="26" spans="1:8" s="8" customFormat="1">
      <c r="A26" s="174"/>
      <c r="B26" s="22" t="s">
        <v>7</v>
      </c>
      <c r="C26" s="48">
        <v>1935435</v>
      </c>
      <c r="D26" s="128">
        <v>61.28</v>
      </c>
      <c r="E26" s="128">
        <v>75.87</v>
      </c>
      <c r="F26" s="166">
        <v>21.07</v>
      </c>
      <c r="G26" s="2"/>
      <c r="H26" s="2"/>
    </row>
    <row r="27" spans="1:8" ht="22.5">
      <c r="A27" s="173" t="s">
        <v>8</v>
      </c>
      <c r="B27" s="14" t="s">
        <v>2</v>
      </c>
      <c r="C27" s="152">
        <v>157728</v>
      </c>
      <c r="D27" s="162">
        <v>57.23</v>
      </c>
      <c r="E27" s="162">
        <v>10.9</v>
      </c>
      <c r="F27" s="162">
        <v>11.29</v>
      </c>
      <c r="G27" s="8"/>
      <c r="H27" s="8"/>
    </row>
    <row r="28" spans="1:8">
      <c r="A28" s="174"/>
      <c r="B28" s="15" t="s">
        <v>36</v>
      </c>
      <c r="C28" s="153">
        <v>157724</v>
      </c>
      <c r="D28" s="163">
        <v>57.23</v>
      </c>
      <c r="E28" s="163">
        <v>10.9</v>
      </c>
      <c r="F28" s="163">
        <v>11.29</v>
      </c>
    </row>
    <row r="29" spans="1:8">
      <c r="A29" s="174"/>
      <c r="B29" s="16" t="s">
        <v>69</v>
      </c>
      <c r="C29" s="153">
        <v>460167</v>
      </c>
      <c r="D29" s="163">
        <v>84.01</v>
      </c>
      <c r="E29" s="163">
        <v>83.39</v>
      </c>
      <c r="F29" s="163">
        <v>16.61</v>
      </c>
    </row>
    <row r="30" spans="1:8">
      <c r="A30" s="174"/>
      <c r="B30" s="15" t="s">
        <v>36</v>
      </c>
      <c r="C30" s="154">
        <v>286420</v>
      </c>
      <c r="D30" s="164">
        <v>85.26</v>
      </c>
      <c r="E30" s="164">
        <v>84.18</v>
      </c>
      <c r="F30" s="164">
        <v>15.82</v>
      </c>
    </row>
    <row r="31" spans="1:8">
      <c r="A31" s="174"/>
      <c r="B31" s="15" t="s">
        <v>37</v>
      </c>
      <c r="C31" s="154">
        <v>171928</v>
      </c>
      <c r="D31" s="164">
        <v>82.24</v>
      </c>
      <c r="E31" s="164">
        <v>82.74</v>
      </c>
      <c r="F31" s="164">
        <v>17.260000000000002</v>
      </c>
    </row>
    <row r="32" spans="1:8">
      <c r="A32" s="174"/>
      <c r="B32" s="15" t="s">
        <v>38</v>
      </c>
      <c r="C32" s="154">
        <v>1819</v>
      </c>
      <c r="D32" s="164">
        <v>52.61</v>
      </c>
      <c r="E32" s="164">
        <v>21.28</v>
      </c>
      <c r="F32" s="164">
        <v>78.72</v>
      </c>
    </row>
    <row r="33" spans="1:8">
      <c r="A33" s="174"/>
      <c r="B33" s="16" t="s">
        <v>20</v>
      </c>
      <c r="C33" s="153">
        <v>565406</v>
      </c>
      <c r="D33" s="163">
        <v>78.95</v>
      </c>
      <c r="E33" s="163">
        <v>72.430000000000007</v>
      </c>
      <c r="F33" s="163">
        <v>27.2</v>
      </c>
    </row>
    <row r="34" spans="1:8">
      <c r="A34" s="174"/>
      <c r="B34" s="15" t="s">
        <v>38</v>
      </c>
      <c r="C34" s="154">
        <v>565404</v>
      </c>
      <c r="D34" s="164">
        <v>78.95</v>
      </c>
      <c r="E34" s="164">
        <v>72.430000000000007</v>
      </c>
      <c r="F34" s="164">
        <v>27.2</v>
      </c>
    </row>
    <row r="35" spans="1:8">
      <c r="A35" s="174"/>
      <c r="B35" s="16" t="s">
        <v>4</v>
      </c>
      <c r="C35" s="153">
        <v>1037</v>
      </c>
      <c r="D35" s="163">
        <v>61.23</v>
      </c>
      <c r="E35" s="163">
        <v>0</v>
      </c>
      <c r="F35" s="163">
        <v>0.48</v>
      </c>
    </row>
    <row r="36" spans="1:8" s="8" customFormat="1">
      <c r="A36" s="179"/>
      <c r="B36" s="18" t="s">
        <v>9</v>
      </c>
      <c r="C36" s="151">
        <v>1184338</v>
      </c>
      <c r="D36" s="165">
        <v>78</v>
      </c>
      <c r="E36" s="165">
        <v>68.430000000000007</v>
      </c>
      <c r="F36" s="165">
        <v>20.94</v>
      </c>
      <c r="G36" s="2"/>
      <c r="H36" s="2"/>
    </row>
    <row r="37" spans="1:8" ht="22.5">
      <c r="A37" s="173" t="s">
        <v>56</v>
      </c>
      <c r="B37" s="19" t="s">
        <v>2</v>
      </c>
      <c r="C37" s="155">
        <v>1122014</v>
      </c>
      <c r="D37" s="158">
        <v>54</v>
      </c>
      <c r="E37" s="158">
        <v>63.84</v>
      </c>
      <c r="F37" s="158">
        <v>15.48</v>
      </c>
      <c r="G37" s="8"/>
      <c r="H37" s="8"/>
    </row>
    <row r="38" spans="1:8">
      <c r="A38" s="174"/>
      <c r="B38" s="20" t="s">
        <v>69</v>
      </c>
      <c r="C38" s="150">
        <v>1808703</v>
      </c>
      <c r="D38" s="159">
        <v>72.91</v>
      </c>
      <c r="E38" s="159">
        <v>69.819999999999993</v>
      </c>
      <c r="F38" s="159">
        <v>21.81</v>
      </c>
    </row>
    <row r="39" spans="1:8">
      <c r="A39" s="174"/>
      <c r="B39" s="17" t="s">
        <v>20</v>
      </c>
      <c r="C39" s="156">
        <v>2650123</v>
      </c>
      <c r="D39" s="160">
        <v>59.54</v>
      </c>
      <c r="E39" s="160">
        <v>69.34</v>
      </c>
      <c r="F39" s="160">
        <v>20.36</v>
      </c>
    </row>
    <row r="40" spans="1:8">
      <c r="A40" s="174"/>
      <c r="B40" s="17" t="s">
        <v>68</v>
      </c>
      <c r="C40" s="156">
        <v>30420</v>
      </c>
      <c r="D40" s="160">
        <v>57.76</v>
      </c>
      <c r="E40" s="160">
        <v>5.19</v>
      </c>
      <c r="F40" s="160">
        <v>56.12</v>
      </c>
      <c r="G40" s="149"/>
    </row>
    <row r="41" spans="1:8" s="8" customFormat="1" ht="12" thickBot="1">
      <c r="A41" s="175"/>
      <c r="B41" s="23" t="s">
        <v>17</v>
      </c>
      <c r="C41" s="157">
        <v>5611260</v>
      </c>
      <c r="D41" s="161">
        <v>62.73</v>
      </c>
      <c r="E41" s="161">
        <v>68.05</v>
      </c>
      <c r="F41" s="161">
        <v>20.04</v>
      </c>
      <c r="G41" s="2"/>
      <c r="H41" s="2"/>
    </row>
    <row r="42" spans="1:8" s="8" customFormat="1">
      <c r="A42" s="49"/>
      <c r="B42" s="50"/>
      <c r="C42" s="51"/>
      <c r="D42" s="52"/>
      <c r="E42" s="52"/>
      <c r="F42" s="53"/>
    </row>
    <row r="43" spans="1:8" s="3" customFormat="1" ht="12" customHeight="1">
      <c r="A43" s="180" t="s">
        <v>73</v>
      </c>
      <c r="B43" s="180"/>
      <c r="C43" s="180"/>
      <c r="D43" s="180"/>
      <c r="E43" s="180"/>
      <c r="F43" s="180"/>
    </row>
    <row r="44" spans="1:8" s="3" customFormat="1" ht="12" customHeight="1">
      <c r="A44" s="181" t="s">
        <v>54</v>
      </c>
      <c r="B44" s="181"/>
      <c r="C44" s="181"/>
      <c r="D44" s="181"/>
      <c r="E44" s="181"/>
      <c r="F44" s="181"/>
    </row>
    <row r="45" spans="1:8" ht="12" customHeight="1">
      <c r="A45" s="182" t="s">
        <v>70</v>
      </c>
      <c r="B45" s="182"/>
      <c r="C45" s="182"/>
      <c r="D45" s="182"/>
      <c r="E45" s="182"/>
      <c r="F45" s="182"/>
    </row>
    <row r="46" spans="1:8" ht="21.75" customHeight="1">
      <c r="A46" s="171"/>
      <c r="B46" s="172"/>
      <c r="C46" s="172"/>
      <c r="D46" s="172"/>
      <c r="E46" s="172"/>
      <c r="F46" s="172"/>
    </row>
    <row r="47" spans="1:8" ht="11.25" customHeight="1"/>
  </sheetData>
  <mergeCells count="10">
    <mergeCell ref="A46:F46"/>
    <mergeCell ref="A37:A41"/>
    <mergeCell ref="A1:F1"/>
    <mergeCell ref="A3:B3"/>
    <mergeCell ref="A4:A16"/>
    <mergeCell ref="A17:A26"/>
    <mergeCell ref="A27:A36"/>
    <mergeCell ref="A43:F43"/>
    <mergeCell ref="A44:F44"/>
    <mergeCell ref="A45:F45"/>
  </mergeCells>
  <phoneticPr fontId="2" type="noConversion"/>
  <pageMargins left="0.25" right="0.25" top="0.25" bottom="0.25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G55"/>
  <sheetViews>
    <sheetView showGridLines="0" topLeftCell="A37" zoomScale="110" zoomScaleNormal="110" workbookViewId="0">
      <selection activeCell="A52" sqref="A52:XFD52"/>
    </sheetView>
  </sheetViews>
  <sheetFormatPr baseColWidth="10" defaultColWidth="11.42578125" defaultRowHeight="12.75"/>
  <cols>
    <col min="1" max="1" width="50.7109375" style="26" customWidth="1"/>
    <col min="2" max="2" width="9.28515625" style="27" bestFit="1" customWidth="1"/>
    <col min="3" max="3" width="7.5703125" style="27" bestFit="1" customWidth="1"/>
    <col min="4" max="4" width="10.42578125" style="26" customWidth="1"/>
    <col min="5" max="5" width="7.5703125" style="26" bestFit="1" customWidth="1"/>
    <col min="6" max="6" width="9.140625" style="26" bestFit="1" customWidth="1"/>
    <col min="7" max="7" width="9.42578125" style="26" customWidth="1"/>
    <col min="8" max="16384" width="11.42578125" style="25"/>
  </cols>
  <sheetData>
    <row r="1" spans="1:7" ht="23.25" customHeight="1">
      <c r="A1" s="176" t="s">
        <v>103</v>
      </c>
      <c r="B1" s="176"/>
      <c r="C1" s="176"/>
      <c r="D1" s="176"/>
      <c r="E1" s="176"/>
      <c r="F1" s="176"/>
      <c r="G1" s="176"/>
    </row>
    <row r="2" spans="1:7" ht="13.5" thickBot="1"/>
    <row r="3" spans="1:7" s="54" customFormat="1" ht="24" customHeight="1">
      <c r="A3" s="184"/>
      <c r="B3" s="186" t="s">
        <v>86</v>
      </c>
      <c r="C3" s="187"/>
      <c r="D3" s="186" t="s">
        <v>96</v>
      </c>
      <c r="E3" s="187"/>
      <c r="F3" s="188" t="s">
        <v>93</v>
      </c>
      <c r="G3" s="187"/>
    </row>
    <row r="4" spans="1:7" s="57" customFormat="1" ht="51" customHeight="1">
      <c r="A4" s="185"/>
      <c r="B4" s="55" t="s">
        <v>1</v>
      </c>
      <c r="C4" s="56" t="s">
        <v>62</v>
      </c>
      <c r="D4" s="55" t="s">
        <v>1</v>
      </c>
      <c r="E4" s="56" t="s">
        <v>62</v>
      </c>
      <c r="F4" s="55" t="s">
        <v>43</v>
      </c>
      <c r="G4" s="56" t="s">
        <v>64</v>
      </c>
    </row>
    <row r="5" spans="1:7" s="54" customFormat="1" ht="11.25">
      <c r="A5" s="58" t="s">
        <v>60</v>
      </c>
      <c r="B5" s="59">
        <v>461374</v>
      </c>
      <c r="C5" s="60">
        <v>57.58</v>
      </c>
      <c r="D5" s="59">
        <v>460652</v>
      </c>
      <c r="E5" s="60">
        <v>57.4</v>
      </c>
      <c r="F5" s="133">
        <f t="shared" ref="F5:F22" si="0">(B5/D5-1)*100</f>
        <v>0.15673436780909711</v>
      </c>
      <c r="G5" s="134">
        <f t="shared" ref="G5:G22" si="1">C5-E5</f>
        <v>0.17999999999999972</v>
      </c>
    </row>
    <row r="6" spans="1:7" s="54" customFormat="1" ht="11.25">
      <c r="A6" s="61" t="s">
        <v>58</v>
      </c>
      <c r="B6" s="65">
        <v>27029</v>
      </c>
      <c r="C6" s="66">
        <v>47.29</v>
      </c>
      <c r="D6" s="65">
        <v>26915</v>
      </c>
      <c r="E6" s="66">
        <v>46.22</v>
      </c>
      <c r="F6" s="135">
        <f t="shared" si="0"/>
        <v>0.42355563811999897</v>
      </c>
      <c r="G6" s="136">
        <f t="shared" si="1"/>
        <v>1.0700000000000003</v>
      </c>
    </row>
    <row r="7" spans="1:7" s="54" customFormat="1" ht="11.25">
      <c r="A7" s="64" t="s">
        <v>74</v>
      </c>
      <c r="B7" s="62">
        <v>10429</v>
      </c>
      <c r="C7" s="63">
        <v>34.619999999999997</v>
      </c>
      <c r="D7" s="62">
        <v>10497</v>
      </c>
      <c r="E7" s="63">
        <v>33.94</v>
      </c>
      <c r="F7" s="137">
        <f t="shared" si="0"/>
        <v>-0.64780413451461794</v>
      </c>
      <c r="G7" s="138">
        <f t="shared" si="1"/>
        <v>0.67999999999999972</v>
      </c>
    </row>
    <row r="8" spans="1:7" s="54" customFormat="1" ht="11.25">
      <c r="A8" s="64" t="s">
        <v>59</v>
      </c>
      <c r="B8" s="62">
        <v>12321</v>
      </c>
      <c r="C8" s="63">
        <v>61.03</v>
      </c>
      <c r="D8" s="62">
        <v>12105</v>
      </c>
      <c r="E8" s="63">
        <v>59.85</v>
      </c>
      <c r="F8" s="137">
        <f t="shared" si="0"/>
        <v>1.7843866171003642</v>
      </c>
      <c r="G8" s="138">
        <f t="shared" si="1"/>
        <v>1.1799999999999997</v>
      </c>
    </row>
    <row r="9" spans="1:7" s="54" customFormat="1" ht="11.25">
      <c r="A9" s="120" t="s">
        <v>79</v>
      </c>
      <c r="B9" s="114">
        <v>4279</v>
      </c>
      <c r="C9" s="115">
        <v>38.630000000000003</v>
      </c>
      <c r="D9" s="114">
        <v>4313</v>
      </c>
      <c r="E9" s="115">
        <v>37.840000000000003</v>
      </c>
      <c r="F9" s="139">
        <f t="shared" si="0"/>
        <v>-0.78831439833062511</v>
      </c>
      <c r="G9" s="140">
        <f t="shared" si="1"/>
        <v>0.78999999999999915</v>
      </c>
    </row>
    <row r="10" spans="1:7" s="54" customFormat="1" ht="11.25">
      <c r="A10" s="61" t="s">
        <v>44</v>
      </c>
      <c r="B10" s="65">
        <v>434257</v>
      </c>
      <c r="C10" s="66">
        <v>58.22</v>
      </c>
      <c r="D10" s="65">
        <v>433645</v>
      </c>
      <c r="E10" s="66">
        <v>58.1</v>
      </c>
      <c r="F10" s="135">
        <f t="shared" si="0"/>
        <v>0.1411292647211404</v>
      </c>
      <c r="G10" s="136">
        <f t="shared" si="1"/>
        <v>0.11999999999999744</v>
      </c>
    </row>
    <row r="11" spans="1:7" s="54" customFormat="1" ht="11.25">
      <c r="A11" s="64" t="s">
        <v>21</v>
      </c>
      <c r="B11" s="62">
        <v>63855</v>
      </c>
      <c r="C11" s="63">
        <v>56.03</v>
      </c>
      <c r="D11" s="62">
        <v>63536</v>
      </c>
      <c r="E11" s="63">
        <v>55.66</v>
      </c>
      <c r="F11" s="137">
        <f t="shared" si="0"/>
        <v>0.50207756232687473</v>
      </c>
      <c r="G11" s="138">
        <f t="shared" si="1"/>
        <v>0.37000000000000455</v>
      </c>
    </row>
    <row r="12" spans="1:7" s="54" customFormat="1" ht="11.25">
      <c r="A12" s="67" t="s">
        <v>80</v>
      </c>
      <c r="B12" s="68">
        <v>14680</v>
      </c>
      <c r="C12" s="69">
        <v>55.07</v>
      </c>
      <c r="D12" s="68">
        <v>14536</v>
      </c>
      <c r="E12" s="69">
        <v>54.64</v>
      </c>
      <c r="F12" s="141">
        <f t="shared" si="0"/>
        <v>0.9906439185470628</v>
      </c>
      <c r="G12" s="142">
        <f t="shared" si="1"/>
        <v>0.42999999999999972</v>
      </c>
    </row>
    <row r="13" spans="1:7" s="54" customFormat="1" ht="11.25">
      <c r="A13" s="64" t="s">
        <v>81</v>
      </c>
      <c r="B13" s="62">
        <v>17039</v>
      </c>
      <c r="C13" s="63">
        <v>32.6</v>
      </c>
      <c r="D13" s="114">
        <v>16942</v>
      </c>
      <c r="E13" s="63">
        <v>32.17</v>
      </c>
      <c r="F13" s="137">
        <f t="shared" si="0"/>
        <v>0.57254161256050651</v>
      </c>
      <c r="G13" s="138">
        <f t="shared" si="1"/>
        <v>0.42999999999999972</v>
      </c>
    </row>
    <row r="14" spans="1:7" s="54" customFormat="1" ht="11.25">
      <c r="A14" s="64" t="s">
        <v>45</v>
      </c>
      <c r="B14" s="62">
        <v>303100</v>
      </c>
      <c r="C14" s="63">
        <v>60.36</v>
      </c>
      <c r="D14" s="62">
        <v>303828</v>
      </c>
      <c r="E14" s="63">
        <v>60.29</v>
      </c>
      <c r="F14" s="137">
        <f t="shared" si="0"/>
        <v>-0.23960925260344546</v>
      </c>
      <c r="G14" s="138">
        <f t="shared" si="1"/>
        <v>7.0000000000000284E-2</v>
      </c>
    </row>
    <row r="15" spans="1:7" s="54" customFormat="1" ht="11.25">
      <c r="A15" s="120" t="s">
        <v>78</v>
      </c>
      <c r="B15" s="114">
        <v>1985</v>
      </c>
      <c r="C15" s="115">
        <v>37.630000000000003</v>
      </c>
      <c r="D15" s="114">
        <v>1173</v>
      </c>
      <c r="E15" s="115">
        <v>31.12</v>
      </c>
      <c r="F15" s="139">
        <f t="shared" si="0"/>
        <v>69.224211423699927</v>
      </c>
      <c r="G15" s="140">
        <f t="shared" si="1"/>
        <v>6.5100000000000016</v>
      </c>
    </row>
    <row r="16" spans="1:7" s="81" customFormat="1" ht="11.25">
      <c r="A16" s="64" t="s">
        <v>22</v>
      </c>
      <c r="B16" s="62">
        <v>4244</v>
      </c>
      <c r="C16" s="63">
        <v>21.28</v>
      </c>
      <c r="D16" s="62">
        <v>4224</v>
      </c>
      <c r="E16" s="63">
        <v>20.71</v>
      </c>
      <c r="F16" s="137">
        <f t="shared" si="0"/>
        <v>0.47348484848483974</v>
      </c>
      <c r="G16" s="138">
        <f t="shared" si="1"/>
        <v>0.57000000000000028</v>
      </c>
    </row>
    <row r="17" spans="1:7" s="81" customFormat="1" ht="11.25">
      <c r="A17" s="64" t="s">
        <v>82</v>
      </c>
      <c r="B17" s="114">
        <v>44034</v>
      </c>
      <c r="C17" s="115">
        <v>61.04</v>
      </c>
      <c r="D17" s="114">
        <v>43942</v>
      </c>
      <c r="E17" s="63">
        <v>60.75</v>
      </c>
      <c r="F17" s="137">
        <f t="shared" si="0"/>
        <v>0.20936689272221809</v>
      </c>
      <c r="G17" s="138">
        <f t="shared" si="1"/>
        <v>0.28999999999999915</v>
      </c>
    </row>
    <row r="18" spans="1:7" s="81" customFormat="1" ht="11.25">
      <c r="A18" s="70" t="s">
        <v>23</v>
      </c>
      <c r="B18" s="71">
        <v>11</v>
      </c>
      <c r="C18" s="72">
        <v>45.45</v>
      </c>
      <c r="D18" s="71">
        <v>11</v>
      </c>
      <c r="E18" s="72">
        <v>45.45</v>
      </c>
      <c r="F18" s="143">
        <f t="shared" si="0"/>
        <v>0</v>
      </c>
      <c r="G18" s="144">
        <f t="shared" si="1"/>
        <v>0</v>
      </c>
    </row>
    <row r="19" spans="1:7" s="81" customFormat="1" ht="11.25">
      <c r="A19" s="58" t="s">
        <v>46</v>
      </c>
      <c r="B19" s="59">
        <v>592162</v>
      </c>
      <c r="C19" s="60">
        <v>74.2</v>
      </c>
      <c r="D19" s="59">
        <v>594168</v>
      </c>
      <c r="E19" s="60">
        <v>73.89</v>
      </c>
      <c r="F19" s="133">
        <f t="shared" si="0"/>
        <v>-0.3376149506536863</v>
      </c>
      <c r="G19" s="134">
        <f t="shared" si="1"/>
        <v>0.31000000000000227</v>
      </c>
    </row>
    <row r="20" spans="1:7" s="81" customFormat="1" ht="11.25">
      <c r="A20" s="73" t="s">
        <v>47</v>
      </c>
      <c r="B20" s="65">
        <v>447163</v>
      </c>
      <c r="C20" s="66">
        <v>78.41</v>
      </c>
      <c r="D20" s="65">
        <v>437485</v>
      </c>
      <c r="E20" s="66">
        <v>78.02</v>
      </c>
      <c r="F20" s="135">
        <f t="shared" si="0"/>
        <v>2.212190132233105</v>
      </c>
      <c r="G20" s="136">
        <f t="shared" si="1"/>
        <v>0.39000000000000057</v>
      </c>
    </row>
    <row r="21" spans="1:7" s="81" customFormat="1" ht="11.25">
      <c r="A21" s="64" t="s">
        <v>75</v>
      </c>
      <c r="B21" s="62">
        <v>346420</v>
      </c>
      <c r="C21" s="63">
        <v>84.09</v>
      </c>
      <c r="D21" s="62">
        <v>346402</v>
      </c>
      <c r="E21" s="63">
        <v>83.72</v>
      </c>
      <c r="F21" s="137">
        <f t="shared" si="0"/>
        <v>5.1962748482958787E-3</v>
      </c>
      <c r="G21" s="138">
        <f t="shared" si="1"/>
        <v>0.37000000000000455</v>
      </c>
    </row>
    <row r="22" spans="1:7" s="81" customFormat="1" ht="11.25">
      <c r="A22" s="64" t="s">
        <v>24</v>
      </c>
      <c r="B22" s="62">
        <v>59066</v>
      </c>
      <c r="C22" s="63">
        <v>50.76</v>
      </c>
      <c r="D22" s="62">
        <v>59783</v>
      </c>
      <c r="E22" s="63">
        <v>50.66</v>
      </c>
      <c r="F22" s="137">
        <f t="shared" si="0"/>
        <v>-1.1993376043356818</v>
      </c>
      <c r="G22" s="138">
        <f t="shared" si="1"/>
        <v>0.10000000000000142</v>
      </c>
    </row>
    <row r="23" spans="1:7" s="81" customFormat="1" ht="11.25">
      <c r="A23" s="64" t="s">
        <v>67</v>
      </c>
      <c r="B23" s="62">
        <v>1305</v>
      </c>
      <c r="C23" s="63">
        <v>51.95</v>
      </c>
      <c r="D23" s="62">
        <v>1662</v>
      </c>
      <c r="E23" s="63">
        <v>51.81</v>
      </c>
      <c r="F23" s="137">
        <f t="shared" ref="F23:F31" si="2">(B23/D23-1)*100</f>
        <v>-21.480144404332137</v>
      </c>
      <c r="G23" s="138">
        <f t="shared" ref="G23:G31" si="3">C23-E23</f>
        <v>0.14000000000000057</v>
      </c>
    </row>
    <row r="24" spans="1:7" s="81" customFormat="1" ht="11.25">
      <c r="A24" s="64" t="s">
        <v>25</v>
      </c>
      <c r="B24" s="62">
        <v>3364</v>
      </c>
      <c r="C24" s="63">
        <v>32.340000000000003</v>
      </c>
      <c r="D24" s="62">
        <v>3674</v>
      </c>
      <c r="E24" s="63">
        <v>31.6</v>
      </c>
      <c r="F24" s="137">
        <f t="shared" si="2"/>
        <v>-8.4376701143168198</v>
      </c>
      <c r="G24" s="138">
        <f t="shared" si="3"/>
        <v>0.74000000000000199</v>
      </c>
    </row>
    <row r="25" spans="1:7" s="81" customFormat="1" ht="11.25">
      <c r="A25" s="64" t="s">
        <v>97</v>
      </c>
      <c r="B25" s="62">
        <v>37008</v>
      </c>
      <c r="C25" s="63">
        <v>74.48</v>
      </c>
      <c r="D25" s="62">
        <v>25964</v>
      </c>
      <c r="E25" s="63">
        <v>73.25</v>
      </c>
      <c r="F25" s="137">
        <f t="shared" si="2"/>
        <v>42.535818826066851</v>
      </c>
      <c r="G25" s="138">
        <f t="shared" si="3"/>
        <v>1.230000000000004</v>
      </c>
    </row>
    <row r="26" spans="1:7" s="81" customFormat="1" ht="11.25">
      <c r="A26" s="73" t="s">
        <v>92</v>
      </c>
      <c r="B26" s="65">
        <v>144554</v>
      </c>
      <c r="C26" s="66">
        <v>61.36</v>
      </c>
      <c r="D26" s="65">
        <v>156169</v>
      </c>
      <c r="E26" s="66">
        <v>62.48</v>
      </c>
      <c r="F26" s="135">
        <f t="shared" si="2"/>
        <v>-7.4374555769710966</v>
      </c>
      <c r="G26" s="136">
        <f t="shared" si="3"/>
        <v>-1.1199999999999974</v>
      </c>
    </row>
    <row r="27" spans="1:7" s="81" customFormat="1" ht="11.25">
      <c r="A27" s="64" t="s">
        <v>26</v>
      </c>
      <c r="B27" s="62">
        <v>10443</v>
      </c>
      <c r="C27" s="63">
        <v>87.98</v>
      </c>
      <c r="D27" s="62">
        <v>10109</v>
      </c>
      <c r="E27" s="63">
        <v>87.97</v>
      </c>
      <c r="F27" s="137">
        <f t="shared" si="2"/>
        <v>3.303986546641613</v>
      </c>
      <c r="G27" s="138">
        <f t="shared" si="3"/>
        <v>1.0000000000005116E-2</v>
      </c>
    </row>
    <row r="28" spans="1:7" s="81" customFormat="1" ht="11.25">
      <c r="A28" s="64" t="s">
        <v>48</v>
      </c>
      <c r="B28" s="62">
        <v>1266</v>
      </c>
      <c r="C28" s="63">
        <v>77.650000000000006</v>
      </c>
      <c r="D28" s="62">
        <v>1605</v>
      </c>
      <c r="E28" s="63">
        <v>77.760000000000005</v>
      </c>
      <c r="F28" s="137">
        <f t="shared" si="2"/>
        <v>-21.121495327102803</v>
      </c>
      <c r="G28" s="138">
        <f t="shared" si="3"/>
        <v>-0.10999999999999943</v>
      </c>
    </row>
    <row r="29" spans="1:7" s="81" customFormat="1" ht="22.5">
      <c r="A29" s="118" t="s">
        <v>27</v>
      </c>
      <c r="B29" s="62">
        <v>125583</v>
      </c>
      <c r="C29" s="63">
        <v>60.67</v>
      </c>
      <c r="D29" s="62">
        <v>126119</v>
      </c>
      <c r="E29" s="63">
        <v>60.73</v>
      </c>
      <c r="F29" s="137">
        <f t="shared" si="2"/>
        <v>-0.42499544081383567</v>
      </c>
      <c r="G29" s="138">
        <f t="shared" si="3"/>
        <v>-5.9999999999995168E-2</v>
      </c>
    </row>
    <row r="30" spans="1:7" s="81" customFormat="1" ht="11.25">
      <c r="A30" s="119" t="s">
        <v>28</v>
      </c>
      <c r="B30" s="62">
        <v>46968</v>
      </c>
      <c r="C30" s="63">
        <v>78.510000000000005</v>
      </c>
      <c r="D30" s="62">
        <v>46653</v>
      </c>
      <c r="E30" s="63">
        <v>78.459999999999994</v>
      </c>
      <c r="F30" s="137">
        <f t="shared" si="2"/>
        <v>0.67519773647997106</v>
      </c>
      <c r="G30" s="138">
        <f t="shared" si="3"/>
        <v>5.0000000000011369E-2</v>
      </c>
    </row>
    <row r="31" spans="1:7" s="82" customFormat="1" ht="22.5">
      <c r="A31" s="64" t="s">
        <v>29</v>
      </c>
      <c r="B31" s="62">
        <v>1284</v>
      </c>
      <c r="C31" s="63">
        <v>32.24</v>
      </c>
      <c r="D31" s="62">
        <v>1228</v>
      </c>
      <c r="E31" s="63">
        <v>31.76</v>
      </c>
      <c r="F31" s="137">
        <f t="shared" si="2"/>
        <v>4.5602605863192203</v>
      </c>
      <c r="G31" s="138">
        <f t="shared" si="3"/>
        <v>0.48000000000000043</v>
      </c>
    </row>
    <row r="32" spans="1:7" s="81" customFormat="1" ht="11.25">
      <c r="A32" s="74" t="s">
        <v>98</v>
      </c>
      <c r="B32" s="75">
        <v>5978</v>
      </c>
      <c r="C32" s="76">
        <v>32.049999999999997</v>
      </c>
      <c r="D32" s="75">
        <v>17108</v>
      </c>
      <c r="E32" s="76">
        <v>61.08</v>
      </c>
      <c r="F32" s="145">
        <f t="shared" ref="F32:F43" si="4">(B32/D32-1)*100</f>
        <v>-65.057283142389522</v>
      </c>
      <c r="G32" s="146">
        <f t="shared" ref="G32:G43" si="5">C32-E32</f>
        <v>-29.03</v>
      </c>
    </row>
    <row r="33" spans="1:7" s="81" customFormat="1" ht="11.25">
      <c r="A33" s="58" t="s">
        <v>49</v>
      </c>
      <c r="B33" s="65">
        <v>279459</v>
      </c>
      <c r="C33" s="66">
        <v>46.19</v>
      </c>
      <c r="D33" s="65">
        <v>284176</v>
      </c>
      <c r="E33" s="66">
        <v>46.6</v>
      </c>
      <c r="F33" s="135">
        <f t="shared" si="4"/>
        <v>-1.6598868306964665</v>
      </c>
      <c r="G33" s="136">
        <f t="shared" si="5"/>
        <v>-0.41000000000000369</v>
      </c>
    </row>
    <row r="34" spans="1:7" s="81" customFormat="1" ht="11.25">
      <c r="A34" s="73" t="s">
        <v>50</v>
      </c>
      <c r="B34" s="65">
        <v>103929</v>
      </c>
      <c r="C34" s="66">
        <v>20.94</v>
      </c>
      <c r="D34" s="65">
        <v>103608</v>
      </c>
      <c r="E34" s="66">
        <v>20.61</v>
      </c>
      <c r="F34" s="135">
        <f t="shared" si="4"/>
        <v>0.30982163539494678</v>
      </c>
      <c r="G34" s="136">
        <f t="shared" si="5"/>
        <v>0.33000000000000185</v>
      </c>
    </row>
    <row r="35" spans="1:7" s="81" customFormat="1" ht="22.5">
      <c r="A35" s="64" t="s">
        <v>30</v>
      </c>
      <c r="B35" s="62">
        <v>103919</v>
      </c>
      <c r="C35" s="63">
        <v>20.94</v>
      </c>
      <c r="D35" s="62">
        <v>103594</v>
      </c>
      <c r="E35" s="63">
        <v>20.6</v>
      </c>
      <c r="F35" s="137">
        <f t="shared" si="4"/>
        <v>0.31372473309265736</v>
      </c>
      <c r="G35" s="138">
        <f t="shared" si="5"/>
        <v>0.33999999999999986</v>
      </c>
    </row>
    <row r="36" spans="1:7" s="81" customFormat="1" ht="11.25">
      <c r="A36" s="77" t="s">
        <v>99</v>
      </c>
      <c r="B36" s="62">
        <v>53898</v>
      </c>
      <c r="C36" s="63">
        <v>18.78</v>
      </c>
      <c r="D36" s="62">
        <v>51460</v>
      </c>
      <c r="E36" s="63">
        <v>18.260000000000002</v>
      </c>
      <c r="F36" s="137">
        <f t="shared" si="4"/>
        <v>4.7376603186941368</v>
      </c>
      <c r="G36" s="138">
        <f t="shared" si="5"/>
        <v>0.51999999999999957</v>
      </c>
    </row>
    <row r="37" spans="1:7" s="81" customFormat="1" ht="11.25">
      <c r="A37" s="77" t="s">
        <v>31</v>
      </c>
      <c r="B37" s="62">
        <v>50021</v>
      </c>
      <c r="C37" s="63">
        <v>23.26</v>
      </c>
      <c r="D37" s="62">
        <v>52134</v>
      </c>
      <c r="E37" s="63">
        <v>22.9</v>
      </c>
      <c r="F37" s="137">
        <f t="shared" si="4"/>
        <v>-4.0530172248436696</v>
      </c>
      <c r="G37" s="138">
        <f t="shared" si="5"/>
        <v>0.36000000000000298</v>
      </c>
    </row>
    <row r="38" spans="1:7" s="81" customFormat="1" ht="11.25">
      <c r="A38" s="64" t="s">
        <v>32</v>
      </c>
      <c r="B38" s="62">
        <v>10</v>
      </c>
      <c r="C38" s="63">
        <v>70</v>
      </c>
      <c r="D38" s="62">
        <v>14</v>
      </c>
      <c r="E38" s="63">
        <v>71.430000000000007</v>
      </c>
      <c r="F38" s="137">
        <f t="shared" si="4"/>
        <v>-28.571428571428569</v>
      </c>
      <c r="G38" s="138">
        <f t="shared" si="5"/>
        <v>-1.4300000000000068</v>
      </c>
    </row>
    <row r="39" spans="1:7" s="81" customFormat="1" ht="11.25">
      <c r="A39" s="73" t="s">
        <v>51</v>
      </c>
      <c r="B39" s="65">
        <v>175154</v>
      </c>
      <c r="C39" s="66">
        <v>61.15</v>
      </c>
      <c r="D39" s="65">
        <v>180037</v>
      </c>
      <c r="E39" s="66">
        <v>61.57</v>
      </c>
      <c r="F39" s="135">
        <f t="shared" si="4"/>
        <v>-2.712220265834242</v>
      </c>
      <c r="G39" s="136">
        <f t="shared" si="5"/>
        <v>-0.42000000000000171</v>
      </c>
    </row>
    <row r="40" spans="1:7" s="81" customFormat="1" ht="11.25">
      <c r="A40" s="64" t="s">
        <v>33</v>
      </c>
      <c r="B40" s="62">
        <v>144317</v>
      </c>
      <c r="C40" s="63">
        <v>68.959999999999994</v>
      </c>
      <c r="D40" s="62">
        <v>149166</v>
      </c>
      <c r="E40" s="63">
        <v>69.319999999999993</v>
      </c>
      <c r="F40" s="137">
        <f t="shared" si="4"/>
        <v>-3.2507407854336812</v>
      </c>
      <c r="G40" s="138">
        <f t="shared" si="5"/>
        <v>-0.35999999999999943</v>
      </c>
    </row>
    <row r="41" spans="1:7" s="81" customFormat="1" ht="11.25">
      <c r="A41" s="64" t="s">
        <v>34</v>
      </c>
      <c r="B41" s="62">
        <v>27922</v>
      </c>
      <c r="C41" s="63">
        <v>21.81</v>
      </c>
      <c r="D41" s="62">
        <v>27718</v>
      </c>
      <c r="E41" s="63">
        <v>21.31</v>
      </c>
      <c r="F41" s="137">
        <f t="shared" si="4"/>
        <v>0.73598383721769078</v>
      </c>
      <c r="G41" s="138">
        <f t="shared" si="5"/>
        <v>0.5</v>
      </c>
    </row>
    <row r="42" spans="1:7" s="81" customFormat="1" ht="11.25">
      <c r="A42" s="74" t="s">
        <v>35</v>
      </c>
      <c r="B42" s="75">
        <v>2915</v>
      </c>
      <c r="C42" s="76">
        <v>51.25</v>
      </c>
      <c r="D42" s="75">
        <v>3153</v>
      </c>
      <c r="E42" s="76">
        <v>49</v>
      </c>
      <c r="F42" s="145">
        <f t="shared" si="4"/>
        <v>-7.5483666349508427</v>
      </c>
      <c r="G42" s="146">
        <f t="shared" si="5"/>
        <v>2.25</v>
      </c>
    </row>
    <row r="43" spans="1:7" s="81" customFormat="1" ht="12" thickBot="1">
      <c r="A43" s="78" t="s">
        <v>17</v>
      </c>
      <c r="B43" s="79">
        <v>1332995</v>
      </c>
      <c r="C43" s="80">
        <v>62.58</v>
      </c>
      <c r="D43" s="79">
        <v>1338996</v>
      </c>
      <c r="E43" s="80">
        <v>62.42</v>
      </c>
      <c r="F43" s="147">
        <f t="shared" si="4"/>
        <v>-0.44817161515046111</v>
      </c>
      <c r="G43" s="148">
        <f t="shared" si="5"/>
        <v>0.15999999999999659</v>
      </c>
    </row>
    <row r="44" spans="1:7" s="81" customFormat="1" ht="12">
      <c r="A44" s="39"/>
      <c r="B44" s="40"/>
      <c r="C44" s="41"/>
      <c r="D44" s="40"/>
      <c r="E44" s="41"/>
      <c r="F44" s="30"/>
      <c r="G44" s="42"/>
    </row>
    <row r="45" spans="1:7" s="24" customFormat="1" ht="12">
      <c r="A45" s="183" t="s">
        <v>73</v>
      </c>
      <c r="B45" s="183"/>
      <c r="C45" s="183"/>
      <c r="D45" s="183"/>
      <c r="E45" s="183"/>
      <c r="F45" s="183"/>
      <c r="G45" s="183"/>
    </row>
    <row r="46" spans="1:7" s="28" customFormat="1" ht="21" customHeight="1">
      <c r="A46" s="190" t="s">
        <v>101</v>
      </c>
      <c r="B46" s="182"/>
      <c r="C46" s="182"/>
      <c r="D46" s="182"/>
      <c r="E46" s="182"/>
      <c r="F46" s="182"/>
      <c r="G46" s="182"/>
    </row>
    <row r="47" spans="1:7" ht="11.25" customHeight="1">
      <c r="A47" s="182" t="s">
        <v>70</v>
      </c>
      <c r="B47" s="192"/>
      <c r="C47" s="192"/>
      <c r="D47" s="192"/>
      <c r="E47" s="192"/>
      <c r="F47" s="192"/>
      <c r="G47" s="192"/>
    </row>
    <row r="48" spans="1:7" ht="16.5" customHeight="1">
      <c r="A48" s="182" t="s">
        <v>87</v>
      </c>
      <c r="B48" s="193"/>
      <c r="C48" s="193"/>
      <c r="D48" s="193"/>
      <c r="E48" s="193"/>
      <c r="F48" s="193"/>
      <c r="G48" s="193"/>
    </row>
    <row r="49" spans="1:7" ht="24" customHeight="1">
      <c r="A49" s="182" t="s">
        <v>100</v>
      </c>
      <c r="B49" s="189"/>
      <c r="C49" s="189"/>
      <c r="D49" s="189"/>
      <c r="E49" s="189"/>
      <c r="F49" s="189"/>
      <c r="G49" s="189"/>
    </row>
    <row r="50" spans="1:7">
      <c r="A50" s="191" t="s">
        <v>83</v>
      </c>
      <c r="B50" s="191"/>
      <c r="C50" s="191"/>
      <c r="D50" s="191"/>
      <c r="E50" s="191"/>
      <c r="F50" s="191"/>
      <c r="G50" s="191"/>
    </row>
    <row r="51" spans="1:7">
      <c r="A51" s="191" t="s">
        <v>84</v>
      </c>
      <c r="B51" s="191"/>
      <c r="C51" s="191"/>
      <c r="D51" s="191"/>
      <c r="E51" s="191"/>
      <c r="F51" s="191"/>
      <c r="G51" s="191"/>
    </row>
    <row r="52" spans="1:7" ht="33.75" customHeight="1">
      <c r="A52" s="191" t="s">
        <v>102</v>
      </c>
      <c r="B52" s="191"/>
      <c r="C52" s="191"/>
      <c r="D52" s="191"/>
      <c r="E52" s="191"/>
      <c r="F52" s="191"/>
      <c r="G52" s="191"/>
    </row>
    <row r="53" spans="1:7" ht="15">
      <c r="B53" s="9"/>
      <c r="C53" s="10"/>
      <c r="D53" s="11"/>
      <c r="E53" s="11"/>
      <c r="F53" s="11"/>
      <c r="G53" s="12"/>
    </row>
    <row r="54" spans="1:7">
      <c r="A54" s="113"/>
      <c r="B54" s="113"/>
      <c r="C54" s="113"/>
      <c r="D54" s="113"/>
      <c r="E54" s="113"/>
      <c r="F54" s="113"/>
      <c r="G54" s="113"/>
    </row>
    <row r="55" spans="1:7">
      <c r="A55" s="29"/>
    </row>
  </sheetData>
  <mergeCells count="13">
    <mergeCell ref="A49:G49"/>
    <mergeCell ref="A46:G46"/>
    <mergeCell ref="A51:G51"/>
    <mergeCell ref="A52:G52"/>
    <mergeCell ref="A50:G50"/>
    <mergeCell ref="A47:G47"/>
    <mergeCell ref="A48:G48"/>
    <mergeCell ref="A45:G45"/>
    <mergeCell ref="A1:G1"/>
    <mergeCell ref="A3:A4"/>
    <mergeCell ref="B3:C3"/>
    <mergeCell ref="D3:E3"/>
    <mergeCell ref="F3:G3"/>
  </mergeCells>
  <phoneticPr fontId="2" type="noConversion"/>
  <pageMargins left="0.78740157499999996" right="0.78740157499999996" top="0.984251969" bottom="0.984251969" header="0.4921259845" footer="0.4921259845"/>
  <pageSetup paperSize="9"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K24"/>
  <sheetViews>
    <sheetView showGridLines="0" topLeftCell="A10" workbookViewId="0">
      <selection activeCell="A19" sqref="A19:E19"/>
    </sheetView>
  </sheetViews>
  <sheetFormatPr baseColWidth="10" defaultColWidth="11.42578125" defaultRowHeight="11.25"/>
  <cols>
    <col min="1" max="1" width="22.28515625" style="2" customWidth="1"/>
    <col min="2" max="5" width="20.7109375" style="2" customWidth="1"/>
    <col min="6" max="7" width="13.42578125" style="2" bestFit="1" customWidth="1"/>
    <col min="8" max="8" width="12.5703125" style="2" bestFit="1" customWidth="1"/>
    <col min="9" max="16384" width="11.42578125" style="2"/>
  </cols>
  <sheetData>
    <row r="1" spans="1:5" s="1" customFormat="1" ht="24" customHeight="1">
      <c r="A1" s="194" t="s">
        <v>89</v>
      </c>
      <c r="B1" s="194"/>
      <c r="C1" s="194"/>
      <c r="D1" s="194"/>
      <c r="E1" s="194"/>
    </row>
    <row r="2" spans="1:5" ht="13.5" thickBot="1">
      <c r="A2" s="4"/>
      <c r="B2" s="4"/>
      <c r="C2" s="4"/>
      <c r="D2" s="4"/>
      <c r="E2" s="4"/>
    </row>
    <row r="3" spans="1:5" s="8" customFormat="1" ht="22.5">
      <c r="A3" s="83" t="s">
        <v>0</v>
      </c>
      <c r="B3" s="84" t="s">
        <v>1</v>
      </c>
      <c r="C3" s="84" t="s">
        <v>52</v>
      </c>
      <c r="D3" s="84" t="s">
        <v>53</v>
      </c>
      <c r="E3" s="85" t="s">
        <v>63</v>
      </c>
    </row>
    <row r="4" spans="1:5" s="90" customFormat="1">
      <c r="A4" s="86" t="s">
        <v>10</v>
      </c>
      <c r="B4" s="87">
        <v>431597</v>
      </c>
      <c r="C4" s="88">
        <v>24.34</v>
      </c>
      <c r="D4" s="88">
        <v>18.2</v>
      </c>
      <c r="E4" s="89">
        <v>17.190000000000001</v>
      </c>
    </row>
    <row r="5" spans="1:5" s="90" customFormat="1">
      <c r="A5" s="86" t="s">
        <v>11</v>
      </c>
      <c r="B5" s="87">
        <v>131858</v>
      </c>
      <c r="C5" s="88">
        <v>5.01</v>
      </c>
      <c r="D5" s="88">
        <v>14.28</v>
      </c>
      <c r="E5" s="89">
        <v>44.17</v>
      </c>
    </row>
    <row r="6" spans="1:5" s="90" customFormat="1">
      <c r="A6" s="86" t="s">
        <v>12</v>
      </c>
      <c r="B6" s="87">
        <v>80246</v>
      </c>
      <c r="C6" s="88">
        <v>3.76</v>
      </c>
      <c r="D6" s="88">
        <v>6.12</v>
      </c>
      <c r="E6" s="89">
        <v>31.12</v>
      </c>
    </row>
    <row r="7" spans="1:5" s="90" customFormat="1">
      <c r="A7" s="86" t="s">
        <v>42</v>
      </c>
      <c r="B7" s="87">
        <v>41348</v>
      </c>
      <c r="C7" s="88">
        <v>2.78</v>
      </c>
      <c r="D7" s="88">
        <v>0.12</v>
      </c>
      <c r="E7" s="89">
        <v>1.1399999999999999</v>
      </c>
    </row>
    <row r="8" spans="1:5" s="90" customFormat="1">
      <c r="A8" s="86" t="s">
        <v>39</v>
      </c>
      <c r="B8" s="87">
        <v>92268</v>
      </c>
      <c r="C8" s="88">
        <v>4.63</v>
      </c>
      <c r="D8" s="88">
        <v>5.92</v>
      </c>
      <c r="E8" s="89">
        <v>26.16</v>
      </c>
    </row>
    <row r="9" spans="1:5" s="90" customFormat="1">
      <c r="A9" s="86" t="s">
        <v>40</v>
      </c>
      <c r="B9" s="87">
        <v>2537</v>
      </c>
      <c r="C9" s="88">
        <v>0.11</v>
      </c>
      <c r="D9" s="88">
        <v>0.22</v>
      </c>
      <c r="E9" s="89">
        <v>35.75</v>
      </c>
    </row>
    <row r="10" spans="1:5" s="90" customFormat="1">
      <c r="A10" s="86" t="s">
        <v>41</v>
      </c>
      <c r="B10" s="87">
        <v>23972</v>
      </c>
      <c r="C10" s="88">
        <v>1.6</v>
      </c>
      <c r="D10" s="88">
        <v>0.11</v>
      </c>
      <c r="E10" s="89">
        <v>1.82</v>
      </c>
    </row>
    <row r="11" spans="1:5" s="90" customFormat="1">
      <c r="A11" s="86" t="s">
        <v>14</v>
      </c>
      <c r="B11" s="87">
        <v>170531</v>
      </c>
      <c r="C11" s="88">
        <v>8.81</v>
      </c>
      <c r="D11" s="88">
        <v>10.08</v>
      </c>
      <c r="E11" s="89">
        <v>24.11</v>
      </c>
    </row>
    <row r="12" spans="1:5" s="90" customFormat="1">
      <c r="A12" s="86" t="s">
        <v>15</v>
      </c>
      <c r="B12" s="87">
        <v>18730</v>
      </c>
      <c r="C12" s="88">
        <v>0.9</v>
      </c>
      <c r="D12" s="88">
        <v>1.35</v>
      </c>
      <c r="E12" s="89">
        <v>29.48</v>
      </c>
    </row>
    <row r="13" spans="1:5" s="90" customFormat="1">
      <c r="A13" s="86" t="s">
        <v>16</v>
      </c>
      <c r="B13" s="87">
        <v>858106</v>
      </c>
      <c r="C13" s="88">
        <v>47.75</v>
      </c>
      <c r="D13" s="88">
        <v>38.47</v>
      </c>
      <c r="E13" s="89">
        <v>18.28</v>
      </c>
    </row>
    <row r="14" spans="1:5" s="90" customFormat="1" ht="9.75" customHeight="1">
      <c r="A14" s="169" t="s">
        <v>77</v>
      </c>
      <c r="B14" s="87">
        <v>84242</v>
      </c>
      <c r="C14" s="88">
        <v>0.28000000000000003</v>
      </c>
      <c r="D14" s="88">
        <v>5.1100000000000003</v>
      </c>
      <c r="E14" s="89">
        <v>24.75</v>
      </c>
    </row>
    <row r="15" spans="1:5" s="8" customFormat="1" ht="15.75" customHeight="1" thickBot="1">
      <c r="A15" s="168" t="s">
        <v>94</v>
      </c>
      <c r="B15" s="91">
        <v>1935435</v>
      </c>
      <c r="C15" s="92">
        <v>100</v>
      </c>
      <c r="D15" s="92">
        <v>100</v>
      </c>
      <c r="E15" s="93">
        <v>21.07</v>
      </c>
    </row>
    <row r="16" spans="1:5" s="3" customFormat="1" ht="18" customHeight="1">
      <c r="A16" s="196" t="s">
        <v>73</v>
      </c>
      <c r="B16" s="196"/>
      <c r="C16" s="196"/>
      <c r="D16" s="196"/>
      <c r="E16" s="196"/>
    </row>
    <row r="17" spans="1:11" s="3" customFormat="1" ht="14.25" customHeight="1">
      <c r="A17" s="197" t="s">
        <v>54</v>
      </c>
      <c r="B17" s="195"/>
      <c r="C17" s="195"/>
      <c r="D17" s="195"/>
      <c r="E17" s="195"/>
    </row>
    <row r="18" spans="1:11" ht="12.75" customHeight="1">
      <c r="A18" s="195" t="s">
        <v>76</v>
      </c>
      <c r="B18" s="195"/>
      <c r="C18" s="195"/>
      <c r="D18" s="195"/>
      <c r="E18" s="195"/>
      <c r="F18" s="167"/>
    </row>
    <row r="19" spans="1:11" ht="32.25" customHeight="1">
      <c r="A19" s="195" t="s">
        <v>95</v>
      </c>
      <c r="B19" s="195"/>
      <c r="C19" s="195"/>
      <c r="D19" s="195"/>
      <c r="E19" s="195"/>
      <c r="F19" s="132"/>
    </row>
    <row r="20" spans="1:11" s="3" customFormat="1" ht="24" customHeight="1">
      <c r="A20" s="195" t="s">
        <v>88</v>
      </c>
      <c r="B20" s="195"/>
      <c r="C20" s="195"/>
      <c r="D20" s="195"/>
      <c r="E20" s="195"/>
    </row>
    <row r="21" spans="1:11" ht="30.75" customHeight="1">
      <c r="A21" s="31"/>
      <c r="B21" s="31"/>
      <c r="C21" s="31"/>
      <c r="D21" s="31"/>
      <c r="E21" s="31"/>
    </row>
    <row r="24" spans="1:11" ht="32.2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</sheetData>
  <mergeCells count="6">
    <mergeCell ref="A1:E1"/>
    <mergeCell ref="A20:E20"/>
    <mergeCell ref="A19:E19"/>
    <mergeCell ref="A16:E16"/>
    <mergeCell ref="A17:E17"/>
    <mergeCell ref="A18:E18"/>
  </mergeCells>
  <phoneticPr fontId="2" type="noConversion"/>
  <pageMargins left="0.25" right="0.25" top="0.25" bottom="0.25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AF14"/>
  <sheetViews>
    <sheetView showGridLines="0" workbookViewId="0">
      <selection sqref="A1:E1"/>
    </sheetView>
  </sheetViews>
  <sheetFormatPr baseColWidth="10" defaultColWidth="11.42578125" defaultRowHeight="12.75"/>
  <cols>
    <col min="1" max="1" width="21.42578125" style="34" customWidth="1"/>
    <col min="2" max="5" width="16.7109375" style="34" customWidth="1"/>
    <col min="6" max="6" width="11.42578125" style="34"/>
    <col min="7" max="7" width="14.7109375" style="34" bestFit="1" customWidth="1"/>
    <col min="8" max="16384" width="11.42578125" style="34"/>
  </cols>
  <sheetData>
    <row r="1" spans="1:32" s="5" customFormat="1" ht="24" customHeight="1">
      <c r="A1" s="194" t="s">
        <v>91</v>
      </c>
      <c r="B1" s="194"/>
      <c r="C1" s="194"/>
      <c r="D1" s="194"/>
      <c r="E1" s="194"/>
    </row>
    <row r="2" spans="1:32" ht="8.25" customHeight="1" thickBot="1">
      <c r="A2" s="33"/>
      <c r="B2" s="33"/>
      <c r="C2" s="33"/>
      <c r="D2" s="33"/>
      <c r="E2" s="33"/>
    </row>
    <row r="3" spans="1:32" s="35" customFormat="1" ht="33.75">
      <c r="A3" s="94"/>
      <c r="B3" s="95" t="s">
        <v>1</v>
      </c>
      <c r="C3" s="95" t="s">
        <v>65</v>
      </c>
      <c r="D3" s="95" t="s">
        <v>66</v>
      </c>
      <c r="E3" s="96" t="s">
        <v>63</v>
      </c>
    </row>
    <row r="4" spans="1:32" ht="12.95" customHeight="1">
      <c r="A4" s="97" t="s">
        <v>10</v>
      </c>
      <c r="B4" s="98">
        <v>112148</v>
      </c>
      <c r="C4" s="99">
        <v>10.39</v>
      </c>
      <c r="D4" s="99">
        <v>11.26</v>
      </c>
      <c r="E4" s="100">
        <v>24.91</v>
      </c>
    </row>
    <row r="5" spans="1:32" ht="12.95" customHeight="1">
      <c r="A5" s="101" t="s">
        <v>13</v>
      </c>
      <c r="B5" s="102">
        <v>44898</v>
      </c>
      <c r="C5" s="103">
        <v>4.55</v>
      </c>
      <c r="D5" s="103">
        <v>3.23</v>
      </c>
      <c r="E5" s="104">
        <v>17.829999999999998</v>
      </c>
    </row>
    <row r="6" spans="1:32" ht="12.95" customHeight="1">
      <c r="A6" s="101" t="s">
        <v>18</v>
      </c>
      <c r="B6" s="102">
        <v>27739</v>
      </c>
      <c r="C6" s="103">
        <v>2.48</v>
      </c>
      <c r="D6" s="103">
        <v>3.07</v>
      </c>
      <c r="E6" s="104">
        <v>27.49</v>
      </c>
    </row>
    <row r="7" spans="1:32" ht="12.95" customHeight="1">
      <c r="A7" s="101" t="s">
        <v>19</v>
      </c>
      <c r="B7" s="102">
        <v>746087</v>
      </c>
      <c r="C7" s="103">
        <v>72.209999999999994</v>
      </c>
      <c r="D7" s="103">
        <v>64.040000000000006</v>
      </c>
      <c r="E7" s="104">
        <v>21.29</v>
      </c>
    </row>
    <row r="8" spans="1:32" ht="12.95" customHeight="1">
      <c r="A8" s="101" t="s">
        <v>57</v>
      </c>
      <c r="B8" s="102">
        <v>122437</v>
      </c>
      <c r="C8" s="103">
        <v>10.35</v>
      </c>
      <c r="D8" s="103">
        <v>15.56</v>
      </c>
      <c r="E8" s="104">
        <v>31.51</v>
      </c>
    </row>
    <row r="9" spans="1:32" ht="16.5" customHeight="1">
      <c r="A9" s="105" t="s">
        <v>72</v>
      </c>
      <c r="B9" s="106">
        <v>8288</v>
      </c>
      <c r="C9" s="107">
        <v>0.02</v>
      </c>
      <c r="D9" s="107">
        <v>2.84</v>
      </c>
      <c r="E9" s="108">
        <v>84.87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</row>
    <row r="10" spans="1:32" s="38" customFormat="1" ht="12.95" customHeight="1" thickBot="1">
      <c r="A10" s="109" t="s">
        <v>17</v>
      </c>
      <c r="B10" s="110">
        <v>1061597</v>
      </c>
      <c r="C10" s="111">
        <v>100</v>
      </c>
      <c r="D10" s="111">
        <v>100</v>
      </c>
      <c r="E10" s="112">
        <v>23.36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</row>
    <row r="11" spans="1:32" s="6" customFormat="1" ht="23.25" customHeight="1">
      <c r="A11" s="198" t="s">
        <v>73</v>
      </c>
      <c r="B11" s="198"/>
      <c r="C11" s="198"/>
      <c r="D11" s="198"/>
      <c r="E11" s="198"/>
      <c r="F11" s="7"/>
      <c r="G11" s="7"/>
      <c r="H11" s="7"/>
      <c r="I11" s="7"/>
    </row>
    <row r="12" spans="1:32" s="6" customFormat="1" ht="22.5" customHeight="1">
      <c r="A12" s="199" t="s">
        <v>54</v>
      </c>
      <c r="B12" s="199"/>
      <c r="C12" s="199"/>
      <c r="D12" s="199"/>
      <c r="E12" s="199"/>
      <c r="F12" s="7"/>
      <c r="G12" s="7"/>
      <c r="H12" s="7"/>
      <c r="I12" s="7"/>
    </row>
    <row r="13" spans="1:32" ht="24" customHeight="1">
      <c r="A13" s="199" t="s">
        <v>90</v>
      </c>
      <c r="B13" s="199"/>
      <c r="C13" s="199"/>
      <c r="D13" s="199"/>
      <c r="E13" s="199"/>
      <c r="F13" s="7"/>
      <c r="G13" s="7"/>
      <c r="H13" s="7"/>
      <c r="I13" s="7"/>
    </row>
    <row r="14" spans="1:32" ht="25.5" customHeight="1">
      <c r="A14" s="199" t="s">
        <v>61</v>
      </c>
      <c r="B14" s="199"/>
      <c r="C14" s="199"/>
      <c r="D14" s="199"/>
      <c r="E14" s="199"/>
    </row>
  </sheetData>
  <mergeCells count="5">
    <mergeCell ref="A11:E11"/>
    <mergeCell ref="A1:E1"/>
    <mergeCell ref="A13:E13"/>
    <mergeCell ref="A12:E12"/>
    <mergeCell ref="A14:E14"/>
  </mergeCells>
  <phoneticPr fontId="2" type="noConversion"/>
  <pageMargins left="0.25" right="0.25" top="0.25" bottom="0.2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SOMMAIRE</vt:lpstr>
      <vt:lpstr>Figure 2.3-1</vt:lpstr>
      <vt:lpstr>Figure 2.3-2</vt:lpstr>
      <vt:lpstr>Figure 2.3-3</vt:lpstr>
      <vt:lpstr>Figure 2.3-4</vt:lpstr>
      <vt:lpstr>'Figure 2.3-1'!Zone_d_impression</vt:lpstr>
      <vt:lpstr>'Figure 2.3-2'!Zone_d_impression</vt:lpstr>
      <vt:lpstr>'Figure 2.3-3'!Zone_d_impression</vt:lpstr>
      <vt:lpstr>'Figure 2.3-4'!Zone_d_impression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ROSOVSKY Maguelonne</cp:lastModifiedBy>
  <cp:lastPrinted>2013-08-14T16:03:08Z</cp:lastPrinted>
  <dcterms:created xsi:type="dcterms:W3CDTF">1996-10-21T11:03:58Z</dcterms:created>
  <dcterms:modified xsi:type="dcterms:W3CDTF">2021-09-08T10:22:29Z</dcterms:modified>
</cp:coreProperties>
</file>