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DGAFP_PUBLIC\DOSSIERS_TEMPORAIRES\RAEFP\RA 2021\Fichiers Excel BDS -ex FT\FT8\"/>
    </mc:Choice>
  </mc:AlternateContent>
  <bookViews>
    <workbookView xWindow="-135" yWindow="630" windowWidth="18300" windowHeight="8010" tabRatio="918" activeTab="5"/>
  </bookViews>
  <sheets>
    <sheet name="SOMMAIRE" sheetId="9" r:id="rId1"/>
    <sheet name="Figure 8.3-1" sheetId="8" r:id="rId2"/>
    <sheet name="Figure 8.3-2" sheetId="2" r:id="rId3"/>
    <sheet name="Figure 8.3-3 Cong parentMinist" sheetId="3" r:id="rId4"/>
    <sheet name=" F8.3-4CongparentMINSexeAge Cat" sheetId="5" r:id="rId5"/>
    <sheet name="Figure 8.3-5" sheetId="7" r:id="rId6"/>
  </sheets>
  <calcPr calcId="152511"/>
</workbook>
</file>

<file path=xl/calcChain.xml><?xml version="1.0" encoding="utf-8"?>
<calcChain xmlns="http://schemas.openxmlformats.org/spreadsheetml/2006/main">
  <c r="E15" i="3" l="1"/>
  <c r="F21" i="5"/>
  <c r="F16" i="5"/>
  <c r="F15" i="5"/>
  <c r="F14" i="5"/>
  <c r="F13" i="5"/>
  <c r="F11" i="5"/>
  <c r="E5" i="3"/>
  <c r="E6" i="3"/>
  <c r="E7" i="3"/>
  <c r="E8" i="3"/>
  <c r="E9" i="3"/>
  <c r="E10" i="3"/>
  <c r="E11" i="3"/>
  <c r="E12" i="3"/>
  <c r="E13" i="3"/>
  <c r="E14" i="3"/>
  <c r="E4" i="3"/>
</calcChain>
</file>

<file path=xl/sharedStrings.xml><?xml version="1.0" encoding="utf-8"?>
<sst xmlns="http://schemas.openxmlformats.org/spreadsheetml/2006/main" count="104" uniqueCount="95">
  <si>
    <t>jours</t>
  </si>
  <si>
    <t>semaines</t>
  </si>
  <si>
    <t>De 1 à 9 salariés</t>
  </si>
  <si>
    <t>(en %)</t>
  </si>
  <si>
    <t>Éducation nationale</t>
  </si>
  <si>
    <t>Total général</t>
  </si>
  <si>
    <t>Congé ordinaire de maladie</t>
  </si>
  <si>
    <t>Congé de longue maladie ou pour grave maladie</t>
  </si>
  <si>
    <t>Accident de service ou de travail, maladie professionnelle</t>
  </si>
  <si>
    <t>Ensemble "maladies"</t>
  </si>
  <si>
    <t xml:space="preserve">Congé de maternité, paternité et d’adoption </t>
  </si>
  <si>
    <t>Autorisation spéciale d'absence </t>
  </si>
  <si>
    <t>Congés annuels, RTT, CET, récupération</t>
  </si>
  <si>
    <t>Ensemble</t>
  </si>
  <si>
    <t>Moins de 30 ans</t>
  </si>
  <si>
    <t>50 ans et plus</t>
  </si>
  <si>
    <t>Moins d'un an</t>
  </si>
  <si>
    <t>De 1 à 5 ans</t>
  </si>
  <si>
    <t>De 5 à 10 ans</t>
  </si>
  <si>
    <t>Plus de 10 ans</t>
  </si>
  <si>
    <t>Sexe</t>
  </si>
  <si>
    <t>30 à 39 ans</t>
  </si>
  <si>
    <t>40 à 49 ans</t>
  </si>
  <si>
    <t>Champ : Agents civils des ministères.</t>
  </si>
  <si>
    <t>B</t>
  </si>
  <si>
    <t>C</t>
  </si>
  <si>
    <t>A</t>
  </si>
  <si>
    <t>Catégorie hiérarchique</t>
  </si>
  <si>
    <t>Justice</t>
  </si>
  <si>
    <t>dont garde enfant malade</t>
  </si>
  <si>
    <t>(3) Le faible taux d'absence pour congés annuels, RTT et CET à l'Éducation nationale en 2004 résulte du fait que l'instauration des CET a débuté seulement en 2004 dans ce ministère : les agents ne pouvaient donc pas encore disposer de jours de congé pour ce motif en mars 2004.</t>
  </si>
  <si>
    <t>(1) Le nombre de personnes absentes lors du jour test est rapporté à l'effectif du ministère.</t>
  </si>
  <si>
    <t>Privé</t>
  </si>
  <si>
    <t>FPT</t>
  </si>
  <si>
    <t>FPH</t>
  </si>
  <si>
    <t>10 à 49 salariés</t>
  </si>
  <si>
    <t>50 à 499 salariés</t>
  </si>
  <si>
    <t>500 salariés ou plus</t>
  </si>
  <si>
    <r>
      <t>0,2</t>
    </r>
    <r>
      <rPr>
        <vertAlign val="superscript"/>
        <sz val="8"/>
        <rFont val="Arial"/>
        <family val="2"/>
      </rPr>
      <t>(3)</t>
    </r>
  </si>
  <si>
    <r>
      <t>2,3</t>
    </r>
    <r>
      <rPr>
        <vertAlign val="superscript"/>
        <sz val="8"/>
        <rFont val="Arial"/>
        <family val="2"/>
      </rPr>
      <t>(2)</t>
    </r>
  </si>
  <si>
    <r>
      <t>3,4</t>
    </r>
    <r>
      <rPr>
        <vertAlign val="superscript"/>
        <sz val="8"/>
        <rFont val="Arial"/>
        <family val="2"/>
      </rPr>
      <t>(2)</t>
    </r>
  </si>
  <si>
    <r>
      <t>10,1</t>
    </r>
    <r>
      <rPr>
        <vertAlign val="superscript"/>
        <sz val="8"/>
        <rFont val="Arial"/>
        <family val="2"/>
      </rPr>
      <t>(2)</t>
    </r>
  </si>
  <si>
    <r>
      <t>6,2</t>
    </r>
    <r>
      <rPr>
        <vertAlign val="superscript"/>
        <sz val="8"/>
        <rFont val="Arial"/>
        <family val="2"/>
      </rPr>
      <t>(2)</t>
    </r>
  </si>
  <si>
    <t xml:space="preserve">Note : Ces données sont des estimations provenant de l'exploitation des "bilans sociaux" et ne peuvent être considérées comme exactes à l'unité près. </t>
  </si>
  <si>
    <t>Champ : Salariés ayant au moins un an d'ancienneté dans leur emploi principal, hors apprentis, stagiaires et  bénéficiaires de contrats aidés. France entière (sauf Mayotte).</t>
  </si>
  <si>
    <r>
      <t>Fonction publique (hors enseignants</t>
    </r>
    <r>
      <rPr>
        <b/>
        <vertAlign val="superscript"/>
        <sz val="8"/>
        <rFont val="Arial"/>
        <family val="2"/>
      </rPr>
      <t>(2)</t>
    </r>
    <r>
      <rPr>
        <b/>
        <sz val="8"/>
        <rFont val="Arial"/>
        <family val="2"/>
      </rPr>
      <t>)</t>
    </r>
  </si>
  <si>
    <t>Part des femmes
 (en %)</t>
  </si>
  <si>
    <t>Armées</t>
  </si>
  <si>
    <t>Culture</t>
  </si>
  <si>
    <t>Europe et Affaires étrangères</t>
  </si>
  <si>
    <t>Ministères sociaux</t>
  </si>
  <si>
    <t>Services du Premier ministre</t>
  </si>
  <si>
    <t>Transition écologique et solidaire</t>
  </si>
  <si>
    <t>A+</t>
  </si>
  <si>
    <t>(1) La répartition par âge et durée n'est pas connue pour le ministère de la Culture.</t>
  </si>
  <si>
    <r>
      <t>Figure 8.3-1 : Congés payés et jours de RTT</t>
    </r>
    <r>
      <rPr>
        <b/>
        <vertAlign val="superscript"/>
        <sz val="10"/>
        <rFont val="Arial"/>
        <family val="2"/>
      </rPr>
      <t>(1)</t>
    </r>
    <r>
      <rPr>
        <b/>
        <sz val="10"/>
        <rFont val="Arial"/>
        <family val="2"/>
      </rPr>
      <t xml:space="preserve"> pris par type d'employeur</t>
    </r>
  </si>
  <si>
    <t>Figure 8.3-4 : Répartition par sexe, catégorie hiérarchique, âge et durée des fonctionnaires en congé parental dans les ministères au 31 décembre</t>
  </si>
  <si>
    <t>Figure 8.3-5 : Effectif des agents en congé parental dans la fonction publique territoriale au 31 décembre</t>
  </si>
  <si>
    <t>(2) Bénéficiant d'un régime de congés particulier, les enseignants sont exclus de cette figure.</t>
  </si>
  <si>
    <t>Formation</t>
  </si>
  <si>
    <r>
      <t xml:space="preserve">(2) Le jour test choisi se situe en période scolaire, ce qui exclut </t>
    </r>
    <r>
      <rPr>
        <i/>
        <sz val="8"/>
        <rFont val="Arial"/>
        <family val="2"/>
      </rPr>
      <t>de facto</t>
    </r>
    <r>
      <rPr>
        <sz val="8"/>
        <rFont val="Arial"/>
        <family val="2"/>
      </rPr>
      <t xml:space="preserve"> les congés (annuels, RTT, etc.) des enseignants. Cela explique le faible taux d'absence des agents du ministère de l'Éducation nationale pour ce motif puisqu'il ne peut concerner que les personnels administratifs. Compte tenu du poids des enseignants dans la fonction publique de l'État, le même type de résultat est observé (faible taux global d'absence) dans l'ensemble des ministères.</t>
    </r>
  </si>
  <si>
    <t>Agriculture et Alimentation</t>
  </si>
  <si>
    <r>
      <t>Âge</t>
    </r>
    <r>
      <rPr>
        <b/>
        <vertAlign val="superscript"/>
        <sz val="10"/>
        <rFont val="Arial"/>
        <family val="2"/>
      </rPr>
      <t>(1)</t>
    </r>
    <r>
      <rPr>
        <b/>
        <sz val="10"/>
        <rFont val="Arial"/>
        <family val="2"/>
      </rPr>
      <t xml:space="preserve"> </t>
    </r>
  </si>
  <si>
    <r>
      <t>Durée</t>
    </r>
    <r>
      <rPr>
        <b/>
        <vertAlign val="superscript"/>
        <sz val="10"/>
        <rFont val="Arial"/>
        <family val="2"/>
      </rPr>
      <t>(1)</t>
    </r>
  </si>
  <si>
    <t>Figure 8.3-2 : Causes d'absence au travail dans la fonction publique de l'État en mars 2004 et mars 2010</t>
  </si>
  <si>
    <r>
      <t>Lecture : 2,5 % des agents de l'</t>
    </r>
    <r>
      <rPr>
        <sz val="8"/>
        <rFont val="Arial"/>
        <family val="2"/>
      </rPr>
      <t>É</t>
    </r>
    <r>
      <rPr>
        <sz val="8"/>
        <rFont val="Arial"/>
        <family val="2"/>
      </rPr>
      <t>tat étaient en congé de maladie ordinaire en mars 2010 ; ils étaient 2,9 % à être absents pour ce motif en mars 2004.</t>
    </r>
  </si>
  <si>
    <r>
      <t>Figure 8.3-3 : Nombre d'agents en congé parental dans les ministères</t>
    </r>
    <r>
      <rPr>
        <b/>
        <vertAlign val="superscript"/>
        <sz val="10"/>
        <rFont val="Arial"/>
        <family val="2"/>
      </rPr>
      <t>(1)</t>
    </r>
    <r>
      <rPr>
        <b/>
        <sz val="10"/>
        <rFont val="Arial"/>
        <family val="2"/>
      </rPr>
      <t xml:space="preserve"> au 31 décembre </t>
    </r>
  </si>
  <si>
    <t>FPE</t>
  </si>
  <si>
    <t>Femmes</t>
  </si>
  <si>
    <t>Hommes</t>
  </si>
  <si>
    <t xml:space="preserve">Éducation nationale et Jeunesse, Enseignement supérieur, Recherche et Innovation </t>
  </si>
  <si>
    <t>Champ : Fonctionnaires civils gérés par les ministères hors établissements publics.</t>
  </si>
  <si>
    <t>(1) Y compris Caisse des dépôts et consignations.</t>
  </si>
  <si>
    <t>Part des agents en congé parental (en %)</t>
  </si>
  <si>
    <r>
      <t>Économie et Finances, Action et Comptes publics</t>
    </r>
    <r>
      <rPr>
        <vertAlign val="superscript"/>
        <sz val="10"/>
        <rFont val="Arial"/>
        <family val="2"/>
      </rPr>
      <t>(1)</t>
    </r>
  </si>
  <si>
    <t>Source : Enquêtes DGAFP auprès des directions de personnel des ministères, DGAFP - SDessi.</t>
  </si>
  <si>
    <t>Source : Enquête annuelle Transparence de l’emploi et mobilité statutaire, DGAFP – SDessi.</t>
  </si>
  <si>
    <t>Source : Enquête Emploi, Insee. Traitement DGAFP - SDessi.</t>
  </si>
  <si>
    <t>Lecture : En 2020, les agents de la fonction publique (hors enseignants) déclarent en moyenne avoir pris 32 jours ouvrés de congés (RTT compris), correspondant à 6,5 semaines de congés (RTT compris).</t>
  </si>
  <si>
    <t>Source : Bilans sociaux FPT, DGCL</t>
  </si>
  <si>
    <t>Champ : Fonctionnaires et contractuels sur emplois permanents au 31 décembre de l'année concernée</t>
  </si>
  <si>
    <t>En congé parental (article 75)
Fonctionnaires et contractuels</t>
  </si>
  <si>
    <t>Évolution  2019/2018
(en %)</t>
  </si>
  <si>
    <t>Lecture : 94,5 % des fonctionnaires des ministères en congé parental au 31 décembre 2019 sont des femmes et 70,6 % sont âgés de 30 à 39 ans.</t>
  </si>
  <si>
    <t>Lecture : Au 31 décembre 2019, les fonctionnaires en congé parental représentent 0,4 % de l'ensemble des titulaires civils des ministères hors établissements publics.</t>
  </si>
  <si>
    <t>Figure 8.3-1 : Congés payés et jours de RTT(1) pris par type d'employeur</t>
  </si>
  <si>
    <t xml:space="preserve">Figure 8.3-3 : Nombre d'agents en congé parental dans les ministères(1) au 31 décembre </t>
  </si>
  <si>
    <t>Nombre 
de</t>
  </si>
  <si>
    <t xml:space="preserve">Nombre 
de </t>
  </si>
  <si>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comportent les années 2019 et 2020, un nombre moyen de jours de congés pris au cours d’une année peut ensuite être estimé.</t>
  </si>
  <si>
    <t>Figure 8.3-2 : Causes d'absence au travail dans la fonction publique de l'État en mars 2004 
et mars 2010</t>
  </si>
  <si>
    <t>Tous ministères 
hors Éducation nationale</t>
  </si>
  <si>
    <r>
      <t>Part des personnes absentes un jour test de mars 2004 
et de mars 2010</t>
    </r>
    <r>
      <rPr>
        <vertAlign val="superscript"/>
        <sz val="8"/>
        <rFont val="Arial"/>
        <family val="2"/>
      </rPr>
      <t>(1)</t>
    </r>
  </si>
  <si>
    <t>Intérieur, Cohésion des territoires et Relations 
avec les collectivités territoriales, Outre-Mer</t>
  </si>
  <si>
    <t>Figure 8.3-5 : Effectif des agents en congé parental 
dans la fonction publique territoriale au 31 décembre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</si>
</sst>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F_-;\-* #,##0.00\ _F_-;_-* &quot;-&quot;??\ _F_-;_-@_-"/>
    <numFmt numFmtId="165" formatCode="0.0"/>
    <numFmt numFmtId="166" formatCode="#,##0.0"/>
  </numFmts>
  <fonts count="35" x14ac:knownFonts="1">
    <font>
      <sz val="10"/>
      <name val="Arial"/>
    </font>
    <font>
      <sz val="10"/>
      <name val="Arial"/>
      <family val="2"/>
    </font>
    <font>
      <b/>
      <sz val="10"/>
      <name val="Arial"/>
      <family val="2"/>
    </font>
    <font>
      <sz val="10"/>
      <name val="Arial"/>
      <family val="2"/>
    </font>
    <font>
      <i/>
      <sz val="8"/>
      <name val="Arial"/>
      <family val="2"/>
    </font>
    <font>
      <sz val="8"/>
      <name val="Arial"/>
      <family val="2"/>
    </font>
    <font>
      <sz val="8"/>
      <name val="Arial"/>
      <family val="2"/>
    </font>
    <font>
      <sz val="9"/>
      <name val="Arial"/>
      <family val="2"/>
    </font>
    <font>
      <b/>
      <sz val="8"/>
      <name val="Arial"/>
      <family val="2"/>
    </font>
    <font>
      <vertAlign val="superscript"/>
      <sz val="8"/>
      <name val="Arial"/>
      <family val="2"/>
    </font>
    <font>
      <b/>
      <vertAlign val="superscript"/>
      <sz val="8"/>
      <name val="Arial"/>
      <family val="2"/>
    </font>
    <font>
      <i/>
      <sz val="10"/>
      <name val="Arial"/>
      <family val="2"/>
    </font>
    <font>
      <b/>
      <vertAlign val="superscript"/>
      <sz val="10"/>
      <name val="Arial"/>
      <family val="2"/>
    </font>
    <font>
      <vertAlign val="superscrip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Arial"/>
      <family val="2"/>
    </font>
    <font>
      <sz val="14"/>
      <color rgb="FFFF0000"/>
      <name val="Arial"/>
      <family val="2"/>
    </font>
    <font>
      <sz val="10"/>
      <color rgb="FFFF0000"/>
      <name val="Arial"/>
      <family val="2"/>
    </font>
    <font>
      <u/>
      <sz val="10"/>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0" borderId="0" applyNumberFormat="0" applyFill="0" applyBorder="0" applyAlignment="0" applyProtection="0"/>
    <xf numFmtId="0" fontId="17" fillId="26" borderId="26" applyNumberFormat="0" applyAlignment="0" applyProtection="0"/>
    <xf numFmtId="0" fontId="18" fillId="0" borderId="27" applyNumberFormat="0" applyFill="0" applyAlignment="0" applyProtection="0"/>
    <xf numFmtId="0" fontId="14" fillId="27" borderId="28" applyNumberFormat="0" applyFont="0" applyAlignment="0" applyProtection="0"/>
    <xf numFmtId="0" fontId="19" fillId="28" borderId="26" applyNumberFormat="0" applyAlignment="0" applyProtection="0"/>
    <xf numFmtId="0" fontId="20" fillId="29" borderId="0" applyNumberFormat="0" applyBorder="0" applyAlignment="0" applyProtection="0"/>
    <xf numFmtId="164" fontId="1" fillId="0" borderId="0" applyFont="0" applyFill="0" applyBorder="0" applyAlignment="0" applyProtection="0"/>
    <xf numFmtId="43" fontId="14" fillId="0" borderId="0" applyFont="0" applyFill="0" applyBorder="0" applyAlignment="0" applyProtection="0"/>
    <xf numFmtId="0" fontId="21" fillId="30" borderId="0" applyNumberFormat="0" applyBorder="0" applyAlignment="0" applyProtection="0"/>
    <xf numFmtId="0" fontId="14" fillId="0" borderId="0"/>
    <xf numFmtId="0" fontId="3" fillId="0" borderId="0"/>
    <xf numFmtId="0" fontId="3" fillId="0" borderId="0"/>
    <xf numFmtId="0" fontId="22" fillId="31" borderId="0" applyNumberFormat="0" applyBorder="0" applyAlignment="0" applyProtection="0"/>
    <xf numFmtId="0" fontId="23" fillId="26" borderId="2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0" applyNumberFormat="0" applyFill="0" applyAlignment="0" applyProtection="0"/>
    <xf numFmtId="0" fontId="27" fillId="0" borderId="31" applyNumberFormat="0" applyFill="0" applyAlignment="0" applyProtection="0"/>
    <xf numFmtId="0" fontId="28" fillId="0" borderId="32" applyNumberFormat="0" applyFill="0" applyAlignment="0" applyProtection="0"/>
    <xf numFmtId="0" fontId="28" fillId="0" borderId="0" applyNumberFormat="0" applyFill="0" applyBorder="0" applyAlignment="0" applyProtection="0"/>
    <xf numFmtId="0" fontId="29" fillId="0" borderId="33" applyNumberFormat="0" applyFill="0" applyAlignment="0" applyProtection="0"/>
    <xf numFmtId="0" fontId="30" fillId="32" borderId="34" applyNumberFormat="0" applyAlignment="0" applyProtection="0"/>
    <xf numFmtId="0" fontId="34" fillId="0" borderId="0" applyNumberFormat="0" applyFill="0" applyBorder="0" applyAlignment="0" applyProtection="0"/>
  </cellStyleXfs>
  <cellXfs count="146">
    <xf numFmtId="0" fontId="0" fillId="0" borderId="0" xfId="0"/>
    <xf numFmtId="0" fontId="5" fillId="0" borderId="0" xfId="0" applyFont="1"/>
    <xf numFmtId="0" fontId="3" fillId="0" borderId="0" xfId="0" applyFont="1" applyFill="1"/>
    <xf numFmtId="0" fontId="7" fillId="0" borderId="0" xfId="0" applyFont="1" applyFill="1"/>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166" fontId="5" fillId="0" borderId="3" xfId="0" applyNumberFormat="1" applyFont="1" applyFill="1" applyBorder="1" applyAlignment="1">
      <alignment horizontal="center"/>
    </xf>
    <xf numFmtId="165" fontId="5" fillId="0" borderId="4" xfId="0" applyNumberFormat="1" applyFont="1" applyFill="1" applyBorder="1" applyAlignment="1" applyProtection="1">
      <alignment horizontal="center"/>
    </xf>
    <xf numFmtId="165" fontId="5" fillId="0" borderId="5" xfId="0" applyNumberFormat="1" applyFont="1" applyFill="1" applyBorder="1" applyAlignment="1" applyProtection="1">
      <alignment horizontal="center"/>
    </xf>
    <xf numFmtId="166" fontId="5" fillId="0" borderId="1" xfId="0" applyNumberFormat="1" applyFont="1" applyFill="1" applyBorder="1" applyAlignment="1">
      <alignment horizontal="center"/>
    </xf>
    <xf numFmtId="165" fontId="5" fillId="0" borderId="0" xfId="0" applyNumberFormat="1" applyFont="1" applyFill="1" applyBorder="1" applyAlignment="1" applyProtection="1">
      <alignment horizontal="center"/>
    </xf>
    <xf numFmtId="165" fontId="5" fillId="0" borderId="2" xfId="0" applyNumberFormat="1" applyFont="1" applyFill="1" applyBorder="1" applyAlignment="1" applyProtection="1">
      <alignment horizontal="center"/>
    </xf>
    <xf numFmtId="166" fontId="4" fillId="0" borderId="1" xfId="0" applyNumberFormat="1" applyFont="1" applyFill="1" applyBorder="1" applyAlignment="1">
      <alignment horizontal="center"/>
    </xf>
    <xf numFmtId="165" fontId="4" fillId="0" borderId="0" xfId="0" applyNumberFormat="1" applyFont="1" applyFill="1" applyBorder="1" applyAlignment="1" applyProtection="1">
      <alignment horizontal="center"/>
    </xf>
    <xf numFmtId="165" fontId="4" fillId="0" borderId="2" xfId="0" applyNumberFormat="1" applyFont="1" applyFill="1" applyBorder="1" applyAlignment="1" applyProtection="1">
      <alignment horizontal="center"/>
    </xf>
    <xf numFmtId="166" fontId="5" fillId="0" borderId="6" xfId="0" applyNumberFormat="1" applyFont="1" applyFill="1" applyBorder="1" applyAlignment="1">
      <alignment horizontal="center"/>
    </xf>
    <xf numFmtId="165" fontId="5" fillId="0" borderId="7" xfId="0" applyNumberFormat="1" applyFont="1" applyFill="1" applyBorder="1" applyAlignment="1" applyProtection="1">
      <alignment horizontal="center"/>
    </xf>
    <xf numFmtId="0" fontId="5" fillId="0" borderId="8" xfId="0" applyFont="1" applyFill="1" applyBorder="1"/>
    <xf numFmtId="0" fontId="5" fillId="0" borderId="9" xfId="0" applyFont="1" applyFill="1" applyBorder="1"/>
    <xf numFmtId="0" fontId="3" fillId="0" borderId="0" xfId="0" applyFont="1"/>
    <xf numFmtId="0" fontId="5" fillId="0" borderId="0" xfId="0" quotePrefix="1" applyFont="1" applyFill="1" applyAlignment="1">
      <alignment wrapText="1"/>
    </xf>
    <xf numFmtId="0" fontId="2" fillId="0" borderId="0" xfId="0" applyFont="1" applyFill="1" applyBorder="1"/>
    <xf numFmtId="0" fontId="3" fillId="0" borderId="0" xfId="0" applyFont="1" applyFill="1" applyBorder="1"/>
    <xf numFmtId="0" fontId="5" fillId="0" borderId="10" xfId="0" applyFont="1" applyFill="1" applyBorder="1" applyAlignment="1">
      <alignment horizontal="center" wrapText="1"/>
    </xf>
    <xf numFmtId="0" fontId="5" fillId="0" borderId="9" xfId="0" applyFont="1" applyFill="1" applyBorder="1" applyAlignment="1">
      <alignment horizontal="center" wrapText="1"/>
    </xf>
    <xf numFmtId="0" fontId="8" fillId="0" borderId="10" xfId="0" applyFont="1" applyFill="1" applyBorder="1"/>
    <xf numFmtId="0" fontId="5" fillId="0" borderId="8" xfId="0" applyFont="1" applyFill="1" applyBorder="1" applyAlignment="1">
      <alignment vertical="top"/>
    </xf>
    <xf numFmtId="0" fontId="0" fillId="0" borderId="0" xfId="0" applyBorder="1"/>
    <xf numFmtId="0" fontId="5" fillId="0" borderId="0" xfId="0" applyNumberFormat="1" applyFont="1" applyFill="1" applyBorder="1" applyAlignment="1" applyProtection="1">
      <alignment horizontal="center" vertical="center" wrapText="1"/>
    </xf>
    <xf numFmtId="0" fontId="8" fillId="0" borderId="11" xfId="0" applyFont="1" applyFill="1" applyBorder="1" applyAlignment="1">
      <alignment horizontal="center" vertical="center"/>
    </xf>
    <xf numFmtId="165" fontId="8" fillId="0" borderId="12" xfId="0" applyNumberFormat="1" applyFont="1" applyFill="1" applyBorder="1" applyAlignment="1" applyProtection="1">
      <alignment horizontal="center" vertical="center"/>
    </xf>
    <xf numFmtId="165" fontId="8" fillId="0" borderId="13" xfId="0" applyNumberFormat="1" applyFont="1" applyFill="1" applyBorder="1" applyAlignment="1" applyProtection="1">
      <alignment horizontal="center" vertical="center"/>
    </xf>
    <xf numFmtId="0" fontId="7" fillId="0" borderId="14" xfId="0" applyFont="1" applyFill="1" applyBorder="1"/>
    <xf numFmtId="0" fontId="3" fillId="0" borderId="14" xfId="0" applyFont="1" applyFill="1" applyBorder="1"/>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15" xfId="0" applyFont="1" applyFill="1" applyBorder="1" applyAlignment="1">
      <alignment horizontal="left" wrapText="1"/>
    </xf>
    <xf numFmtId="0" fontId="8" fillId="0" borderId="13" xfId="0" applyFont="1" applyFill="1" applyBorder="1" applyAlignment="1">
      <alignment horizontal="left" vertical="center" wrapText="1"/>
    </xf>
    <xf numFmtId="0" fontId="5" fillId="0" borderId="9" xfId="0" applyFont="1" applyFill="1" applyBorder="1" applyAlignment="1">
      <alignment vertical="top"/>
    </xf>
    <xf numFmtId="0" fontId="2" fillId="33" borderId="0" xfId="0" applyFont="1" applyFill="1"/>
    <xf numFmtId="0" fontId="3" fillId="33" borderId="0" xfId="0" applyFont="1" applyFill="1"/>
    <xf numFmtId="0" fontId="3" fillId="33" borderId="0" xfId="0" applyFont="1" applyFill="1" applyAlignment="1">
      <alignment horizontal="justify"/>
    </xf>
    <xf numFmtId="0" fontId="4" fillId="0" borderId="2" xfId="0" applyFont="1" applyFill="1" applyBorder="1" applyAlignment="1">
      <alignment horizontal="center" wrapText="1"/>
    </xf>
    <xf numFmtId="0" fontId="3" fillId="0" borderId="0" xfId="0" applyFont="1" applyBorder="1"/>
    <xf numFmtId="0" fontId="3" fillId="33" borderId="1" xfId="0" applyFont="1" applyFill="1" applyBorder="1" applyAlignment="1">
      <alignment vertical="center" wrapText="1"/>
    </xf>
    <xf numFmtId="0" fontId="3" fillId="33" borderId="1" xfId="0" applyFont="1" applyFill="1" applyBorder="1" applyAlignment="1">
      <alignment wrapText="1"/>
    </xf>
    <xf numFmtId="0" fontId="2" fillId="33" borderId="16" xfId="0" applyFont="1" applyFill="1" applyBorder="1" applyAlignment="1">
      <alignment horizontal="left" wrapText="1"/>
    </xf>
    <xf numFmtId="3" fontId="2" fillId="33" borderId="17" xfId="0" applyNumberFormat="1" applyFont="1" applyFill="1" applyBorder="1" applyAlignment="1">
      <alignment horizontal="right"/>
    </xf>
    <xf numFmtId="0" fontId="2" fillId="33" borderId="11" xfId="0" applyFont="1" applyFill="1" applyBorder="1" applyAlignment="1">
      <alignment horizontal="left" wrapText="1"/>
    </xf>
    <xf numFmtId="0" fontId="3" fillId="33" borderId="0" xfId="0" applyFont="1" applyFill="1" applyBorder="1" applyAlignment="1">
      <alignment horizontal="justify" vertical="center" wrapText="1"/>
    </xf>
    <xf numFmtId="0" fontId="2" fillId="0" borderId="0" xfId="0" applyFont="1" applyFill="1" applyAlignment="1">
      <alignment vertical="center"/>
    </xf>
    <xf numFmtId="0" fontId="31" fillId="0" borderId="0" xfId="0" applyFont="1"/>
    <xf numFmtId="0" fontId="3" fillId="0" borderId="16" xfId="0" applyFont="1" applyFill="1" applyBorder="1"/>
    <xf numFmtId="0" fontId="2" fillId="0" borderId="17" xfId="0" applyFont="1" applyFill="1" applyBorder="1" applyAlignment="1">
      <alignment horizontal="center"/>
    </xf>
    <xf numFmtId="0" fontId="2" fillId="0" borderId="3" xfId="0" applyFont="1" applyBorder="1" applyAlignment="1"/>
    <xf numFmtId="165" fontId="3" fillId="0" borderId="10" xfId="31" applyNumberFormat="1" applyFont="1" applyBorder="1" applyAlignment="1">
      <alignment horizontal="right"/>
    </xf>
    <xf numFmtId="0" fontId="3" fillId="0" borderId="1" xfId="0" applyFont="1" applyBorder="1"/>
    <xf numFmtId="0" fontId="2" fillId="0" borderId="3" xfId="0" applyFont="1" applyFill="1" applyBorder="1"/>
    <xf numFmtId="0" fontId="3" fillId="0" borderId="1" xfId="0" applyFont="1" applyFill="1" applyBorder="1"/>
    <xf numFmtId="165" fontId="8" fillId="0" borderId="10"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5" fontId="2" fillId="33" borderId="18" xfId="0" applyNumberFormat="1" applyFont="1" applyFill="1" applyBorder="1" applyAlignment="1">
      <alignment horizontal="right"/>
    </xf>
    <xf numFmtId="3" fontId="3" fillId="33" borderId="1" xfId="0" applyNumberFormat="1" applyFont="1" applyFill="1" applyBorder="1" applyAlignment="1">
      <alignment horizontal="right"/>
    </xf>
    <xf numFmtId="0" fontId="11" fillId="33" borderId="0" xfId="0" applyFont="1" applyFill="1" applyBorder="1" applyAlignment="1">
      <alignment horizontal="justify" vertical="center" wrapText="1"/>
    </xf>
    <xf numFmtId="0" fontId="2" fillId="0" borderId="16" xfId="0" applyFont="1" applyFill="1" applyBorder="1" applyAlignment="1">
      <alignment horizontal="center"/>
    </xf>
    <xf numFmtId="165" fontId="0" fillId="0" borderId="8" xfId="0" applyNumberFormat="1" applyBorder="1"/>
    <xf numFmtId="0" fontId="2" fillId="0" borderId="19" xfId="0" applyFont="1" applyFill="1" applyBorder="1" applyAlignment="1">
      <alignment horizontal="center"/>
    </xf>
    <xf numFmtId="165" fontId="3" fillId="0" borderId="4" xfId="31" applyNumberFormat="1" applyFont="1" applyBorder="1" applyAlignment="1">
      <alignment horizontal="right"/>
    </xf>
    <xf numFmtId="0" fontId="2" fillId="0" borderId="1" xfId="0" applyFont="1" applyFill="1" applyBorder="1"/>
    <xf numFmtId="0" fontId="3" fillId="0" borderId="5" xfId="0" applyFont="1" applyBorder="1"/>
    <xf numFmtId="165" fontId="0" fillId="0" borderId="0" xfId="0" applyNumberFormat="1" applyBorder="1"/>
    <xf numFmtId="165" fontId="0" fillId="0" borderId="2" xfId="0" applyNumberFormat="1" applyBorder="1"/>
    <xf numFmtId="0" fontId="3" fillId="0" borderId="6" xfId="0" applyFont="1" applyBorder="1"/>
    <xf numFmtId="165" fontId="0" fillId="0" borderId="7" xfId="0" applyNumberFormat="1" applyBorder="1"/>
    <xf numFmtId="165" fontId="0" fillId="0" borderId="15" xfId="0" applyNumberFormat="1" applyBorder="1"/>
    <xf numFmtId="0" fontId="3" fillId="0" borderId="6" xfId="0" applyFont="1" applyFill="1" applyBorder="1"/>
    <xf numFmtId="0" fontId="2" fillId="0" borderId="6" xfId="0" applyFont="1" applyFill="1" applyBorder="1"/>
    <xf numFmtId="165" fontId="0" fillId="0" borderId="9" xfId="0" applyNumberFormat="1" applyBorder="1"/>
    <xf numFmtId="165" fontId="0" fillId="0" borderId="10" xfId="0" applyNumberFormat="1" applyBorder="1"/>
    <xf numFmtId="165" fontId="2" fillId="33" borderId="17" xfId="0" applyNumberFormat="1" applyFont="1" applyFill="1" applyBorder="1" applyAlignment="1">
      <alignment horizontal="right"/>
    </xf>
    <xf numFmtId="1" fontId="8" fillId="0" borderId="10" xfId="35" applyNumberFormat="1" applyFont="1" applyFill="1" applyBorder="1" applyAlignment="1">
      <alignment horizontal="center" vertical="center" wrapText="1"/>
    </xf>
    <xf numFmtId="1" fontId="5" fillId="0" borderId="8" xfId="35" applyNumberFormat="1" applyFont="1" applyFill="1" applyBorder="1" applyAlignment="1">
      <alignment horizontal="center" vertical="center" wrapText="1"/>
    </xf>
    <xf numFmtId="1" fontId="5" fillId="0" borderId="9" xfId="35" applyNumberFormat="1" applyFont="1" applyFill="1" applyBorder="1" applyAlignment="1">
      <alignment horizontal="center" vertical="center" wrapText="1"/>
    </xf>
    <xf numFmtId="0" fontId="32" fillId="0" borderId="0" xfId="0" applyFont="1"/>
    <xf numFmtId="1" fontId="3" fillId="0" borderId="0" xfId="0" applyNumberFormat="1" applyFont="1"/>
    <xf numFmtId="165" fontId="3" fillId="0" borderId="0" xfId="0" applyNumberFormat="1" applyFont="1"/>
    <xf numFmtId="0" fontId="3" fillId="0" borderId="2" xfId="0" applyFont="1" applyBorder="1"/>
    <xf numFmtId="0" fontId="33" fillId="33" borderId="0" xfId="0" applyFont="1" applyFill="1"/>
    <xf numFmtId="0" fontId="2" fillId="0" borderId="17" xfId="0" applyFont="1" applyFill="1" applyBorder="1" applyAlignment="1" applyProtection="1">
      <alignment horizontal="center" vertical="top"/>
    </xf>
    <xf numFmtId="0" fontId="2" fillId="0" borderId="17" xfId="0" applyNumberFormat="1" applyFont="1" applyFill="1" applyBorder="1" applyAlignment="1" applyProtection="1">
      <alignment horizontal="center" vertical="center"/>
    </xf>
    <xf numFmtId="3" fontId="3" fillId="0" borderId="17" xfId="0" applyNumberFormat="1" applyFont="1" applyFill="1" applyBorder="1" applyAlignment="1" applyProtection="1">
      <alignment horizontal="center" vertical="center"/>
    </xf>
    <xf numFmtId="0" fontId="2" fillId="0" borderId="17" xfId="0" applyFont="1" applyFill="1" applyBorder="1" applyAlignment="1" applyProtection="1">
      <alignment horizontal="center" vertical="top" wrapText="1"/>
    </xf>
    <xf numFmtId="166" fontId="3" fillId="0" borderId="17" xfId="36" applyNumberFormat="1" applyFont="1" applyFill="1" applyBorder="1" applyAlignment="1">
      <alignment horizontal="center" vertical="center" wrapText="1"/>
    </xf>
    <xf numFmtId="0" fontId="2" fillId="0" borderId="17" xfId="0" applyFont="1" applyFill="1" applyBorder="1" applyAlignment="1">
      <alignment horizontal="center" wrapText="1"/>
    </xf>
    <xf numFmtId="3" fontId="29" fillId="0" borderId="0" xfId="0" applyNumberFormat="1" applyFont="1" applyAlignment="1">
      <alignment wrapText="1"/>
    </xf>
    <xf numFmtId="3" fontId="2" fillId="33" borderId="9" xfId="0" applyNumberFormat="1" applyFont="1" applyFill="1" applyBorder="1" applyAlignment="1">
      <alignment horizontal="right"/>
    </xf>
    <xf numFmtId="3" fontId="3" fillId="33" borderId="8" xfId="0" applyNumberFormat="1" applyFont="1" applyFill="1" applyBorder="1" applyAlignment="1">
      <alignment horizontal="right"/>
    </xf>
    <xf numFmtId="3" fontId="3" fillId="33" borderId="9" xfId="0" applyNumberFormat="1" applyFont="1" applyFill="1" applyBorder="1" applyAlignment="1">
      <alignment horizontal="right"/>
    </xf>
    <xf numFmtId="0" fontId="33" fillId="0" borderId="0" xfId="0" applyFont="1" applyFill="1"/>
    <xf numFmtId="0" fontId="2" fillId="33" borderId="0" xfId="0" applyFont="1" applyFill="1" applyBorder="1"/>
    <xf numFmtId="0" fontId="3" fillId="33" borderId="0" xfId="0" applyFont="1" applyFill="1" applyBorder="1"/>
    <xf numFmtId="0" fontId="3" fillId="33" borderId="23" xfId="0" applyFont="1" applyFill="1" applyBorder="1"/>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wrapText="1"/>
    </xf>
    <xf numFmtId="0" fontId="34" fillId="0" borderId="0" xfId="47"/>
    <xf numFmtId="0" fontId="1" fillId="33" borderId="1" xfId="0" applyFont="1" applyFill="1" applyBorder="1" applyAlignment="1">
      <alignment vertical="center" wrapText="1"/>
    </xf>
    <xf numFmtId="0" fontId="5" fillId="33" borderId="0" xfId="0" applyFont="1" applyFill="1" applyAlignment="1">
      <alignment horizontal="left" vertical="center" wrapText="1"/>
    </xf>
    <xf numFmtId="0" fontId="3" fillId="33" borderId="0" xfId="0" applyFont="1" applyFill="1" applyAlignment="1">
      <alignment vertical="center" wrapText="1"/>
    </xf>
    <xf numFmtId="0" fontId="5" fillId="0" borderId="0" xfId="0" quotePrefix="1" applyFont="1" applyFill="1" applyAlignment="1">
      <alignment horizontal="left" vertical="center" wrapText="1"/>
    </xf>
    <xf numFmtId="0" fontId="3" fillId="0" borderId="0" xfId="0" applyFont="1" applyAlignment="1">
      <alignment vertical="center" wrapText="1"/>
    </xf>
    <xf numFmtId="0" fontId="5" fillId="0" borderId="0" xfId="0" quotePrefix="1" applyFont="1" applyFill="1" applyAlignment="1">
      <alignment horizontal="justify" vertical="center" wrapText="1"/>
    </xf>
    <xf numFmtId="0" fontId="2" fillId="0" borderId="0" xfId="0" applyFont="1" applyFill="1" applyBorder="1" applyAlignment="1">
      <alignment horizontal="left" wrapText="1"/>
    </xf>
    <xf numFmtId="0" fontId="3" fillId="0" borderId="0" xfId="0" applyFont="1" applyAlignment="1">
      <alignment wrapText="1"/>
    </xf>
    <xf numFmtId="0" fontId="8" fillId="0" borderId="16" xfId="0" applyFont="1" applyFill="1" applyBorder="1" applyAlignment="1">
      <alignment horizontal="center" wrapText="1"/>
    </xf>
    <xf numFmtId="0" fontId="2" fillId="0" borderId="20" xfId="0" applyFont="1" applyBorder="1" applyAlignment="1">
      <alignment horizontal="center" wrapText="1"/>
    </xf>
    <xf numFmtId="0" fontId="5" fillId="0" borderId="10" xfId="0" applyFont="1" applyFill="1" applyBorder="1" applyAlignment="1">
      <alignment horizontal="center"/>
    </xf>
    <xf numFmtId="0" fontId="5" fillId="0" borderId="9" xfId="0" applyFont="1" applyFill="1" applyBorder="1" applyAlignment="1">
      <alignment horizontal="center"/>
    </xf>
    <xf numFmtId="0" fontId="4" fillId="0" borderId="0" xfId="0" applyFont="1" applyFill="1" applyAlignment="1">
      <alignment horizontal="left" wrapText="1"/>
    </xf>
    <xf numFmtId="0" fontId="3" fillId="0" borderId="0" xfId="0" applyFont="1" applyAlignment="1"/>
    <xf numFmtId="0" fontId="5" fillId="0" borderId="0" xfId="0" applyFont="1" applyFill="1" applyAlignment="1">
      <alignment horizontal="justify" vertical="center" wrapText="1"/>
    </xf>
    <xf numFmtId="0" fontId="2" fillId="0" borderId="0" xfId="0" applyFont="1" applyFill="1" applyAlignment="1">
      <alignment horizontal="left" wrapText="1"/>
    </xf>
    <xf numFmtId="0" fontId="5"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5" fillId="0" borderId="1"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21" xfId="0" applyNumberFormat="1" applyFont="1" applyFill="1" applyBorder="1" applyAlignment="1" applyProtection="1">
      <alignment horizontal="center" vertical="top" wrapText="1"/>
    </xf>
    <xf numFmtId="0" fontId="5" fillId="0" borderId="22"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31" fillId="33" borderId="0" xfId="0" quotePrefix="1" applyFont="1" applyFill="1" applyAlignment="1">
      <alignment horizontal="left" wrapText="1"/>
    </xf>
    <xf numFmtId="0" fontId="31" fillId="33" borderId="0" xfId="0" applyFont="1" applyFill="1" applyAlignment="1">
      <alignment horizontal="left" wrapText="1"/>
    </xf>
    <xf numFmtId="0" fontId="31" fillId="33" borderId="0" xfId="0" applyFont="1" applyFill="1" applyAlignment="1">
      <alignment horizontal="left"/>
    </xf>
    <xf numFmtId="0" fontId="11" fillId="33" borderId="0"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center" wrapText="1"/>
    </xf>
    <xf numFmtId="0" fontId="11" fillId="33" borderId="4" xfId="0" applyFont="1" applyFill="1" applyBorder="1" applyAlignment="1">
      <alignment horizontal="justify" vertical="center" wrapText="1"/>
    </xf>
    <xf numFmtId="0" fontId="0" fillId="0" borderId="4" xfId="0" applyBorder="1" applyAlignment="1">
      <alignment horizontal="justify" vertical="center" wrapText="1"/>
    </xf>
    <xf numFmtId="0" fontId="0" fillId="0" borderId="0" xfId="0" applyAlignment="1">
      <alignment horizontal="left" wrapText="1"/>
    </xf>
    <xf numFmtId="0" fontId="4" fillId="0" borderId="0" xfId="0" applyFont="1" applyFill="1" applyBorder="1" applyAlignment="1" applyProtection="1">
      <alignment horizontal="left" vertical="top" wrapText="1"/>
    </xf>
    <xf numFmtId="0" fontId="5" fillId="0" borderId="0" xfId="0" applyFont="1" applyFill="1" applyAlignment="1">
      <alignment horizontal="left" vertical="top" wrapText="1"/>
    </xf>
    <xf numFmtId="0" fontId="2" fillId="0" borderId="0" xfId="0" applyFont="1" applyFill="1" applyBorder="1" applyAlignment="1" applyProtection="1">
      <alignment horizontal="justify" wrapText="1"/>
    </xf>
    <xf numFmtId="0" fontId="5" fillId="0" borderId="0" xfId="0" applyFont="1" applyFill="1" applyBorder="1" applyAlignment="1" applyProtection="1">
      <alignment horizontal="left" vertical="top" wrapText="1"/>
    </xf>
  </cellXfs>
  <cellStyles count="4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47" builtinId="8"/>
    <cellStyle name="Milliers" xfId="31" builtinId="3"/>
    <cellStyle name="Milliers 2" xfId="32"/>
    <cellStyle name="Neutre" xfId="33" builtinId="28" customBuiltin="1"/>
    <cellStyle name="Normal" xfId="0" builtinId="0"/>
    <cellStyle name="Normal 2" xfId="34"/>
    <cellStyle name="Normal 3" xfId="35"/>
    <cellStyle name="Normal_IND 1.4.1-1.4.4" xfId="36"/>
    <cellStyle name="Satisfaisant" xfId="37" builtinId="26" customBuiltin="1"/>
    <cellStyle name="Sortie" xfId="38" builtinId="21" customBuiltin="1"/>
    <cellStyle name="Texte explicatif" xfId="39" builtinId="53" customBuiltin="1"/>
    <cellStyle name="Titre 2" xfId="40"/>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F20884"/>
              </a:solidFill>
              <a:ln w="12700">
                <a:solidFill>
                  <a:srgbClr val="000000"/>
                </a:solidFill>
                <a:prstDash val="solid"/>
              </a:ln>
            </c:spPr>
          </c:dPt>
          <c:dPt>
            <c:idx val="1"/>
            <c:bubble3D val="0"/>
            <c:spPr>
              <a:solidFill>
                <a:srgbClr val="F20884"/>
              </a:solidFill>
              <a:ln w="12700">
                <a:solidFill>
                  <a:srgbClr val="000000"/>
                </a:solidFill>
                <a:prstDash val="solid"/>
              </a:ln>
            </c:spPr>
          </c:dPt>
          <c:dPt>
            <c:idx val="2"/>
            <c:bubble3D val="0"/>
            <c:spPr>
              <a:solidFill>
                <a:srgbClr val="3366FF"/>
              </a:solidFill>
              <a:ln w="12700">
                <a:solidFill>
                  <a:srgbClr val="000000"/>
                </a:solidFill>
                <a:prstDash val="solid"/>
              </a:ln>
            </c:spPr>
          </c:dPt>
          <c:dPt>
            <c:idx val="3"/>
            <c:bubble3D val="0"/>
            <c:spPr>
              <a:solidFill>
                <a:srgbClr val="3366FF"/>
              </a:solidFill>
              <a:ln w="12700">
                <a:solidFill>
                  <a:srgbClr val="000000"/>
                </a:solidFill>
                <a:prstDash val="solid"/>
              </a:ln>
            </c:spPr>
          </c:dPt>
          <c:dPt>
            <c:idx val="4"/>
            <c:bubble3D val="0"/>
            <c:spPr>
              <a:solidFill>
                <a:srgbClr val="DD0806"/>
              </a:solidFill>
              <a:ln w="12700">
                <a:solidFill>
                  <a:srgbClr val="000000"/>
                </a:solidFill>
                <a:prstDash val="solid"/>
              </a:ln>
            </c:spPr>
          </c:dPt>
          <c:dPt>
            <c:idx val="5"/>
            <c:bubble3D val="0"/>
            <c:spPr>
              <a:solidFill>
                <a:srgbClr val="DD0806"/>
              </a:solidFill>
              <a:ln w="12700">
                <a:solidFill>
                  <a:srgbClr val="000000"/>
                </a:solidFill>
                <a:prstDash val="solid"/>
              </a:ln>
            </c:spPr>
          </c:dPt>
          <c:dPt>
            <c:idx val="6"/>
            <c:bubble3D val="0"/>
            <c:spPr>
              <a:solidFill>
                <a:srgbClr val="FF9900"/>
              </a:solidFill>
              <a:ln w="12700">
                <a:solidFill>
                  <a:srgbClr val="000000"/>
                </a:solidFill>
                <a:prstDash val="solid"/>
              </a:ln>
            </c:spPr>
          </c:dPt>
          <c:dPt>
            <c:idx val="7"/>
            <c:bubble3D val="0"/>
            <c:spPr>
              <a:solidFill>
                <a:srgbClr val="FF9900"/>
              </a:solidFill>
              <a:ln w="12700">
                <a:solidFill>
                  <a:srgbClr val="000000"/>
                </a:solidFill>
                <a:prstDash val="solid"/>
              </a:ln>
            </c:spPr>
          </c:dPt>
          <c:dLbls>
            <c:dLbl>
              <c:idx val="0"/>
              <c:delete val="1"/>
              <c:extLst>
                <c:ext xmlns:c15="http://schemas.microsoft.com/office/drawing/2012/chart" uri="{CE6537A1-D6FC-4f65-9D91-7224C49458BB}"/>
              </c:extLst>
            </c:dLbl>
            <c:dLbl>
              <c:idx val="1"/>
              <c:tx>
                <c:rich>
                  <a:bodyPr/>
                  <a:lstStyle/>
                  <a:p>
                    <a:pPr>
                      <a:defRPr sz="150" b="0" i="0" u="none" strike="noStrike" baseline="0">
                        <a:solidFill>
                          <a:srgbClr val="000000"/>
                        </a:solidFill>
                        <a:latin typeface="Arial"/>
                        <a:ea typeface="Arial"/>
                        <a:cs typeface="Arial"/>
                      </a:defRPr>
                    </a:pPr>
                    <a:r>
                      <a:rPr lang="fr-FR"/>
                      <a:t>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sz="150" b="0" i="0" u="none" strike="noStrike" baseline="0">
                        <a:solidFill>
                          <a:srgbClr val="000000"/>
                        </a:solidFill>
                        <a:latin typeface="Arial"/>
                        <a:ea typeface="Arial"/>
                        <a:cs typeface="Arial"/>
                      </a:defRPr>
                    </a:pPr>
                    <a:r>
                      <a:rPr lang="fr-FR"/>
                      <a:t>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sz="150" b="0" i="0" u="none" strike="noStrike" baseline="0">
                        <a:solidFill>
                          <a:srgbClr val="000000"/>
                        </a:solidFill>
                        <a:latin typeface="Arial"/>
                        <a:ea typeface="Arial"/>
                        <a:cs typeface="Arial"/>
                      </a:defRPr>
                    </a:pPr>
                    <a:r>
                      <a:rPr lang="fr-FR"/>
                      <a:t>69%</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sz="150" b="0" i="0" u="none" strike="noStrike" baseline="0">
                        <a:solidFill>
                          <a:srgbClr val="000000"/>
                        </a:solidFill>
                        <a:latin typeface="Arial"/>
                        <a:ea typeface="Arial"/>
                        <a:cs typeface="Arial"/>
                      </a:defRPr>
                    </a:pPr>
                    <a:r>
                      <a:rPr lang="fr-FR"/>
                      <a:t>1%</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sz="150" b="0" i="0" u="none" strike="noStrike" baseline="0">
                        <a:solidFill>
                          <a:srgbClr val="000000"/>
                        </a:solidFill>
                        <a:latin typeface="Arial"/>
                        <a:ea typeface="Arial"/>
                        <a:cs typeface="Arial"/>
                      </a:defRPr>
                    </a:pPr>
                    <a:r>
                      <a:rPr lang="fr-FR"/>
                      <a:t>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sz="150" b="0" i="0" u="none" strike="noStrike" baseline="0">
                        <a:solidFill>
                          <a:srgbClr val="000000"/>
                        </a:solidFill>
                        <a:latin typeface="Arial"/>
                        <a:ea typeface="Arial"/>
                        <a:cs typeface="Arial"/>
                      </a:defRPr>
                    </a:pPr>
                    <a:r>
                      <a:rPr lang="fr-FR"/>
                      <a:t>1%</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sz="150" b="0" i="0" u="none" strike="noStrike" baseline="0">
                        <a:solidFill>
                          <a:srgbClr val="000000"/>
                        </a:solidFill>
                        <a:latin typeface="Arial"/>
                        <a:ea typeface="Arial"/>
                        <a:cs typeface="Arial"/>
                      </a:defRPr>
                    </a:pPr>
                    <a:r>
                      <a:rPr lang="fr-FR"/>
                      <a:t>15%</a:t>
                    </a:r>
                  </a:p>
                </c:rich>
              </c:tx>
              <c:spPr>
                <a:noFill/>
                <a:ln w="25400">
                  <a:noFill/>
                </a:ln>
              </c:spPr>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8"/>
              <c:pt idx="0">
                <c:v>Catégorie A+</c:v>
              </c:pt>
              <c:pt idx="1">
                <c:v>a</c:v>
              </c:pt>
              <c:pt idx="2">
                <c:v>Catégorie A</c:v>
              </c:pt>
              <c:pt idx="3">
                <c:v>b</c:v>
              </c:pt>
              <c:pt idx="4">
                <c:v>Catégorie B</c:v>
              </c:pt>
              <c:pt idx="5">
                <c:v>b</c:v>
              </c:pt>
              <c:pt idx="6">
                <c:v>Catégorie C</c:v>
              </c:pt>
              <c:pt idx="7">
                <c:v>c</c:v>
              </c:pt>
            </c:strLit>
          </c:cat>
          <c:val>
            <c:numLit>
              <c:formatCode>General</c:formatCode>
              <c:ptCount val="8"/>
              <c:pt idx="0">
                <c:v>9.7847358121330719E-2</c:v>
              </c:pt>
              <c:pt idx="1">
                <c:v>0.7408442829186469</c:v>
              </c:pt>
              <c:pt idx="2">
                <c:v>2.6838132513279285</c:v>
              </c:pt>
              <c:pt idx="3">
                <c:v>69.317864131954153</c:v>
              </c:pt>
              <c:pt idx="4">
                <c:v>0.93653899916130834</c:v>
              </c:pt>
              <c:pt idx="5">
                <c:v>10.637405647190382</c:v>
              </c:pt>
              <c:pt idx="6">
                <c:v>0.53117137265865255</c:v>
              </c:pt>
              <c:pt idx="7">
                <c:v>15.054514956667598</c:v>
              </c:pt>
            </c:numLit>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egendEntry>
        <c:idx val="3"/>
        <c:delete val="1"/>
      </c:legendEntry>
      <c:legendEntry>
        <c:idx val="5"/>
        <c:delete val="1"/>
      </c:legendEntry>
      <c:legendEntry>
        <c:idx val="7"/>
        <c:delete val="1"/>
      </c:legendEntry>
      <c:overlay val="0"/>
      <c:spPr>
        <a:solidFill>
          <a:srgbClr val="FFFFFF"/>
        </a:solidFill>
        <a:ln w="3175">
          <a:solidFill>
            <a:srgbClr val="000000"/>
          </a:solidFill>
          <a:prstDash val="solid"/>
        </a:ln>
      </c:spPr>
      <c:txPr>
        <a:bodyPr/>
        <a:lstStyle/>
        <a:p>
          <a:pPr>
            <a:defRPr sz="28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53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0.31967</cdr:x>
      <cdr:y>0.5372</cdr:y>
    </cdr:from>
    <cdr:to>
      <cdr:x>0.32322</cdr:x>
      <cdr:y>0.54612</cdr:y>
    </cdr:to>
    <cdr:sp macro="" textlink="">
      <cdr:nvSpPr>
        <cdr:cNvPr id="6145" name="Text Box 1"/>
        <cdr:cNvSpPr txBox="1">
          <a:spLocks xmlns:a="http://schemas.openxmlformats.org/drawingml/2006/main" noChangeArrowheads="1"/>
        </cdr:cNvSpPr>
      </cdr:nvSpPr>
      <cdr:spPr bwMode="auto">
        <a:xfrm xmlns:a="http://schemas.openxmlformats.org/drawingml/2006/main">
          <a:off x="560390" y="397169"/>
          <a:ext cx="6179" cy="65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endParaRPr lang="fr-FR" sz="175" b="0" i="0" u="none" strike="noStrike" baseline="0">
            <a:solidFill>
              <a:srgbClr val="000000"/>
            </a:solidFill>
            <a:latin typeface="Arial"/>
            <a:cs typeface="Arial"/>
          </a:endParaRPr>
        </a:p>
        <a:p xmlns:a="http://schemas.openxmlformats.org/drawingml/2006/main">
          <a:pPr algn="ctr" rtl="0">
            <a:defRPr sz="1000"/>
          </a:pPr>
          <a:r>
            <a:rPr lang="fr-FR" sz="125" b="0" i="0" u="none" strike="noStrike" baseline="0">
              <a:solidFill>
                <a:srgbClr val="000000"/>
              </a:solidFill>
              <a:latin typeface="Arial"/>
              <a:cs typeface="Arial"/>
            </a:rPr>
            <a:t>F</a:t>
          </a:r>
        </a:p>
      </cdr:txBody>
    </cdr:sp>
  </cdr:relSizeAnchor>
  <cdr:relSizeAnchor xmlns:cdr="http://schemas.openxmlformats.org/drawingml/2006/chartDrawing">
    <cdr:from>
      <cdr:x>0.26461</cdr:x>
      <cdr:y>0.50718</cdr:y>
    </cdr:from>
    <cdr:to>
      <cdr:x>0.27619</cdr:x>
      <cdr:y>0.5372</cdr:y>
    </cdr:to>
    <cdr:sp macro="" textlink="">
      <cdr:nvSpPr>
        <cdr:cNvPr id="6146" name="Text Box 2"/>
        <cdr:cNvSpPr txBox="1">
          <a:spLocks xmlns:a="http://schemas.openxmlformats.org/drawingml/2006/main" noChangeArrowheads="1"/>
        </cdr:cNvSpPr>
      </cdr:nvSpPr>
      <cdr:spPr bwMode="auto">
        <a:xfrm xmlns:a="http://schemas.openxmlformats.org/drawingml/2006/main">
          <a:off x="464404" y="375152"/>
          <a:ext cx="20186" cy="22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H</a:t>
          </a:r>
        </a:p>
      </cdr:txBody>
    </cdr:sp>
  </cdr:relSizeAnchor>
  <cdr:relSizeAnchor xmlns:cdr="http://schemas.openxmlformats.org/drawingml/2006/chartDrawing">
    <cdr:from>
      <cdr:x>0.26461</cdr:x>
      <cdr:y>0.45693</cdr:y>
    </cdr:from>
    <cdr:to>
      <cdr:x>0.27288</cdr:x>
      <cdr:y>0.46998</cdr:y>
    </cdr:to>
    <cdr:sp macro="" textlink="">
      <cdr:nvSpPr>
        <cdr:cNvPr id="6147" name="Text Box 3"/>
        <cdr:cNvSpPr txBox="1">
          <a:spLocks xmlns:a="http://schemas.openxmlformats.org/drawingml/2006/main" noChangeArrowheads="1"/>
        </cdr:cNvSpPr>
      </cdr:nvSpPr>
      <cdr:spPr bwMode="auto">
        <a:xfrm xmlns:a="http://schemas.openxmlformats.org/drawingml/2006/main">
          <a:off x="464404" y="338298"/>
          <a:ext cx="14419" cy="9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F</a:t>
          </a:r>
        </a:p>
      </cdr:txBody>
    </cdr:sp>
  </cdr:relSizeAnchor>
  <cdr:relSizeAnchor xmlns:cdr="http://schemas.openxmlformats.org/drawingml/2006/chartDrawing">
    <cdr:from>
      <cdr:x>0.27619</cdr:x>
      <cdr:y>0.40559</cdr:y>
    </cdr:from>
    <cdr:to>
      <cdr:x>0.28493</cdr:x>
      <cdr:y>0.41973</cdr:y>
    </cdr:to>
    <cdr:sp macro="" textlink="">
      <cdr:nvSpPr>
        <cdr:cNvPr id="6148" name="Text Box 4"/>
        <cdr:cNvSpPr txBox="1">
          <a:spLocks xmlns:a="http://schemas.openxmlformats.org/drawingml/2006/main" noChangeArrowheads="1"/>
        </cdr:cNvSpPr>
      </cdr:nvSpPr>
      <cdr:spPr bwMode="auto">
        <a:xfrm xmlns:a="http://schemas.openxmlformats.org/drawingml/2006/main">
          <a:off x="484590" y="300646"/>
          <a:ext cx="15242" cy="10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H</a:t>
          </a:r>
        </a:p>
      </cdr:txBody>
    </cdr:sp>
  </cdr:relSizeAnchor>
  <cdr:relSizeAnchor xmlns:cdr="http://schemas.openxmlformats.org/drawingml/2006/chartDrawing">
    <cdr:from>
      <cdr:x>0.29651</cdr:x>
      <cdr:y>0.35795</cdr:y>
    </cdr:from>
    <cdr:to>
      <cdr:x>0.30218</cdr:x>
      <cdr:y>0.37927</cdr:y>
    </cdr:to>
    <cdr:sp macro="" textlink="">
      <cdr:nvSpPr>
        <cdr:cNvPr id="6149" name="Text Box 5"/>
        <cdr:cNvSpPr txBox="1">
          <a:spLocks xmlns:a="http://schemas.openxmlformats.org/drawingml/2006/main" noChangeArrowheads="1"/>
        </cdr:cNvSpPr>
      </cdr:nvSpPr>
      <cdr:spPr bwMode="auto">
        <a:xfrm xmlns:a="http://schemas.openxmlformats.org/drawingml/2006/main">
          <a:off x="520018" y="265705"/>
          <a:ext cx="9887" cy="156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F</a:t>
          </a:r>
        </a:p>
      </cdr:txBody>
    </cdr:sp>
  </cdr:relSizeAnchor>
  <cdr:relSizeAnchor xmlns:cdr="http://schemas.openxmlformats.org/drawingml/2006/chartDrawing">
    <cdr:from>
      <cdr:x>0.33031</cdr:x>
      <cdr:y>0.3412</cdr:y>
    </cdr:from>
    <cdr:to>
      <cdr:x>0.34118</cdr:x>
      <cdr:y>0.35556</cdr:y>
    </cdr:to>
    <cdr:sp macro="" textlink="">
      <cdr:nvSpPr>
        <cdr:cNvPr id="6150" name="Text Box 6"/>
        <cdr:cNvSpPr txBox="1">
          <a:spLocks xmlns:a="http://schemas.openxmlformats.org/drawingml/2006/main" noChangeArrowheads="1"/>
        </cdr:cNvSpPr>
      </cdr:nvSpPr>
      <cdr:spPr bwMode="auto">
        <a:xfrm xmlns:a="http://schemas.openxmlformats.org/drawingml/2006/main">
          <a:off x="578928" y="253421"/>
          <a:ext cx="18950" cy="105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F</a:t>
          </a:r>
        </a:p>
      </cdr:txBody>
    </cdr:sp>
  </cdr:relSizeAnchor>
  <cdr:relSizeAnchor xmlns:cdr="http://schemas.openxmlformats.org/drawingml/2006/chartDrawing">
    <cdr:from>
      <cdr:x>0.33834</cdr:x>
      <cdr:y>0.34794</cdr:y>
    </cdr:from>
    <cdr:to>
      <cdr:x>0.34733</cdr:x>
      <cdr:y>0.36774</cdr:y>
    </cdr:to>
    <cdr:sp macro="" textlink="">
      <cdr:nvSpPr>
        <cdr:cNvPr id="6151" name="Text Box 7"/>
        <cdr:cNvSpPr txBox="1">
          <a:spLocks xmlns:a="http://schemas.openxmlformats.org/drawingml/2006/main" noChangeArrowheads="1"/>
        </cdr:cNvSpPr>
      </cdr:nvSpPr>
      <cdr:spPr bwMode="auto">
        <a:xfrm xmlns:a="http://schemas.openxmlformats.org/drawingml/2006/main">
          <a:off x="592934" y="258366"/>
          <a:ext cx="15655" cy="145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H</a:t>
          </a:r>
        </a:p>
      </cdr:txBody>
    </cdr:sp>
  </cdr:relSizeAnchor>
  <cdr:relSizeAnchor xmlns:cdr="http://schemas.openxmlformats.org/drawingml/2006/chartDrawing">
    <cdr:from>
      <cdr:x>0.37498</cdr:x>
      <cdr:y>0.60746</cdr:y>
    </cdr:from>
    <cdr:to>
      <cdr:x>0.38065</cdr:x>
      <cdr:y>0.62225</cdr:y>
    </cdr:to>
    <cdr:sp macro="" textlink="">
      <cdr:nvSpPr>
        <cdr:cNvPr id="6152" name="Text Box 8"/>
        <cdr:cNvSpPr txBox="1">
          <a:spLocks xmlns:a="http://schemas.openxmlformats.org/drawingml/2006/main" noChangeArrowheads="1"/>
        </cdr:cNvSpPr>
      </cdr:nvSpPr>
      <cdr:spPr bwMode="auto">
        <a:xfrm xmlns:a="http://schemas.openxmlformats.org/drawingml/2006/main">
          <a:off x="656788" y="448702"/>
          <a:ext cx="9887" cy="108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25" b="1" i="0" u="none" strike="noStrike" baseline="0">
              <a:solidFill>
                <a:srgbClr val="000000"/>
              </a:solidFill>
              <a:latin typeface="Arial"/>
              <a:cs typeface="Arial"/>
            </a:rPr>
            <a:t>F</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A7"/>
  <sheetViews>
    <sheetView showGridLines="0" workbookViewId="0">
      <selection activeCell="A7" sqref="A7"/>
    </sheetView>
  </sheetViews>
  <sheetFormatPr baseColWidth="10" defaultRowHeight="12.75" x14ac:dyDescent="0.2"/>
  <sheetData>
    <row r="3" spans="1:1" x14ac:dyDescent="0.2">
      <c r="A3" s="106" t="s">
        <v>85</v>
      </c>
    </row>
    <row r="4" spans="1:1" x14ac:dyDescent="0.2">
      <c r="A4" s="106" t="s">
        <v>64</v>
      </c>
    </row>
    <row r="5" spans="1:1" x14ac:dyDescent="0.2">
      <c r="A5" s="106" t="s">
        <v>86</v>
      </c>
    </row>
    <row r="6" spans="1:1" x14ac:dyDescent="0.2">
      <c r="A6" s="106" t="s">
        <v>56</v>
      </c>
    </row>
    <row r="7" spans="1:1" x14ac:dyDescent="0.2">
      <c r="A7" s="106" t="s">
        <v>57</v>
      </c>
    </row>
  </sheetData>
  <hyperlinks>
    <hyperlink ref="A3" location="'Figure 8.3-1'!A1" display="Figure 8.3-1 : Congés payés et jours de RTT(1) pris par type d'employeur"/>
    <hyperlink ref="A4" location="'Figure 8.3-2'!A1" display="Figure 8.3-2 : Causes d'absence au travail dans la fonction publique de l'État en mars 2004 et mars 2010"/>
    <hyperlink ref="A5" location="'Figure 8.3-3 Cong parentMinist'!A1" display="Figure 8.3-3 : Nombre d'agents en congé parental dans les ministères(1) au 31 décembre "/>
    <hyperlink ref="A6" location="' F8.3-4CongparentMINSexeAge Cat'!A1" display="Figure 8.3-4 : Répartition par sexe, catégorie hiérarchique, âge et durée des fonctionnaires en congé parental dans les ministères au 31 décembre"/>
    <hyperlink ref="A7" location="'Figure 8.3-5'!B1" display="Figure 8.3-5 : Effectif des agents en congé parental dans la fonction publique territoriale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3"/>
  <sheetViews>
    <sheetView showGridLines="0" zoomScale="154" zoomScaleNormal="154" workbookViewId="0">
      <selection activeCell="A18" sqref="A18:E18"/>
    </sheetView>
  </sheetViews>
  <sheetFormatPr baseColWidth="10" defaultColWidth="11.42578125" defaultRowHeight="12.75" x14ac:dyDescent="0.2"/>
  <cols>
    <col min="1" max="1" width="38.7109375" style="20" customWidth="1"/>
    <col min="2" max="5" width="9.85546875" style="20" bestFit="1" customWidth="1"/>
    <col min="6" max="16384" width="11.42578125" style="20"/>
  </cols>
  <sheetData>
    <row r="1" spans="1:8" ht="15" customHeight="1" x14ac:dyDescent="0.2">
      <c r="A1" s="113" t="s">
        <v>55</v>
      </c>
      <c r="B1" s="113"/>
      <c r="C1" s="113"/>
      <c r="D1" s="114"/>
      <c r="E1" s="114"/>
    </row>
    <row r="2" spans="1:8" ht="9.75" customHeight="1" x14ac:dyDescent="0.2">
      <c r="A2" s="22"/>
      <c r="B2" s="23"/>
      <c r="C2" s="23"/>
      <c r="D2" s="23"/>
      <c r="E2" s="23"/>
    </row>
    <row r="3" spans="1:8" x14ac:dyDescent="0.2">
      <c r="A3" s="22"/>
      <c r="B3" s="115">
        <v>2019</v>
      </c>
      <c r="C3" s="116"/>
      <c r="D3" s="115">
        <v>2020</v>
      </c>
      <c r="E3" s="116"/>
    </row>
    <row r="4" spans="1:8" ht="22.5" x14ac:dyDescent="0.2">
      <c r="A4" s="117"/>
      <c r="B4" s="24" t="s">
        <v>87</v>
      </c>
      <c r="C4" s="24" t="s">
        <v>88</v>
      </c>
      <c r="D4" s="24" t="s">
        <v>87</v>
      </c>
      <c r="E4" s="24" t="s">
        <v>88</v>
      </c>
    </row>
    <row r="5" spans="1:8" x14ac:dyDescent="0.2">
      <c r="A5" s="118"/>
      <c r="B5" s="25" t="s">
        <v>0</v>
      </c>
      <c r="C5" s="25" t="s">
        <v>1</v>
      </c>
      <c r="D5" s="25" t="s">
        <v>0</v>
      </c>
      <c r="E5" s="25" t="s">
        <v>1</v>
      </c>
    </row>
    <row r="6" spans="1:8" x14ac:dyDescent="0.2">
      <c r="A6" s="26" t="s">
        <v>45</v>
      </c>
      <c r="B6" s="82">
        <v>35.82</v>
      </c>
      <c r="C6" s="60">
        <v>7.16</v>
      </c>
      <c r="D6" s="82">
        <v>32.25</v>
      </c>
      <c r="E6" s="60">
        <v>6.45</v>
      </c>
      <c r="F6" s="87"/>
    </row>
    <row r="7" spans="1:8" x14ac:dyDescent="0.2">
      <c r="A7" s="18" t="s">
        <v>67</v>
      </c>
      <c r="B7" s="83">
        <v>37.93</v>
      </c>
      <c r="C7" s="61">
        <v>7.59</v>
      </c>
      <c r="D7" s="83">
        <v>35.64</v>
      </c>
      <c r="E7" s="61">
        <v>7.1280000000000001</v>
      </c>
      <c r="F7" s="87"/>
    </row>
    <row r="8" spans="1:8" x14ac:dyDescent="0.2">
      <c r="A8" s="18" t="s">
        <v>33</v>
      </c>
      <c r="B8" s="83">
        <v>35.53</v>
      </c>
      <c r="C8" s="61">
        <v>7.11</v>
      </c>
      <c r="D8" s="83">
        <v>31.98</v>
      </c>
      <c r="E8" s="61">
        <v>6.3959999999999999</v>
      </c>
      <c r="F8" s="87"/>
    </row>
    <row r="9" spans="1:8" x14ac:dyDescent="0.2">
      <c r="A9" s="19" t="s">
        <v>34</v>
      </c>
      <c r="B9" s="84">
        <v>33.799999999999997</v>
      </c>
      <c r="C9" s="61">
        <v>6.76</v>
      </c>
      <c r="D9" s="84">
        <v>28.53</v>
      </c>
      <c r="E9" s="62">
        <v>5.7060000000000004</v>
      </c>
      <c r="F9" s="87"/>
    </row>
    <row r="10" spans="1:8" x14ac:dyDescent="0.2">
      <c r="A10" s="26" t="s">
        <v>32</v>
      </c>
      <c r="B10" s="82">
        <v>26.94</v>
      </c>
      <c r="C10" s="60">
        <v>5.4</v>
      </c>
      <c r="D10" s="82">
        <v>25.51</v>
      </c>
      <c r="E10" s="60">
        <v>5.1020000000000003</v>
      </c>
      <c r="F10" s="87"/>
      <c r="H10" s="86"/>
    </row>
    <row r="11" spans="1:8" x14ac:dyDescent="0.2">
      <c r="A11" s="27" t="s">
        <v>2</v>
      </c>
      <c r="B11" s="83">
        <v>25.28</v>
      </c>
      <c r="C11" s="61">
        <v>5.0599999999999996</v>
      </c>
      <c r="D11" s="83">
        <v>22.36</v>
      </c>
      <c r="E11" s="61">
        <v>4.4719999999999995</v>
      </c>
      <c r="F11" s="87"/>
    </row>
    <row r="12" spans="1:8" x14ac:dyDescent="0.2">
      <c r="A12" s="27" t="s">
        <v>35</v>
      </c>
      <c r="B12" s="83">
        <v>26.14</v>
      </c>
      <c r="C12" s="61">
        <v>5.23</v>
      </c>
      <c r="D12" s="83">
        <v>24.65</v>
      </c>
      <c r="E12" s="61">
        <v>4.93</v>
      </c>
      <c r="F12" s="87"/>
    </row>
    <row r="13" spans="1:8" x14ac:dyDescent="0.2">
      <c r="A13" s="27" t="s">
        <v>36</v>
      </c>
      <c r="B13" s="83">
        <v>28.64</v>
      </c>
      <c r="C13" s="61">
        <v>5.73</v>
      </c>
      <c r="D13" s="83">
        <v>27.75</v>
      </c>
      <c r="E13" s="61">
        <v>5.55</v>
      </c>
      <c r="F13" s="87"/>
    </row>
    <row r="14" spans="1:8" s="1" customFormat="1" x14ac:dyDescent="0.2">
      <c r="A14" s="39" t="s">
        <v>37</v>
      </c>
      <c r="B14" s="84">
        <v>31.8</v>
      </c>
      <c r="C14" s="62">
        <v>6.36</v>
      </c>
      <c r="D14" s="84">
        <v>30.66</v>
      </c>
      <c r="E14" s="62">
        <v>6.1319999999999997</v>
      </c>
      <c r="F14" s="87"/>
    </row>
    <row r="15" spans="1:8" s="1" customFormat="1" ht="14.25" customHeight="1" x14ac:dyDescent="0.2">
      <c r="A15" s="119" t="s">
        <v>77</v>
      </c>
      <c r="B15" s="119"/>
      <c r="C15" s="119"/>
      <c r="D15" s="120"/>
      <c r="E15" s="120"/>
    </row>
    <row r="16" spans="1:8" ht="22.5" customHeight="1" x14ac:dyDescent="0.2">
      <c r="A16" s="121" t="s">
        <v>44</v>
      </c>
      <c r="B16" s="114"/>
      <c r="C16" s="114"/>
      <c r="D16" s="114"/>
      <c r="E16" s="114"/>
    </row>
    <row r="17" spans="1:6" ht="45.75" customHeight="1" x14ac:dyDescent="0.2">
      <c r="A17" s="110" t="s">
        <v>89</v>
      </c>
      <c r="B17" s="110"/>
      <c r="C17" s="110"/>
      <c r="D17" s="111"/>
      <c r="E17" s="111"/>
    </row>
    <row r="18" spans="1:6" ht="12" customHeight="1" x14ac:dyDescent="0.2">
      <c r="A18" s="112" t="s">
        <v>58</v>
      </c>
      <c r="B18" s="112"/>
      <c r="C18" s="112"/>
      <c r="D18" s="111"/>
      <c r="E18" s="111"/>
    </row>
    <row r="19" spans="1:6" ht="24.75" customHeight="1" x14ac:dyDescent="0.2">
      <c r="A19" s="108" t="s">
        <v>78</v>
      </c>
      <c r="B19" s="109"/>
      <c r="C19" s="109"/>
      <c r="D19" s="109"/>
      <c r="E19" s="109"/>
    </row>
    <row r="20" spans="1:6" x14ac:dyDescent="0.2">
      <c r="A20" s="21"/>
      <c r="B20" s="21"/>
      <c r="C20" s="21"/>
      <c r="D20" s="21"/>
      <c r="E20" s="21"/>
      <c r="F20" s="44"/>
    </row>
    <row r="21" spans="1:6" x14ac:dyDescent="0.2">
      <c r="A21" s="21"/>
      <c r="B21" s="21"/>
      <c r="C21" s="21"/>
      <c r="D21" s="21"/>
      <c r="E21" s="21"/>
      <c r="F21" s="44"/>
    </row>
    <row r="22" spans="1:6" x14ac:dyDescent="0.2">
      <c r="F22" s="29"/>
    </row>
    <row r="23" spans="1:6" x14ac:dyDescent="0.2">
      <c r="F23" s="29"/>
    </row>
  </sheetData>
  <mergeCells count="9">
    <mergeCell ref="A19:E19"/>
    <mergeCell ref="A17:E17"/>
    <mergeCell ref="A18:E18"/>
    <mergeCell ref="A1:E1"/>
    <mergeCell ref="B3:C3"/>
    <mergeCell ref="D3:E3"/>
    <mergeCell ref="A4:A5"/>
    <mergeCell ref="A15:E15"/>
    <mergeCell ref="A16:E16"/>
  </mergeCell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28"/>
  <sheetViews>
    <sheetView showGridLines="0" zoomScale="124" zoomScaleNormal="124" workbookViewId="0">
      <selection activeCell="A21" sqref="A21:G24"/>
    </sheetView>
  </sheetViews>
  <sheetFormatPr baseColWidth="10" defaultRowHeight="12.75" x14ac:dyDescent="0.2"/>
  <cols>
    <col min="1" max="1" width="42.28515625" customWidth="1"/>
    <col min="2" max="2" width="8.42578125" customWidth="1"/>
    <col min="3" max="4" width="7.5703125" customWidth="1"/>
    <col min="5" max="5" width="8.28515625" customWidth="1"/>
    <col min="6" max="7" width="7.5703125" customWidth="1"/>
    <col min="8" max="8" width="11.42578125" style="28" customWidth="1"/>
    <col min="10" max="10" width="12.7109375" customWidth="1"/>
  </cols>
  <sheetData>
    <row r="1" spans="1:10" ht="25.5" customHeight="1" x14ac:dyDescent="0.2">
      <c r="A1" s="122" t="s">
        <v>90</v>
      </c>
      <c r="B1" s="122"/>
      <c r="C1" s="122"/>
      <c r="D1" s="122"/>
      <c r="E1" s="122"/>
      <c r="F1" s="122"/>
      <c r="G1" s="122"/>
      <c r="J1" s="89"/>
    </row>
    <row r="2" spans="1:10" x14ac:dyDescent="0.2">
      <c r="A2" s="3" t="s">
        <v>3</v>
      </c>
      <c r="B2" s="2"/>
      <c r="C2" s="2"/>
      <c r="D2" s="2"/>
      <c r="E2" s="2"/>
      <c r="F2" s="2"/>
      <c r="G2" s="2"/>
    </row>
    <row r="3" spans="1:10" ht="4.5" customHeight="1" thickBot="1" x14ac:dyDescent="0.25">
      <c r="A3" s="33"/>
      <c r="B3" s="34"/>
      <c r="C3" s="34"/>
      <c r="D3" s="34"/>
      <c r="E3" s="34"/>
      <c r="F3" s="34"/>
      <c r="G3" s="34"/>
    </row>
    <row r="4" spans="1:10" ht="12.75" customHeight="1" x14ac:dyDescent="0.2">
      <c r="A4" s="5"/>
      <c r="B4" s="125" t="s">
        <v>91</v>
      </c>
      <c r="C4" s="126"/>
      <c r="D4" s="125" t="s">
        <v>4</v>
      </c>
      <c r="E4" s="126"/>
      <c r="F4" s="127" t="s">
        <v>5</v>
      </c>
      <c r="G4" s="128"/>
    </row>
    <row r="5" spans="1:10" ht="28.5" customHeight="1" x14ac:dyDescent="0.2">
      <c r="A5" s="5"/>
      <c r="B5" s="125"/>
      <c r="C5" s="126"/>
      <c r="D5" s="125"/>
      <c r="E5" s="126"/>
      <c r="F5" s="125"/>
      <c r="G5" s="129"/>
    </row>
    <row r="6" spans="1:10" x14ac:dyDescent="0.2">
      <c r="A6" s="5"/>
      <c r="B6" s="4">
        <v>2004</v>
      </c>
      <c r="C6" s="5">
        <v>2010</v>
      </c>
      <c r="D6" s="4">
        <v>2004</v>
      </c>
      <c r="E6" s="6">
        <v>2010</v>
      </c>
      <c r="F6" s="4">
        <v>2004</v>
      </c>
      <c r="G6" s="5">
        <v>2010</v>
      </c>
    </row>
    <row r="7" spans="1:10" x14ac:dyDescent="0.2">
      <c r="A7" s="35" t="s">
        <v>6</v>
      </c>
      <c r="B7" s="7">
        <v>2.9868573514610879</v>
      </c>
      <c r="C7" s="8">
        <v>2.7767247915087188</v>
      </c>
      <c r="D7" s="7">
        <v>2.835596679291648</v>
      </c>
      <c r="E7" s="9">
        <v>2.2750006099197346</v>
      </c>
      <c r="F7" s="7">
        <v>2.8973461780357499</v>
      </c>
      <c r="G7" s="8">
        <v>2.4630360872878998</v>
      </c>
    </row>
    <row r="8" spans="1:10" x14ac:dyDescent="0.2">
      <c r="A8" s="36" t="s">
        <v>7</v>
      </c>
      <c r="B8" s="10">
        <v>1.0885172769818106</v>
      </c>
      <c r="C8" s="11">
        <v>0.90382324271634351</v>
      </c>
      <c r="D8" s="10">
        <v>0.7970235647383237</v>
      </c>
      <c r="E8" s="12">
        <v>0.79564029373734413</v>
      </c>
      <c r="F8" s="10">
        <v>0.91602072612823171</v>
      </c>
      <c r="G8" s="11">
        <v>0.83793106139235074</v>
      </c>
    </row>
    <row r="9" spans="1:10" x14ac:dyDescent="0.2">
      <c r="A9" s="36" t="s">
        <v>8</v>
      </c>
      <c r="B9" s="10">
        <v>0.25603697282105137</v>
      </c>
      <c r="C9" s="11">
        <v>0.34432650998230985</v>
      </c>
      <c r="D9" s="10">
        <v>0.16881945821806946</v>
      </c>
      <c r="E9" s="12">
        <v>7.8069726024055236E-2</v>
      </c>
      <c r="F9" s="10">
        <v>0.20442446863616162</v>
      </c>
      <c r="G9" s="11">
        <v>0.17438200551987493</v>
      </c>
    </row>
    <row r="10" spans="1:10" x14ac:dyDescent="0.2">
      <c r="A10" s="36" t="s">
        <v>9</v>
      </c>
      <c r="B10" s="10">
        <v>4.3314116012639499</v>
      </c>
      <c r="C10" s="11">
        <v>4.0248745442073721</v>
      </c>
      <c r="D10" s="10">
        <v>3.8014397022480408</v>
      </c>
      <c r="E10" s="12">
        <v>3.1487106296811338</v>
      </c>
      <c r="F10" s="10">
        <v>4.0177913728001435</v>
      </c>
      <c r="G10" s="11">
        <v>3.4753491542001256</v>
      </c>
    </row>
    <row r="11" spans="1:10" x14ac:dyDescent="0.2">
      <c r="A11" s="36" t="s">
        <v>10</v>
      </c>
      <c r="B11" s="10">
        <v>0.44811404773358937</v>
      </c>
      <c r="C11" s="11">
        <v>0.53314199068558432</v>
      </c>
      <c r="D11" s="10">
        <v>1.2335953461997149</v>
      </c>
      <c r="E11" s="12">
        <v>1.3706929501410947</v>
      </c>
      <c r="F11" s="10">
        <v>0.91293647461399785</v>
      </c>
      <c r="G11" s="11">
        <v>1.0701260830998702</v>
      </c>
    </row>
    <row r="12" spans="1:10" x14ac:dyDescent="0.2">
      <c r="A12" s="36" t="s">
        <v>11</v>
      </c>
      <c r="B12" s="10">
        <v>0.7</v>
      </c>
      <c r="C12" s="11">
        <v>0.77746489042925737</v>
      </c>
      <c r="D12" s="10">
        <v>0.5</v>
      </c>
      <c r="E12" s="12">
        <v>0.39827758666959429</v>
      </c>
      <c r="F12" s="10">
        <v>0.6</v>
      </c>
      <c r="G12" s="11">
        <v>0.53598974062830851</v>
      </c>
    </row>
    <row r="13" spans="1:10" x14ac:dyDescent="0.2">
      <c r="A13" s="43" t="s">
        <v>29</v>
      </c>
      <c r="B13" s="13">
        <v>0.1</v>
      </c>
      <c r="C13" s="14">
        <v>0.12437272103686053</v>
      </c>
      <c r="D13" s="13">
        <v>0.1</v>
      </c>
      <c r="E13" s="15">
        <v>8.8336708222531243E-2</v>
      </c>
      <c r="F13" s="13">
        <v>0.1</v>
      </c>
      <c r="G13" s="14">
        <v>0.10151419377830496</v>
      </c>
    </row>
    <row r="14" spans="1:10" x14ac:dyDescent="0.2">
      <c r="A14" s="36" t="s">
        <v>59</v>
      </c>
      <c r="B14" s="4">
        <v>1.8</v>
      </c>
      <c r="C14" s="11">
        <v>2.049622730062457</v>
      </c>
      <c r="D14" s="4">
        <v>1.6</v>
      </c>
      <c r="E14" s="12">
        <v>0.73149706831914252</v>
      </c>
      <c r="F14" s="4">
        <v>1.7</v>
      </c>
      <c r="G14" s="11">
        <v>1.2116996896696139</v>
      </c>
    </row>
    <row r="15" spans="1:10" x14ac:dyDescent="0.2">
      <c r="A15" s="37" t="s">
        <v>12</v>
      </c>
      <c r="B15" s="16">
        <v>10.4</v>
      </c>
      <c r="C15" s="17">
        <v>8.9019459186252217</v>
      </c>
      <c r="D15" s="16" t="s">
        <v>38</v>
      </c>
      <c r="E15" s="17" t="s">
        <v>39</v>
      </c>
      <c r="F15" s="16">
        <v>5.5</v>
      </c>
      <c r="G15" s="17" t="s">
        <v>40</v>
      </c>
    </row>
    <row r="16" spans="1:10" ht="34.5" thickBot="1" x14ac:dyDescent="0.25">
      <c r="A16" s="38" t="s">
        <v>92</v>
      </c>
      <c r="B16" s="30">
        <v>17.899999999999999</v>
      </c>
      <c r="C16" s="31">
        <v>17.100000000000001</v>
      </c>
      <c r="D16" s="30">
        <v>7.4</v>
      </c>
      <c r="E16" s="32" t="s">
        <v>42</v>
      </c>
      <c r="F16" s="30">
        <v>11.7</v>
      </c>
      <c r="G16" s="31" t="s">
        <v>41</v>
      </c>
    </row>
    <row r="17" spans="1:7" ht="11.25" customHeight="1" x14ac:dyDescent="0.2">
      <c r="A17" s="124" t="s">
        <v>75</v>
      </c>
      <c r="B17" s="124"/>
      <c r="C17" s="124"/>
      <c r="D17" s="124"/>
      <c r="E17" s="124"/>
      <c r="F17" s="124"/>
      <c r="G17" s="124"/>
    </row>
    <row r="18" spans="1:7" ht="6" customHeight="1" x14ac:dyDescent="0.2">
      <c r="A18" s="124"/>
      <c r="B18" s="124"/>
      <c r="C18" s="124"/>
      <c r="D18" s="124"/>
      <c r="E18" s="124"/>
      <c r="F18" s="124"/>
      <c r="G18" s="124"/>
    </row>
    <row r="19" spans="1:7" ht="12" customHeight="1" x14ac:dyDescent="0.2">
      <c r="A19" s="123" t="s">
        <v>23</v>
      </c>
      <c r="B19" s="123"/>
      <c r="C19" s="123"/>
      <c r="D19" s="123"/>
      <c r="E19" s="123"/>
      <c r="F19" s="123"/>
      <c r="G19" s="123"/>
    </row>
    <row r="20" spans="1:7" x14ac:dyDescent="0.2">
      <c r="A20" s="121" t="s">
        <v>31</v>
      </c>
      <c r="B20" s="121"/>
      <c r="C20" s="121"/>
      <c r="D20" s="121"/>
      <c r="E20" s="121"/>
      <c r="F20" s="121"/>
      <c r="G20" s="121"/>
    </row>
    <row r="21" spans="1:7" ht="12.75" customHeight="1" x14ac:dyDescent="0.2">
      <c r="A21" s="121" t="s">
        <v>60</v>
      </c>
      <c r="B21" s="121"/>
      <c r="C21" s="121"/>
      <c r="D21" s="121"/>
      <c r="E21" s="121"/>
      <c r="F21" s="121"/>
      <c r="G21" s="121"/>
    </row>
    <row r="22" spans="1:7" x14ac:dyDescent="0.2">
      <c r="A22" s="121"/>
      <c r="B22" s="121"/>
      <c r="C22" s="121"/>
      <c r="D22" s="121"/>
      <c r="E22" s="121"/>
      <c r="F22" s="121"/>
      <c r="G22" s="121"/>
    </row>
    <row r="23" spans="1:7" x14ac:dyDescent="0.2">
      <c r="A23" s="121"/>
      <c r="B23" s="121"/>
      <c r="C23" s="121"/>
      <c r="D23" s="121"/>
      <c r="E23" s="121"/>
      <c r="F23" s="121"/>
      <c r="G23" s="121"/>
    </row>
    <row r="24" spans="1:7" x14ac:dyDescent="0.2">
      <c r="A24" s="121"/>
      <c r="B24" s="121"/>
      <c r="C24" s="121"/>
      <c r="D24" s="121"/>
      <c r="E24" s="121"/>
      <c r="F24" s="121"/>
      <c r="G24" s="121"/>
    </row>
    <row r="25" spans="1:7" ht="12.75" customHeight="1" x14ac:dyDescent="0.2">
      <c r="A25" s="121" t="s">
        <v>30</v>
      </c>
      <c r="B25" s="121"/>
      <c r="C25" s="121"/>
      <c r="D25" s="121"/>
      <c r="E25" s="121"/>
      <c r="F25" s="121"/>
      <c r="G25" s="121"/>
    </row>
    <row r="26" spans="1:7" ht="21.75" customHeight="1" x14ac:dyDescent="0.2">
      <c r="A26" s="121"/>
      <c r="B26" s="121"/>
      <c r="C26" s="121"/>
      <c r="D26" s="121"/>
      <c r="E26" s="121"/>
      <c r="F26" s="121"/>
      <c r="G26" s="121"/>
    </row>
    <row r="27" spans="1:7" ht="12.75" customHeight="1" x14ac:dyDescent="0.2">
      <c r="A27" s="121" t="s">
        <v>65</v>
      </c>
      <c r="B27" s="121"/>
      <c r="C27" s="121"/>
      <c r="D27" s="121"/>
      <c r="E27" s="121"/>
      <c r="F27" s="121"/>
      <c r="G27" s="121"/>
    </row>
    <row r="28" spans="1:7" x14ac:dyDescent="0.2">
      <c r="A28" s="121"/>
      <c r="B28" s="121"/>
      <c r="C28" s="121"/>
      <c r="D28" s="121"/>
      <c r="E28" s="121"/>
      <c r="F28" s="121"/>
      <c r="G28" s="121"/>
    </row>
  </sheetData>
  <mergeCells count="10">
    <mergeCell ref="A27:G28"/>
    <mergeCell ref="A21:G24"/>
    <mergeCell ref="A1:G1"/>
    <mergeCell ref="A25:G26"/>
    <mergeCell ref="A19:G19"/>
    <mergeCell ref="A17:G18"/>
    <mergeCell ref="B4:C5"/>
    <mergeCell ref="D4:E5"/>
    <mergeCell ref="F4:G5"/>
    <mergeCell ref="A20:G20"/>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3"/>
  <sheetViews>
    <sheetView zoomScale="95" zoomScaleNormal="95" workbookViewId="0">
      <selection activeCell="A20" sqref="A20:D20"/>
    </sheetView>
  </sheetViews>
  <sheetFormatPr baseColWidth="10" defaultColWidth="11.42578125" defaultRowHeight="12.75" x14ac:dyDescent="0.2"/>
  <cols>
    <col min="1" max="1" width="50.42578125" style="41" customWidth="1"/>
    <col min="2" max="2" width="16.85546875" style="41" customWidth="1"/>
    <col min="3" max="3" width="16.5703125" style="41" customWidth="1"/>
    <col min="4" max="4" width="14.42578125" style="41" customWidth="1"/>
    <col min="5" max="16384" width="11.42578125" style="41"/>
  </cols>
  <sheetData>
    <row r="1" spans="1:7" ht="14.25" x14ac:dyDescent="0.2">
      <c r="A1" s="40" t="s">
        <v>66</v>
      </c>
      <c r="B1" s="40"/>
      <c r="G1" s="100"/>
    </row>
    <row r="2" spans="1:7" ht="13.5" thickBot="1" x14ac:dyDescent="0.25">
      <c r="A2" s="101"/>
      <c r="B2" s="101"/>
      <c r="C2" s="102"/>
      <c r="D2" s="102"/>
    </row>
    <row r="3" spans="1:7" ht="39" thickBot="1" x14ac:dyDescent="0.25">
      <c r="A3" s="103"/>
      <c r="B3" s="104">
        <v>2017</v>
      </c>
      <c r="C3" s="104">
        <v>2018</v>
      </c>
      <c r="D3" s="104">
        <v>2019</v>
      </c>
      <c r="E3" s="105" t="s">
        <v>82</v>
      </c>
    </row>
    <row r="4" spans="1:7" ht="13.5" customHeight="1" x14ac:dyDescent="0.2">
      <c r="A4" s="45" t="s">
        <v>61</v>
      </c>
      <c r="B4" s="64">
        <v>46</v>
      </c>
      <c r="C4" s="64">
        <v>50</v>
      </c>
      <c r="D4" s="64">
        <v>48</v>
      </c>
      <c r="E4" s="98">
        <f>(D4-C4)/C4*100</f>
        <v>-4</v>
      </c>
    </row>
    <row r="5" spans="1:7" ht="14.25" customHeight="1" x14ac:dyDescent="0.2">
      <c r="A5" s="46" t="s">
        <v>47</v>
      </c>
      <c r="B5" s="64">
        <v>65</v>
      </c>
      <c r="C5" s="64">
        <v>53</v>
      </c>
      <c r="D5" s="64">
        <v>61</v>
      </c>
      <c r="E5" s="98">
        <f t="shared" ref="E5:E14" si="0">(D5-C5)/C5*100</f>
        <v>15.09433962264151</v>
      </c>
    </row>
    <row r="6" spans="1:7" ht="13.5" customHeight="1" x14ac:dyDescent="0.2">
      <c r="A6" s="46" t="s">
        <v>48</v>
      </c>
      <c r="B6" s="64">
        <v>26</v>
      </c>
      <c r="C6" s="64">
        <v>26</v>
      </c>
      <c r="D6" s="64">
        <v>16</v>
      </c>
      <c r="E6" s="98">
        <f t="shared" si="0"/>
        <v>-38.461538461538467</v>
      </c>
    </row>
    <row r="7" spans="1:7" ht="13.5" customHeight="1" x14ac:dyDescent="0.2">
      <c r="A7" s="45" t="s">
        <v>74</v>
      </c>
      <c r="B7" s="64">
        <v>201</v>
      </c>
      <c r="C7" s="64">
        <v>193</v>
      </c>
      <c r="D7" s="64">
        <v>217</v>
      </c>
      <c r="E7" s="98">
        <f t="shared" si="0"/>
        <v>12.435233160621761</v>
      </c>
    </row>
    <row r="8" spans="1:7" ht="27.75" customHeight="1" x14ac:dyDescent="0.2">
      <c r="A8" s="46" t="s">
        <v>70</v>
      </c>
      <c r="B8" s="64">
        <v>4353</v>
      </c>
      <c r="C8" s="64">
        <v>4082</v>
      </c>
      <c r="D8" s="64">
        <v>4819</v>
      </c>
      <c r="E8" s="98">
        <f t="shared" si="0"/>
        <v>18.054875061244488</v>
      </c>
    </row>
    <row r="9" spans="1:7" x14ac:dyDescent="0.2">
      <c r="A9" s="46" t="s">
        <v>49</v>
      </c>
      <c r="B9" s="64">
        <v>20</v>
      </c>
      <c r="C9" s="64">
        <v>25</v>
      </c>
      <c r="D9" s="64">
        <v>24</v>
      </c>
      <c r="E9" s="98">
        <f t="shared" si="0"/>
        <v>-4</v>
      </c>
    </row>
    <row r="10" spans="1:7" ht="26.25" customHeight="1" x14ac:dyDescent="0.2">
      <c r="A10" s="107" t="s">
        <v>93</v>
      </c>
      <c r="B10" s="64">
        <v>250</v>
      </c>
      <c r="C10" s="64">
        <v>240</v>
      </c>
      <c r="D10" s="64">
        <v>253</v>
      </c>
      <c r="E10" s="98">
        <f t="shared" si="0"/>
        <v>5.416666666666667</v>
      </c>
    </row>
    <row r="11" spans="1:7" x14ac:dyDescent="0.2">
      <c r="A11" s="46" t="s">
        <v>28</v>
      </c>
      <c r="B11" s="64">
        <v>220</v>
      </c>
      <c r="C11" s="64">
        <v>210</v>
      </c>
      <c r="D11" s="64">
        <v>271</v>
      </c>
      <c r="E11" s="98">
        <f t="shared" si="0"/>
        <v>29.047619047619051</v>
      </c>
    </row>
    <row r="12" spans="1:7" ht="13.5" customHeight="1" x14ac:dyDescent="0.2">
      <c r="A12" s="46" t="s">
        <v>50</v>
      </c>
      <c r="B12" s="64">
        <v>22</v>
      </c>
      <c r="C12" s="64">
        <v>23</v>
      </c>
      <c r="D12" s="64">
        <v>20</v>
      </c>
      <c r="E12" s="98">
        <f t="shared" si="0"/>
        <v>-13.043478260869565</v>
      </c>
    </row>
    <row r="13" spans="1:7" ht="13.5" customHeight="1" x14ac:dyDescent="0.2">
      <c r="A13" s="46" t="s">
        <v>51</v>
      </c>
      <c r="B13" s="64">
        <v>1</v>
      </c>
      <c r="C13" s="64">
        <v>1</v>
      </c>
      <c r="D13" s="64">
        <v>2</v>
      </c>
      <c r="E13" s="98">
        <f t="shared" si="0"/>
        <v>100</v>
      </c>
    </row>
    <row r="14" spans="1:7" ht="13.5" customHeight="1" x14ac:dyDescent="0.2">
      <c r="A14" s="46" t="s">
        <v>52</v>
      </c>
      <c r="B14" s="64">
        <v>49</v>
      </c>
      <c r="C14" s="64">
        <v>64</v>
      </c>
      <c r="D14" s="64">
        <v>65</v>
      </c>
      <c r="E14" s="99">
        <f t="shared" si="0"/>
        <v>1.5625</v>
      </c>
    </row>
    <row r="15" spans="1:7" ht="13.5" customHeight="1" x14ac:dyDescent="0.2">
      <c r="A15" s="47" t="s">
        <v>13</v>
      </c>
      <c r="B15" s="48">
        <v>5253</v>
      </c>
      <c r="C15" s="48">
        <v>4967</v>
      </c>
      <c r="D15" s="48">
        <v>5796</v>
      </c>
      <c r="E15" s="97">
        <f>(D15-C15)/C15*100</f>
        <v>16.690155023152808</v>
      </c>
    </row>
    <row r="16" spans="1:7" ht="13.5" customHeight="1" thickBot="1" x14ac:dyDescent="0.25">
      <c r="A16" s="49" t="s">
        <v>73</v>
      </c>
      <c r="B16" s="63">
        <v>0.35460379054286301</v>
      </c>
      <c r="C16" s="63">
        <v>0.33263171577697481</v>
      </c>
      <c r="D16" s="63">
        <v>0.38814846479632498</v>
      </c>
      <c r="E16" s="63"/>
    </row>
    <row r="17" spans="1:6" ht="15" x14ac:dyDescent="0.25">
      <c r="A17" s="133" t="s">
        <v>76</v>
      </c>
      <c r="B17" s="133"/>
      <c r="C17" s="133"/>
      <c r="D17" s="133"/>
      <c r="F17" s="96"/>
    </row>
    <row r="18" spans="1:6" ht="12.75" customHeight="1" x14ac:dyDescent="0.2">
      <c r="A18" s="136" t="s">
        <v>71</v>
      </c>
      <c r="B18" s="136"/>
      <c r="C18" s="136"/>
      <c r="D18" s="136"/>
    </row>
    <row r="19" spans="1:6" ht="12.75" customHeight="1" x14ac:dyDescent="0.2">
      <c r="A19" s="50" t="s">
        <v>72</v>
      </c>
      <c r="B19" s="42"/>
      <c r="C19" s="42"/>
      <c r="D19" s="42"/>
    </row>
    <row r="20" spans="1:6" ht="27" customHeight="1" x14ac:dyDescent="0.2">
      <c r="A20" s="135" t="s">
        <v>84</v>
      </c>
      <c r="B20" s="135"/>
      <c r="C20" s="135"/>
      <c r="D20" s="135"/>
    </row>
    <row r="21" spans="1:6" x14ac:dyDescent="0.2">
      <c r="A21" s="134"/>
      <c r="B21" s="134"/>
      <c r="C21" s="134"/>
      <c r="D21" s="134"/>
    </row>
    <row r="22" spans="1:6" x14ac:dyDescent="0.2">
      <c r="A22" s="132"/>
      <c r="B22" s="132"/>
      <c r="C22" s="132"/>
      <c r="D22" s="132"/>
    </row>
    <row r="23" spans="1:6" x14ac:dyDescent="0.2">
      <c r="A23" s="130"/>
      <c r="B23" s="131"/>
      <c r="C23" s="131"/>
      <c r="D23" s="131"/>
    </row>
  </sheetData>
  <mergeCells count="6">
    <mergeCell ref="A23:D23"/>
    <mergeCell ref="A22:D22"/>
    <mergeCell ref="A17:D17"/>
    <mergeCell ref="A21:D21"/>
    <mergeCell ref="A20:D20"/>
    <mergeCell ref="A18:D18"/>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8"/>
  <sheetViews>
    <sheetView showGridLines="0" workbookViewId="0"/>
  </sheetViews>
  <sheetFormatPr baseColWidth="10" defaultColWidth="11.42578125" defaultRowHeight="12.75" x14ac:dyDescent="0.2"/>
  <cols>
    <col min="1" max="1" width="27.5703125" style="20" customWidth="1"/>
    <col min="2" max="16384" width="11.42578125" style="20"/>
  </cols>
  <sheetData>
    <row r="1" spans="1:7" x14ac:dyDescent="0.2">
      <c r="A1" s="51" t="s">
        <v>56</v>
      </c>
      <c r="B1" s="52"/>
      <c r="C1" s="52"/>
      <c r="D1" s="52"/>
    </row>
    <row r="2" spans="1:7" x14ac:dyDescent="0.2">
      <c r="A2" s="2" t="s">
        <v>3</v>
      </c>
      <c r="B2" s="52"/>
      <c r="C2" s="52"/>
      <c r="D2" s="52"/>
    </row>
    <row r="3" spans="1:7" x14ac:dyDescent="0.2">
      <c r="A3" s="53"/>
      <c r="B3" s="66">
        <v>2015</v>
      </c>
      <c r="C3" s="54">
        <v>2016</v>
      </c>
      <c r="D3" s="68">
        <v>2017</v>
      </c>
      <c r="E3" s="54">
        <v>2018</v>
      </c>
      <c r="F3" s="54">
        <v>2019</v>
      </c>
      <c r="G3" s="100"/>
    </row>
    <row r="4" spans="1:7" x14ac:dyDescent="0.2">
      <c r="A4" s="55" t="s">
        <v>20</v>
      </c>
      <c r="B4" s="56"/>
      <c r="C4" s="69"/>
      <c r="D4" s="56"/>
      <c r="E4" s="71"/>
      <c r="F4" s="71"/>
    </row>
    <row r="5" spans="1:7" x14ac:dyDescent="0.2">
      <c r="A5" s="57" t="s">
        <v>68</v>
      </c>
      <c r="B5" s="67">
        <v>94.475138121546962</v>
      </c>
      <c r="C5" s="72">
        <v>94.604634707235093</v>
      </c>
      <c r="D5" s="67">
        <v>94.65067580430231</v>
      </c>
      <c r="E5" s="73">
        <v>94.845983491040869</v>
      </c>
      <c r="F5" s="73">
        <v>94.5</v>
      </c>
    </row>
    <row r="6" spans="1:7" x14ac:dyDescent="0.2">
      <c r="A6" s="74" t="s">
        <v>69</v>
      </c>
      <c r="B6" s="79">
        <v>5.5248618784530388</v>
      </c>
      <c r="C6" s="75">
        <v>5.3953652927649038</v>
      </c>
      <c r="D6" s="79">
        <v>5.3493241956976965</v>
      </c>
      <c r="E6" s="76">
        <v>5.1540165089591303</v>
      </c>
      <c r="F6" s="76">
        <v>5.5</v>
      </c>
    </row>
    <row r="7" spans="1:7" x14ac:dyDescent="0.2">
      <c r="A7" s="70" t="s">
        <v>27</v>
      </c>
      <c r="B7" s="67"/>
      <c r="C7" s="72"/>
      <c r="D7" s="67"/>
      <c r="E7" s="73"/>
      <c r="F7" s="73"/>
    </row>
    <row r="8" spans="1:7" x14ac:dyDescent="0.2">
      <c r="A8" s="59" t="s">
        <v>53</v>
      </c>
      <c r="B8" s="67">
        <v>0.90997725056873568</v>
      </c>
      <c r="C8" s="72">
        <v>1.1321422253670617</v>
      </c>
      <c r="D8" s="67">
        <v>0.76146963639824861</v>
      </c>
      <c r="E8" s="73">
        <v>0.90597946446547217</v>
      </c>
      <c r="F8" s="73">
        <v>0.86</v>
      </c>
    </row>
    <row r="9" spans="1:7" x14ac:dyDescent="0.2">
      <c r="A9" s="59" t="s">
        <v>26</v>
      </c>
      <c r="B9" s="67">
        <v>77.510562235944107</v>
      </c>
      <c r="C9" s="72">
        <v>78.648505218468074</v>
      </c>
      <c r="D9" s="67">
        <v>81.229773462783172</v>
      </c>
      <c r="E9" s="73">
        <v>81.578417555868725</v>
      </c>
      <c r="F9" s="73">
        <v>81.319999999999993</v>
      </c>
    </row>
    <row r="10" spans="1:7" x14ac:dyDescent="0.2">
      <c r="A10" s="59" t="s">
        <v>24</v>
      </c>
      <c r="B10" s="67">
        <v>9.6035099122521927</v>
      </c>
      <c r="C10" s="72">
        <v>8.9156200247656106</v>
      </c>
      <c r="D10" s="67">
        <v>7.6527698458023981</v>
      </c>
      <c r="E10" s="73">
        <v>7.7511576404268174</v>
      </c>
      <c r="F10" s="73">
        <v>7.83</v>
      </c>
    </row>
    <row r="11" spans="1:7" x14ac:dyDescent="0.2">
      <c r="A11" s="59" t="s">
        <v>25</v>
      </c>
      <c r="B11" s="67">
        <v>11.975950601234969</v>
      </c>
      <c r="C11" s="72">
        <v>11.303732531399257</v>
      </c>
      <c r="D11" s="67">
        <v>10.355987055016183</v>
      </c>
      <c r="E11" s="73">
        <v>9.7644453392389767</v>
      </c>
      <c r="F11" s="73">
        <f>100-F8-F9-F10</f>
        <v>9.9900000000000073</v>
      </c>
    </row>
    <row r="12" spans="1:7" ht="14.25" x14ac:dyDescent="0.2">
      <c r="A12" s="55" t="s">
        <v>62</v>
      </c>
      <c r="B12" s="80"/>
      <c r="C12" s="80"/>
      <c r="D12" s="80"/>
      <c r="E12" s="80"/>
      <c r="F12" s="80"/>
    </row>
    <row r="13" spans="1:7" x14ac:dyDescent="0.2">
      <c r="A13" s="57" t="s">
        <v>14</v>
      </c>
      <c r="B13" s="67">
        <v>8.9034369885433708</v>
      </c>
      <c r="C13" s="67">
        <v>9.9126403993581746</v>
      </c>
      <c r="D13" s="67">
        <v>14.004208915247752</v>
      </c>
      <c r="E13" s="67">
        <v>10.422991297308236</v>
      </c>
      <c r="F13" s="67">
        <f>11.26</f>
        <v>11.26</v>
      </c>
    </row>
    <row r="14" spans="1:7" x14ac:dyDescent="0.2">
      <c r="A14" s="57" t="s">
        <v>21</v>
      </c>
      <c r="B14" s="67">
        <v>73.076923076923066</v>
      </c>
      <c r="C14" s="67">
        <v>72.0805847744696</v>
      </c>
      <c r="D14" s="67">
        <v>68.796632867801804</v>
      </c>
      <c r="E14" s="67">
        <v>71.422788909127704</v>
      </c>
      <c r="F14" s="67">
        <f>70.57</f>
        <v>70.569999999999993</v>
      </c>
    </row>
    <row r="15" spans="1:7" x14ac:dyDescent="0.2">
      <c r="A15" s="57" t="s">
        <v>22</v>
      </c>
      <c r="B15" s="67">
        <v>17.577741407528642</v>
      </c>
      <c r="C15" s="67">
        <v>17.507577108218932</v>
      </c>
      <c r="D15" s="67">
        <v>16.013009374402142</v>
      </c>
      <c r="E15" s="67">
        <v>17.789921068609594</v>
      </c>
      <c r="F15" s="67">
        <f>17.68</f>
        <v>17.68</v>
      </c>
    </row>
    <row r="16" spans="1:7" x14ac:dyDescent="0.2">
      <c r="A16" s="57" t="s">
        <v>15</v>
      </c>
      <c r="B16" s="79">
        <v>0.44189852700490995</v>
      </c>
      <c r="C16" s="79">
        <v>0.44571224817257982</v>
      </c>
      <c r="D16" s="79">
        <v>1.1861488425483069</v>
      </c>
      <c r="E16" s="79">
        <v>0.36429872495446264</v>
      </c>
      <c r="F16" s="79">
        <f>100-F13-F14-F15</f>
        <v>0.49000000000000199</v>
      </c>
    </row>
    <row r="17" spans="1:8" ht="14.25" x14ac:dyDescent="0.2">
      <c r="A17" s="58" t="s">
        <v>63</v>
      </c>
      <c r="B17" s="67"/>
      <c r="C17" s="72"/>
      <c r="D17" s="67"/>
      <c r="E17" s="73"/>
      <c r="F17" s="73"/>
    </row>
    <row r="18" spans="1:8" x14ac:dyDescent="0.2">
      <c r="A18" s="59" t="s">
        <v>16</v>
      </c>
      <c r="B18" s="67">
        <v>68.363338788870706</v>
      </c>
      <c r="C18" s="72">
        <v>74.309146015332502</v>
      </c>
      <c r="D18" s="67">
        <v>84.235699253874117</v>
      </c>
      <c r="E18" s="73">
        <v>81.785063752276869</v>
      </c>
      <c r="F18" s="73">
        <v>81.47</v>
      </c>
    </row>
    <row r="19" spans="1:8" x14ac:dyDescent="0.2">
      <c r="A19" s="59" t="s">
        <v>17</v>
      </c>
      <c r="B19" s="67">
        <v>30.065466448445171</v>
      </c>
      <c r="C19" s="72">
        <v>24.40720270993047</v>
      </c>
      <c r="D19" s="67">
        <v>14.788597665965181</v>
      </c>
      <c r="E19" s="73">
        <v>17.891115158874722</v>
      </c>
      <c r="F19" s="73">
        <v>18.14</v>
      </c>
    </row>
    <row r="20" spans="1:8" x14ac:dyDescent="0.2">
      <c r="A20" s="59" t="s">
        <v>18</v>
      </c>
      <c r="B20" s="67">
        <v>1.342062193126023</v>
      </c>
      <c r="C20" s="72">
        <v>1.0518809056872884</v>
      </c>
      <c r="D20" s="67">
        <v>0.76525731777310124</v>
      </c>
      <c r="E20" s="73">
        <v>0.26310463468933415</v>
      </c>
      <c r="F20" s="73">
        <v>0.32</v>
      </c>
    </row>
    <row r="21" spans="1:8" ht="12.75" customHeight="1" x14ac:dyDescent="0.2">
      <c r="A21" s="77" t="s">
        <v>19</v>
      </c>
      <c r="B21" s="67">
        <v>0.22913256955810146</v>
      </c>
      <c r="C21" s="72">
        <v>0.23177036904974149</v>
      </c>
      <c r="D21" s="67">
        <v>0.21044576238760282</v>
      </c>
      <c r="E21" s="73">
        <v>6.0716454159077116E-2</v>
      </c>
      <c r="F21" s="73">
        <f>100-F18-F19-F20</f>
        <v>7.0000000000000562E-2</v>
      </c>
    </row>
    <row r="22" spans="1:8" x14ac:dyDescent="0.2">
      <c r="A22" s="78" t="s">
        <v>13</v>
      </c>
      <c r="B22" s="81">
        <v>100</v>
      </c>
      <c r="C22" s="81">
        <v>100</v>
      </c>
      <c r="D22" s="81">
        <v>100</v>
      </c>
      <c r="E22" s="81">
        <v>100</v>
      </c>
      <c r="F22" s="81">
        <v>100</v>
      </c>
    </row>
    <row r="23" spans="1:8" ht="21" customHeight="1" x14ac:dyDescent="0.2">
      <c r="A23" s="139" t="s">
        <v>76</v>
      </c>
      <c r="B23" s="140"/>
      <c r="C23" s="140"/>
      <c r="D23" s="140"/>
      <c r="E23" s="140"/>
      <c r="F23" s="140"/>
      <c r="G23" s="65"/>
      <c r="H23" s="65"/>
    </row>
    <row r="24" spans="1:8" ht="12" customHeight="1" x14ac:dyDescent="0.2">
      <c r="A24" s="136" t="s">
        <v>71</v>
      </c>
      <c r="B24" s="136"/>
      <c r="C24" s="136"/>
      <c r="D24" s="136"/>
      <c r="E24" s="141"/>
      <c r="F24" s="141"/>
      <c r="G24" s="141"/>
      <c r="H24" s="141"/>
    </row>
    <row r="25" spans="1:8" x14ac:dyDescent="0.2">
      <c r="A25" s="137" t="s">
        <v>54</v>
      </c>
      <c r="B25" s="137"/>
      <c r="C25" s="137"/>
      <c r="D25" s="137"/>
      <c r="E25" s="137"/>
      <c r="F25" s="137"/>
      <c r="G25" s="137"/>
      <c r="H25" s="137"/>
    </row>
    <row r="26" spans="1:8" ht="29.25" customHeight="1" x14ac:dyDescent="0.2">
      <c r="A26" s="138" t="s">
        <v>83</v>
      </c>
      <c r="B26" s="138"/>
      <c r="C26" s="138"/>
      <c r="D26" s="138"/>
      <c r="E26" s="138"/>
      <c r="F26" s="138"/>
      <c r="G26" s="138"/>
      <c r="H26" s="138"/>
    </row>
    <row r="28" spans="1:8" x14ac:dyDescent="0.2">
      <c r="D28" s="52"/>
    </row>
  </sheetData>
  <mergeCells count="4">
    <mergeCell ref="A25:H25"/>
    <mergeCell ref="A26:H26"/>
    <mergeCell ref="A23:F23"/>
    <mergeCell ref="A24:H24"/>
  </mergeCells>
  <phoneticPr fontId="6"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9"/>
  <sheetViews>
    <sheetView showGridLines="0" tabSelected="1" workbookViewId="0">
      <selection activeCell="C10" sqref="C10"/>
    </sheetView>
  </sheetViews>
  <sheetFormatPr baseColWidth="10" defaultColWidth="11.42578125" defaultRowHeight="12.75" x14ac:dyDescent="0.2"/>
  <cols>
    <col min="1" max="1" width="0.7109375" style="44" customWidth="1"/>
    <col min="2" max="2" width="38" style="20" customWidth="1"/>
    <col min="3" max="3" width="6.7109375" style="20" customWidth="1"/>
    <col min="4" max="4" width="7" style="20" customWidth="1"/>
    <col min="5" max="5" width="6.7109375" style="20" customWidth="1"/>
    <col min="6" max="6" width="11.42578125" style="44"/>
    <col min="7" max="7" width="27.28515625" style="20" customWidth="1"/>
    <col min="8" max="16384" width="11.42578125" style="20"/>
  </cols>
  <sheetData>
    <row r="1" spans="1:8" ht="27.75" customHeight="1" x14ac:dyDescent="0.2">
      <c r="B1" s="144" t="s">
        <v>94</v>
      </c>
      <c r="C1" s="144"/>
      <c r="D1" s="144"/>
      <c r="E1" s="144"/>
    </row>
    <row r="3" spans="1:8" ht="27" customHeight="1" x14ac:dyDescent="0.25">
      <c r="A3" s="88"/>
      <c r="B3" s="90"/>
      <c r="C3" s="91">
        <v>2013</v>
      </c>
      <c r="D3" s="91">
        <v>2015</v>
      </c>
      <c r="E3" s="91">
        <v>2017</v>
      </c>
      <c r="H3" s="85"/>
    </row>
    <row r="4" spans="1:8" ht="27" customHeight="1" x14ac:dyDescent="0.2">
      <c r="A4" s="88"/>
      <c r="B4" s="93" t="s">
        <v>81</v>
      </c>
      <c r="C4" s="92">
        <v>8058</v>
      </c>
      <c r="D4" s="92">
        <v>7571</v>
      </c>
      <c r="E4" s="92">
        <v>5388</v>
      </c>
    </row>
    <row r="5" spans="1:8" ht="24" customHeight="1" x14ac:dyDescent="0.2">
      <c r="A5" s="88"/>
      <c r="B5" s="95" t="s">
        <v>46</v>
      </c>
      <c r="C5" s="94">
        <v>96.2</v>
      </c>
      <c r="D5" s="94">
        <v>96.8</v>
      </c>
      <c r="E5" s="94">
        <v>95.9</v>
      </c>
    </row>
    <row r="6" spans="1:8" ht="9" customHeight="1" x14ac:dyDescent="0.2">
      <c r="B6" s="142"/>
      <c r="C6" s="142"/>
      <c r="D6" s="142"/>
      <c r="E6" s="142"/>
    </row>
    <row r="7" spans="1:8" x14ac:dyDescent="0.2">
      <c r="B7" s="142" t="s">
        <v>79</v>
      </c>
      <c r="C7" s="142"/>
      <c r="D7" s="142"/>
      <c r="E7" s="142"/>
      <c r="G7" s="2"/>
    </row>
    <row r="8" spans="1:8" ht="22.5" customHeight="1" x14ac:dyDescent="0.2">
      <c r="B8" s="145" t="s">
        <v>80</v>
      </c>
      <c r="C8" s="145"/>
      <c r="D8" s="145"/>
      <c r="E8" s="145"/>
      <c r="G8" s="2"/>
    </row>
    <row r="9" spans="1:8" ht="25.5" customHeight="1" x14ac:dyDescent="0.2">
      <c r="B9" s="143" t="s">
        <v>43</v>
      </c>
      <c r="C9" s="143"/>
      <c r="D9" s="143"/>
      <c r="E9" s="143"/>
    </row>
  </sheetData>
  <mergeCells count="5">
    <mergeCell ref="B7:E7"/>
    <mergeCell ref="B9:E9"/>
    <mergeCell ref="B6:E6"/>
    <mergeCell ref="B1:E1"/>
    <mergeCell ref="B8:E8"/>
  </mergeCells>
  <phoneticPr fontId="6" type="noConversion"/>
  <dataValidations count="1">
    <dataValidation type="whole" allowBlank="1" showInputMessage="1" showErrorMessage="1" errorTitle="Erreur de saisie" error="Vous devez saisir une valeur entière" sqref="C5:D5">
      <formula1>0</formula1>
      <formula2>999999999</formula2>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Figure 8.3-1</vt:lpstr>
      <vt:lpstr>Figure 8.3-2</vt:lpstr>
      <vt:lpstr>Figure 8.3-3 Cong parentMinist</vt:lpstr>
      <vt:lpstr> F8.3-4CongparentMINSexeAge Cat</vt:lpstr>
      <vt:lpstr>Figure 8.3-5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GAUTIER Nadine</cp:lastModifiedBy>
  <cp:lastPrinted>2013-08-07T09:01:54Z</cp:lastPrinted>
  <dcterms:created xsi:type="dcterms:W3CDTF">1996-10-21T11:03:58Z</dcterms:created>
  <dcterms:modified xsi:type="dcterms:W3CDTF">2021-09-15T13:10:19Z</dcterms:modified>
</cp:coreProperties>
</file>