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ml.chartshapes+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Y:\Publications DES réalisation\RAPPORT ANNUEL\rapportannuel 2021\4-Envoyé maquette\Vue 2 flux (retraite)\Mise en ligne\"/>
    </mc:Choice>
  </mc:AlternateContent>
  <bookViews>
    <workbookView xWindow="165" yWindow="315" windowWidth="25185" windowHeight="7395" tabRatio="874"/>
  </bookViews>
  <sheets>
    <sheet name="V 2.3-1" sheetId="299" r:id="rId1"/>
    <sheet name="V 2.3-1 source" sheetId="300" r:id="rId2"/>
    <sheet name="V 2.3-2" sheetId="308" r:id="rId3"/>
    <sheet name="V 2.3-3 et 4" sheetId="303" r:id="rId4"/>
    <sheet name="V 2.3-3 source" sheetId="301" r:id="rId5"/>
    <sheet name="V 2.3-4 source" sheetId="302" r:id="rId6"/>
    <sheet name="V 2.3-5" sheetId="304" r:id="rId7"/>
    <sheet name=" V 2.3-6 à 7" sheetId="337" r:id="rId8"/>
    <sheet name="V 2.3-6 et 7 source" sheetId="310" r:id="rId9"/>
    <sheet name="V 2.3-E3" sheetId="315" r:id="rId10"/>
    <sheet name="V 2.3-E3 source" sheetId="342" r:id="rId11"/>
    <sheet name="V 2.3-8" sheetId="324" r:id="rId12"/>
    <sheet name="V 2.3-8 source" sheetId="323" r:id="rId13"/>
    <sheet name="V 2.3-9" sheetId="318" r:id="rId14"/>
    <sheet name="V 2.3-9 source" sheetId="320" r:id="rId15"/>
    <sheet name="V.2.3-E4" sheetId="325" r:id="rId16"/>
    <sheet name=" V 2.3-10 à 11" sheetId="327" r:id="rId17"/>
    <sheet name="V 2.3-10 à 11 source" sheetId="329" r:id="rId18"/>
    <sheet name="V 2.3-12" sheetId="256" r:id="rId19"/>
    <sheet name="V 2.3-12 source" sheetId="257" r:id="rId20"/>
    <sheet name="V2.3-13 à 16" sheetId="262" r:id="rId21"/>
    <sheet name="V2.3-13 à 16 source" sheetId="263" r:id="rId22"/>
    <sheet name="V2.3-17 à 19" sheetId="268" r:id="rId23"/>
    <sheet name="V2.3-17 à 19 source" sheetId="269" r:id="rId24"/>
    <sheet name="V2.3-20 à 22" sheetId="275" r:id="rId25"/>
    <sheet name="V2.3-20 à 22 source" sheetId="276" r:id="rId26"/>
    <sheet name="V 2.3-23" sheetId="345" r:id="rId27"/>
    <sheet name="V 2.3-23 source" sheetId="344" r:id="rId28"/>
    <sheet name="V 2.3-24" sheetId="340"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'[1]calcul age moyen'!$C$9:$R$354</definedName>
    <definedName name="Avec_AGFF">[2]H1_T!$D$1</definedName>
    <definedName name="_xlnm.Database" localSheetId="7">#REF!</definedName>
    <definedName name="_xlnm.Database" localSheetId="2">#REF!</definedName>
    <definedName name="_xlnm.Database" localSheetId="12">#REF!</definedName>
    <definedName name="_xlnm.Database" localSheetId="13">#REF!</definedName>
    <definedName name="_xlnm.Database" localSheetId="9">#REF!</definedName>
    <definedName name="_xlnm.Database" localSheetId="10">#REF!</definedName>
    <definedName name="_xlnm.Database">#REF!</definedName>
    <definedName name="bb" localSheetId="7">#REF!</definedName>
    <definedName name="bb" localSheetId="12">#REF!</definedName>
    <definedName name="bb" localSheetId="13">#REF!</definedName>
    <definedName name="bb" localSheetId="9">#REF!</definedName>
    <definedName name="bb" localSheetId="10">#REF!</definedName>
    <definedName name="bb">#REF!</definedName>
    <definedName name="cc" localSheetId="7">#REF!</definedName>
    <definedName name="cc" localSheetId="12">#REF!</definedName>
    <definedName name="cc" localSheetId="13">#REF!</definedName>
    <definedName name="cc" localSheetId="9">#REF!</definedName>
    <definedName name="cc" localSheetId="10">#REF!</definedName>
    <definedName name="cc">#REF!</definedName>
    <definedName name="Col_Dates_Detail">[3]H1_T!$C$1:$D$65536,[3]H1_T!$F$1:$I$65536,[3]H1_T!$K$1:$N$65536,[3]H1_T!$P$1:$S$65536,[3]H1_T!$U$1:$X$65536,[3]H1_T!$Z$1:$AC$65536,[3]H1_T!$AE$1:$AH$65536,[3]H1_T!$AJ$1:$AM$65536,[3]H1_T!$AO$1:$AR$65536</definedName>
    <definedName name="Dates" localSheetId="7">#REF!</definedName>
    <definedName name="Dates" localSheetId="12">#REF!</definedName>
    <definedName name="Dates" localSheetId="13">#REF!</definedName>
    <definedName name="Dates" localSheetId="9">#REF!</definedName>
    <definedName name="Dates" localSheetId="10">#REF!</definedName>
    <definedName name="Dates">#REF!</definedName>
    <definedName name="dd" localSheetId="7">#REF!</definedName>
    <definedName name="dd" localSheetId="12">#REF!</definedName>
    <definedName name="dd" localSheetId="13">#REF!</definedName>
    <definedName name="dd" localSheetId="9">#REF!</definedName>
    <definedName name="dd" localSheetId="10">#REF!</definedName>
    <definedName name="dd">#REF!</definedName>
    <definedName name="DDEF" localSheetId="7">#REF!</definedName>
    <definedName name="DDEF" localSheetId="12">#REF!</definedName>
    <definedName name="DDEF" localSheetId="13">#REF!</definedName>
    <definedName name="DDEF" localSheetId="9">#REF!</definedName>
    <definedName name="DDEF" localSheetId="10">#REF!</definedName>
    <definedName name="DDEF">#REF!</definedName>
    <definedName name="DDEF_P" localSheetId="7">#REF!</definedName>
    <definedName name="DDEF_P" localSheetId="12">#REF!</definedName>
    <definedName name="DDEF_P" localSheetId="13">#REF!</definedName>
    <definedName name="DDEF_P" localSheetId="9">#REF!</definedName>
    <definedName name="DDEF_P" localSheetId="10">#REF!</definedName>
    <definedName name="DDEF_P">#REF!</definedName>
    <definedName name="DDEH" localSheetId="7">#REF!</definedName>
    <definedName name="DDEH" localSheetId="12">#REF!</definedName>
    <definedName name="DDEH" localSheetId="13">#REF!</definedName>
    <definedName name="DDEH" localSheetId="9">#REF!</definedName>
    <definedName name="DDEH" localSheetId="10">#REF!</definedName>
    <definedName name="DDEH">#REF!</definedName>
    <definedName name="DDEH_P" localSheetId="7">#REF!</definedName>
    <definedName name="DDEH_P" localSheetId="12">#REF!</definedName>
    <definedName name="DDEH_P" localSheetId="13">#REF!</definedName>
    <definedName name="DDEH_P" localSheetId="9">#REF!</definedName>
    <definedName name="DDEH_P" localSheetId="10">#REF!</definedName>
    <definedName name="DDEH_P">#REF!</definedName>
    <definedName name="DDET" localSheetId="7">#REF!</definedName>
    <definedName name="DDET" localSheetId="12">#REF!</definedName>
    <definedName name="DDET" localSheetId="13">#REF!</definedName>
    <definedName name="DDET" localSheetId="9">#REF!</definedName>
    <definedName name="DDET" localSheetId="10">#REF!</definedName>
    <definedName name="DDET">#REF!</definedName>
    <definedName name="DDET_P" localSheetId="7">#REF!</definedName>
    <definedName name="DDET_P" localSheetId="12">#REF!</definedName>
    <definedName name="DDET_P" localSheetId="13">#REF!</definedName>
    <definedName name="DDET_P" localSheetId="9">#REF!</definedName>
    <definedName name="DDET_P" localSheetId="10">#REF!</definedName>
    <definedName name="DDET_P">#REF!</definedName>
    <definedName name="DDIF" localSheetId="7">#REF!</definedName>
    <definedName name="DDIF" localSheetId="12">#REF!</definedName>
    <definedName name="DDIF" localSheetId="13">#REF!</definedName>
    <definedName name="DDIF" localSheetId="9">#REF!</definedName>
    <definedName name="DDIF" localSheetId="10">#REF!</definedName>
    <definedName name="DDIF">#REF!</definedName>
    <definedName name="DDIF_P" localSheetId="7">#REF!</definedName>
    <definedName name="DDIF_P" localSheetId="12">#REF!</definedName>
    <definedName name="DDIF_P" localSheetId="13">#REF!</definedName>
    <definedName name="DDIF_P" localSheetId="9">#REF!</definedName>
    <definedName name="DDIF_P" localSheetId="10">#REF!</definedName>
    <definedName name="DDIF_P">#REF!</definedName>
    <definedName name="DDIH" localSheetId="7">#REF!</definedName>
    <definedName name="DDIH" localSheetId="12">#REF!</definedName>
    <definedName name="DDIH" localSheetId="13">#REF!</definedName>
    <definedName name="DDIH" localSheetId="9">#REF!</definedName>
    <definedName name="DDIH" localSheetId="10">#REF!</definedName>
    <definedName name="DDIH">#REF!</definedName>
    <definedName name="DDIH_P" localSheetId="7">#REF!</definedName>
    <definedName name="DDIH_P" localSheetId="12">#REF!</definedName>
    <definedName name="DDIH_P" localSheetId="13">#REF!</definedName>
    <definedName name="DDIH_P" localSheetId="9">#REF!</definedName>
    <definedName name="DDIH_P" localSheetId="10">#REF!</definedName>
    <definedName name="DDIH_P">#REF!</definedName>
    <definedName name="DDIT" localSheetId="7">#REF!</definedName>
    <definedName name="DDIT" localSheetId="12">#REF!</definedName>
    <definedName name="DDIT" localSheetId="13">#REF!</definedName>
    <definedName name="DDIT" localSheetId="9">#REF!</definedName>
    <definedName name="DDIT" localSheetId="10">#REF!</definedName>
    <definedName name="DDIT">#REF!</definedName>
    <definedName name="DDIT_P" localSheetId="7">#REF!</definedName>
    <definedName name="DDIT_P" localSheetId="12">#REF!</definedName>
    <definedName name="DDIT_P" localSheetId="13">#REF!</definedName>
    <definedName name="DDIT_P" localSheetId="9">#REF!</definedName>
    <definedName name="DDIT_P" localSheetId="10">#REF!</definedName>
    <definedName name="DDIT_P">#REF!</definedName>
    <definedName name="FP_L16" localSheetId="7">#REF!</definedName>
    <definedName name="FP_L16" localSheetId="12">#REF!</definedName>
    <definedName name="FP_L16" localSheetId="13">#REF!</definedName>
    <definedName name="FP_L16" localSheetId="9">#REF!</definedName>
    <definedName name="FP_L16" localSheetId="10">#REF!</definedName>
    <definedName name="FP_L16">#REF!</definedName>
    <definedName name="FTOT" localSheetId="7">#REF!</definedName>
    <definedName name="FTOT" localSheetId="12">#REF!</definedName>
    <definedName name="FTOT" localSheetId="13">#REF!</definedName>
    <definedName name="FTOT" localSheetId="9">#REF!</definedName>
    <definedName name="FTOT" localSheetId="10">#REF!</definedName>
    <definedName name="FTOT">#REF!</definedName>
    <definedName name="FTOT_P" localSheetId="7">#REF!</definedName>
    <definedName name="FTOT_P" localSheetId="12">#REF!</definedName>
    <definedName name="FTOT_P" localSheetId="13">#REF!</definedName>
    <definedName name="FTOT_P" localSheetId="9">#REF!</definedName>
    <definedName name="FTOT_P" localSheetId="10">#REF!</definedName>
    <definedName name="FTOT_P">#REF!</definedName>
    <definedName name="gg" localSheetId="7">#REF!</definedName>
    <definedName name="gg" localSheetId="12">#REF!</definedName>
    <definedName name="gg" localSheetId="13">#REF!</definedName>
    <definedName name="gg" localSheetId="9">#REF!</definedName>
    <definedName name="gg" localSheetId="10">#REF!</definedName>
    <definedName name="gg">#REF!</definedName>
    <definedName name="H1Regime">[3]EnvoiEffCot!$E$4</definedName>
    <definedName name="H2Regime">[3]EnvoiEffCot!$F$4</definedName>
    <definedName name="HorsGestion">[2]H1_T!$D$2</definedName>
    <definedName name="HTOT" localSheetId="7">#REF!</definedName>
    <definedName name="HTOT" localSheetId="12">#REF!</definedName>
    <definedName name="HTOT" localSheetId="13">#REF!</definedName>
    <definedName name="HTOT" localSheetId="9">#REF!</definedName>
    <definedName name="HTOT" localSheetId="10">#REF!</definedName>
    <definedName name="HTOT">#REF!</definedName>
    <definedName name="HTOT_P" localSheetId="7">#REF!</definedName>
    <definedName name="HTOT_P" localSheetId="12">#REF!</definedName>
    <definedName name="HTOT_P" localSheetId="13">#REF!</definedName>
    <definedName name="HTOT_P" localSheetId="9">#REF!</definedName>
    <definedName name="HTOT_P" localSheetId="10">#REF!</definedName>
    <definedName name="HTOT_P">#REF!</definedName>
    <definedName name="IDEF" localSheetId="7">#REF!</definedName>
    <definedName name="IDEF" localSheetId="12">#REF!</definedName>
    <definedName name="IDEF" localSheetId="13">#REF!</definedName>
    <definedName name="IDEF" localSheetId="9">#REF!</definedName>
    <definedName name="IDEF" localSheetId="10">#REF!</definedName>
    <definedName name="IDEF">#REF!</definedName>
    <definedName name="idef_p" localSheetId="7">#REF!</definedName>
    <definedName name="idef_p" localSheetId="12">#REF!</definedName>
    <definedName name="idef_p" localSheetId="13">#REF!</definedName>
    <definedName name="idef_p" localSheetId="9">#REF!</definedName>
    <definedName name="idef_p" localSheetId="10">#REF!</definedName>
    <definedName name="idef_p">#REF!</definedName>
    <definedName name="IDEH" localSheetId="7">#REF!</definedName>
    <definedName name="IDEH" localSheetId="12">#REF!</definedName>
    <definedName name="IDEH" localSheetId="13">#REF!</definedName>
    <definedName name="IDEH" localSheetId="9">#REF!</definedName>
    <definedName name="IDEH" localSheetId="10">#REF!</definedName>
    <definedName name="IDEH">#REF!</definedName>
    <definedName name="ideh_p" localSheetId="7">#REF!</definedName>
    <definedName name="ideh_p" localSheetId="12">#REF!</definedName>
    <definedName name="ideh_p" localSheetId="13">#REF!</definedName>
    <definedName name="ideh_p" localSheetId="9">#REF!</definedName>
    <definedName name="ideh_p" localSheetId="10">#REF!</definedName>
    <definedName name="ideh_p">#REF!</definedName>
    <definedName name="IDIF" localSheetId="7">#REF!</definedName>
    <definedName name="IDIF" localSheetId="12">#REF!</definedName>
    <definedName name="IDIF" localSheetId="13">#REF!</definedName>
    <definedName name="IDIF" localSheetId="9">#REF!</definedName>
    <definedName name="IDIF" localSheetId="10">#REF!</definedName>
    <definedName name="IDIF">#REF!</definedName>
    <definedName name="idif_p" localSheetId="7">#REF!</definedName>
    <definedName name="idif_p" localSheetId="12">#REF!</definedName>
    <definedName name="idif_p" localSheetId="13">#REF!</definedName>
    <definedName name="idif_p" localSheetId="9">#REF!</definedName>
    <definedName name="idif_p" localSheetId="10">#REF!</definedName>
    <definedName name="idif_p">#REF!</definedName>
    <definedName name="IDIH" localSheetId="7">#REF!</definedName>
    <definedName name="IDIH" localSheetId="12">#REF!</definedName>
    <definedName name="IDIH" localSheetId="13">#REF!</definedName>
    <definedName name="IDIH" localSheetId="9">#REF!</definedName>
    <definedName name="IDIH" localSheetId="10">#REF!</definedName>
    <definedName name="IDIH">#REF!</definedName>
    <definedName name="idih_p" localSheetId="7">#REF!</definedName>
    <definedName name="idih_p" localSheetId="12">#REF!</definedName>
    <definedName name="idih_p" localSheetId="13">#REF!</definedName>
    <definedName name="idih_p" localSheetId="9">#REF!</definedName>
    <definedName name="idih_p" localSheetId="10">#REF!</definedName>
    <definedName name="idih_p">#REF!</definedName>
    <definedName name="INVF" localSheetId="7">#REF!</definedName>
    <definedName name="INVF" localSheetId="12">#REF!</definedName>
    <definedName name="INVF" localSheetId="13">#REF!</definedName>
    <definedName name="INVF" localSheetId="9">#REF!</definedName>
    <definedName name="INVF" localSheetId="10">#REF!</definedName>
    <definedName name="INVF">#REF!</definedName>
    <definedName name="INVF_P" localSheetId="7">#REF!</definedName>
    <definedName name="INVF_P" localSheetId="12">#REF!</definedName>
    <definedName name="INVF_P" localSheetId="13">#REF!</definedName>
    <definedName name="INVF_P" localSheetId="9">#REF!</definedName>
    <definedName name="INVF_P" localSheetId="10">#REF!</definedName>
    <definedName name="INVF_P">#REF!</definedName>
    <definedName name="INVH" localSheetId="7">#REF!</definedName>
    <definedName name="INVH" localSheetId="12">#REF!</definedName>
    <definedName name="INVH" localSheetId="13">#REF!</definedName>
    <definedName name="INVH" localSheetId="9">#REF!</definedName>
    <definedName name="INVH" localSheetId="10">#REF!</definedName>
    <definedName name="INVH">#REF!</definedName>
    <definedName name="INVH_P" localSheetId="7">#REF!</definedName>
    <definedName name="INVH_P" localSheetId="12">#REF!</definedName>
    <definedName name="INVH_P" localSheetId="13">#REF!</definedName>
    <definedName name="INVH_P" localSheetId="9">#REF!</definedName>
    <definedName name="INVH_P" localSheetId="10">#REF!</definedName>
    <definedName name="INVH_P">#REF!</definedName>
    <definedName name="INVT" localSheetId="7">#REF!</definedName>
    <definedName name="INVT" localSheetId="12">#REF!</definedName>
    <definedName name="INVT" localSheetId="13">#REF!</definedName>
    <definedName name="INVT" localSheetId="9">#REF!</definedName>
    <definedName name="INVT" localSheetId="10">#REF!</definedName>
    <definedName name="INVT">#REF!</definedName>
    <definedName name="INVT_P" localSheetId="7">#REF!</definedName>
    <definedName name="INVT_P" localSheetId="12">#REF!</definedName>
    <definedName name="INVT_P" localSheetId="13">#REF!</definedName>
    <definedName name="INVT_P" localSheetId="9">#REF!</definedName>
    <definedName name="INVT_P" localSheetId="10">#REF!</definedName>
    <definedName name="INVT_P">#REF!</definedName>
    <definedName name="jj" localSheetId="7">#REF!</definedName>
    <definedName name="jj" localSheetId="12">#REF!</definedName>
    <definedName name="jj" localSheetId="13">#REF!</definedName>
    <definedName name="jj" localSheetId="9">#REF!</definedName>
    <definedName name="jj" localSheetId="10">#REF!</definedName>
    <definedName name="jj">#REF!</definedName>
    <definedName name="LigneCompareCharpin" localSheetId="7">#REF!</definedName>
    <definedName name="LigneCompareCharpin" localSheetId="12">#REF!</definedName>
    <definedName name="LigneCompareCharpin" localSheetId="13">#REF!</definedName>
    <definedName name="LigneCompareCharpin" localSheetId="9">#REF!</definedName>
    <definedName name="LigneCompareCharpin" localSheetId="10">#REF!</definedName>
    <definedName name="LigneCompareCharpin">#REF!</definedName>
    <definedName name="Masse_des_pensions_de_droit_dérivé" localSheetId="7">#REF!</definedName>
    <definedName name="Masse_des_pensions_de_droit_dérivé" localSheetId="12">#REF!</definedName>
    <definedName name="Masse_des_pensions_de_droit_dérivé" localSheetId="13">#REF!</definedName>
    <definedName name="Masse_des_pensions_de_droit_dérivé" localSheetId="9">#REF!</definedName>
    <definedName name="Masse_des_pensions_de_droit_dérivé" localSheetId="10">#REF!</definedName>
    <definedName name="Masse_des_pensions_de_droit_dérivé">#REF!</definedName>
    <definedName name="mmm" localSheetId="7">#REF!</definedName>
    <definedName name="mmm" localSheetId="12">#REF!</definedName>
    <definedName name="mmm" localSheetId="13">#REF!</definedName>
    <definedName name="mmm" localSheetId="9">#REF!</definedName>
    <definedName name="mmm" localSheetId="10">#REF!</definedName>
    <definedName name="mmm">#REF!</definedName>
    <definedName name="NomRegime">[3]EnvoiEffCot!$E$1</definedName>
    <definedName name="Organisme">[3]H1_T!$B$1</definedName>
    <definedName name="PENSTOT" localSheetId="7">#REF!</definedName>
    <definedName name="PENSTOT" localSheetId="12">#REF!</definedName>
    <definedName name="PENSTOT" localSheetId="13">#REF!</definedName>
    <definedName name="PENSTOT" localSheetId="9">#REF!</definedName>
    <definedName name="PENSTOT" localSheetId="10">#REF!</definedName>
    <definedName name="PENSTOT">#REF!</definedName>
    <definedName name="PENSTOT_P" localSheetId="7">#REF!</definedName>
    <definedName name="PENSTOT_P" localSheetId="12">#REF!</definedName>
    <definedName name="PENSTOT_P" localSheetId="13">#REF!</definedName>
    <definedName name="PENSTOT_P" localSheetId="9">#REF!</definedName>
    <definedName name="PENSTOT_P" localSheetId="10">#REF!</definedName>
    <definedName name="PENSTOT_P">#REF!</definedName>
    <definedName name="PourCompG" localSheetId="7">'[4]FPE après réforme'!#REF!</definedName>
    <definedName name="PourCompG" localSheetId="12">'[4]FPE après réforme'!#REF!</definedName>
    <definedName name="PourCompG" localSheetId="13">'[4]FPE après réforme'!#REF!</definedName>
    <definedName name="PourCompG" localSheetId="9">'[4]FPE après réforme'!#REF!</definedName>
    <definedName name="PourCompG" localSheetId="10">'[4]FPE après réforme'!#REF!</definedName>
    <definedName name="PourCompG">'[4]FPE après réforme'!#REF!</definedName>
    <definedName name="Prix_00_03">[5]H0!$B$128</definedName>
    <definedName name="Prix_2001" localSheetId="7">#REF!</definedName>
    <definedName name="Prix_2001" localSheetId="12">#REF!</definedName>
    <definedName name="Prix_2001" localSheetId="13">#REF!</definedName>
    <definedName name="Prix_2001" localSheetId="9">#REF!</definedName>
    <definedName name="Prix_2001" localSheetId="10">#REF!</definedName>
    <definedName name="Prix_2001">#REF!</definedName>
    <definedName name="Salage" localSheetId="7">#REF!</definedName>
    <definedName name="Salage" localSheetId="12">#REF!</definedName>
    <definedName name="Salage" localSheetId="13">#REF!</definedName>
    <definedName name="Salage" localSheetId="9">#REF!</definedName>
    <definedName name="Salage" localSheetId="10">#REF!</definedName>
    <definedName name="Salage">#REF!</definedName>
    <definedName name="SALARIES_TRIM42006_2" localSheetId="12">'[6]enqemploi données'!$H$2:$K$220</definedName>
    <definedName name="SALARIES_TRIM42006_2" localSheetId="13">'[7]enqemploi données'!$H$2:$K$220</definedName>
    <definedName name="SALARIES_TRIM42006_2" localSheetId="9">'[7]enqemploi données'!$H$2:$K$220</definedName>
    <definedName name="SALARIES_TRIM42006_2" localSheetId="10">'[6]enqemploi données'!$H$2:$K$220</definedName>
    <definedName name="SALARIES_TRIM42006_2">'[8]enqemploi données'!$H$2:$K$220</definedName>
    <definedName name="SALARIES_TRIM52007" localSheetId="12">[9]ee!$A$1:$D$219</definedName>
    <definedName name="SALARIES_TRIM52007" localSheetId="13">[10]ee!$A$1:$D$219</definedName>
    <definedName name="SALARIES_TRIM52007" localSheetId="9">[10]ee!$A$1:$D$219</definedName>
    <definedName name="SALARIES_TRIM52007" localSheetId="10">[9]ee!$A$1:$D$219</definedName>
    <definedName name="SALARIES_TRIM52007">[11]ee!$A$1:$D$219</definedName>
    <definedName name="ss" localSheetId="7">#REF!</definedName>
    <definedName name="ss" localSheetId="12">#REF!</definedName>
    <definedName name="ss" localSheetId="13">#REF!</definedName>
    <definedName name="ss" localSheetId="9">#REF!</definedName>
    <definedName name="ss" localSheetId="10">#REF!</definedName>
    <definedName name="ss">#REF!</definedName>
    <definedName name="Tab_Val_Result_01">[5]H0!$A$1:$BC$40</definedName>
    <definedName name="Tab_Val_Result_01_H1" localSheetId="7">#REF!</definedName>
    <definedName name="Tab_Val_Result_01_H1" localSheetId="12">#REF!</definedName>
    <definedName name="Tab_Val_Result_01_H1" localSheetId="13">#REF!</definedName>
    <definedName name="Tab_Val_Result_01_H1" localSheetId="9">#REF!</definedName>
    <definedName name="Tab_Val_Result_01_H1" localSheetId="10">#REF!</definedName>
    <definedName name="Tab_Val_Result_01_H1">#REF!</definedName>
    <definedName name="Tab_Val_Result_04">[5]H0!$A$45:$BC$114</definedName>
    <definedName name="Tab_Val_Result_04_H1" localSheetId="7">#REF!</definedName>
    <definedName name="Tab_Val_Result_04_H1" localSheetId="12">#REF!</definedName>
    <definedName name="Tab_Val_Result_04_H1" localSheetId="13">#REF!</definedName>
    <definedName name="Tab_Val_Result_04_H1" localSheetId="9">#REF!</definedName>
    <definedName name="Tab_Val_Result_04_H1" localSheetId="10">#REF!</definedName>
    <definedName name="Tab_Val_Result_04_H1">#REF!</definedName>
    <definedName name="Tab_valeurs" localSheetId="7">#REF!</definedName>
    <definedName name="Tab_valeurs" localSheetId="12">#REF!</definedName>
    <definedName name="Tab_valeurs" localSheetId="13">#REF!</definedName>
    <definedName name="Tab_valeurs" localSheetId="9">#REF!</definedName>
    <definedName name="Tab_valeurs" localSheetId="10">#REF!</definedName>
    <definedName name="Tab_valeurs">#REF!</definedName>
    <definedName name="Tab_Valeurs2" localSheetId="12">'[12]retraites FPE civils mili PTT'!$A$4:$BH$9</definedName>
    <definedName name="Tab_Valeurs2" localSheetId="13">'[13]retraites FPE civils mili PTT'!$A$4:$BH$9</definedName>
    <definedName name="Tab_Valeurs2" localSheetId="9">'[13]retraites FPE civils mili PTT'!$A$4:$BH$9</definedName>
    <definedName name="Tab_Valeurs2" localSheetId="10">'[12]retraites FPE civils mili PTT'!$A$4:$BH$9</definedName>
    <definedName name="Tab_Valeurs2">'[14]retraites FPE civils mili PTT'!$A$4:$BH$9</definedName>
    <definedName name="Tab_ValeursMG09" localSheetId="7">#REF!</definedName>
    <definedName name="Tab_ValeursMG09" localSheetId="12">#REF!</definedName>
    <definedName name="Tab_ValeursMG09" localSheetId="13">#REF!</definedName>
    <definedName name="Tab_ValeursMG09" localSheetId="9">#REF!</definedName>
    <definedName name="Tab_ValeursMG09" localSheetId="10">#REF!</definedName>
    <definedName name="Tab_ValeursMG09">#REF!</definedName>
    <definedName name="Table" localSheetId="7">#REF!</definedName>
    <definedName name="Table" localSheetId="12">#REF!</definedName>
    <definedName name="Table" localSheetId="13">#REF!</definedName>
    <definedName name="Table" localSheetId="9">#REF!</definedName>
    <definedName name="Table" localSheetId="10">#REF!</definedName>
    <definedName name="Table">#REF!</definedName>
    <definedName name="Tcot" localSheetId="7">#REF!</definedName>
    <definedName name="Tcot" localSheetId="12">#REF!</definedName>
    <definedName name="Tcot" localSheetId="13">#REF!</definedName>
    <definedName name="Tcot" localSheetId="9">#REF!</definedName>
    <definedName name="Tcot" localSheetId="10">#REF!</definedName>
    <definedName name="Tcot">#REF!</definedName>
    <definedName name="Val_Euro">[5]H0!$B$129</definedName>
    <definedName name="ValEuro" localSheetId="7">#REF!</definedName>
    <definedName name="ValEuro" localSheetId="12">#REF!</definedName>
    <definedName name="ValEuro" localSheetId="13">#REF!</definedName>
    <definedName name="ValEuro" localSheetId="9">#REF!</definedName>
    <definedName name="ValEuro" localSheetId="10">#REF!</definedName>
    <definedName name="ValEuro">#REF!</definedName>
    <definedName name="Variante" localSheetId="7">#REF!</definedName>
    <definedName name="Variante" localSheetId="12">#REF!</definedName>
    <definedName name="Variante" localSheetId="13">#REF!</definedName>
    <definedName name="Variante" localSheetId="9">#REF!</definedName>
    <definedName name="Variante" localSheetId="10">#REF!</definedName>
    <definedName name="Variante">#REF!</definedName>
    <definedName name="VDEF" localSheetId="7">#REF!</definedName>
    <definedName name="VDEF" localSheetId="12">#REF!</definedName>
    <definedName name="VDEF" localSheetId="13">#REF!</definedName>
    <definedName name="VDEF" localSheetId="9">#REF!</definedName>
    <definedName name="VDEF" localSheetId="10">#REF!</definedName>
    <definedName name="VDEF">#REF!</definedName>
    <definedName name="vdef_p" localSheetId="7">#REF!</definedName>
    <definedName name="vdef_p" localSheetId="12">#REF!</definedName>
    <definedName name="vdef_p" localSheetId="13">#REF!</definedName>
    <definedName name="vdef_p" localSheetId="9">#REF!</definedName>
    <definedName name="vdef_p" localSheetId="10">#REF!</definedName>
    <definedName name="vdef_p">#REF!</definedName>
    <definedName name="VDEH" localSheetId="7">#REF!</definedName>
    <definedName name="VDEH" localSheetId="12">#REF!</definedName>
    <definedName name="VDEH" localSheetId="13">#REF!</definedName>
    <definedName name="VDEH" localSheetId="9">#REF!</definedName>
    <definedName name="VDEH" localSheetId="10">#REF!</definedName>
    <definedName name="VDEH">#REF!</definedName>
    <definedName name="vdeh_p" localSheetId="7">#REF!</definedName>
    <definedName name="vdeh_p" localSheetId="12">#REF!</definedName>
    <definedName name="vdeh_p" localSheetId="13">#REF!</definedName>
    <definedName name="vdeh_p" localSheetId="9">#REF!</definedName>
    <definedName name="vdeh_p" localSheetId="10">#REF!</definedName>
    <definedName name="vdeh_p">#REF!</definedName>
    <definedName name="VDIF" localSheetId="7">#REF!</definedName>
    <definedName name="VDIF" localSheetId="12">#REF!</definedName>
    <definedName name="VDIF" localSheetId="13">#REF!</definedName>
    <definedName name="VDIF" localSheetId="9">#REF!</definedName>
    <definedName name="VDIF" localSheetId="10">#REF!</definedName>
    <definedName name="VDIF">#REF!</definedName>
    <definedName name="vdif_p" localSheetId="7">#REF!</definedName>
    <definedName name="vdif_p" localSheetId="12">#REF!</definedName>
    <definedName name="vdif_p" localSheetId="13">#REF!</definedName>
    <definedName name="vdif_p" localSheetId="9">#REF!</definedName>
    <definedName name="vdif_p" localSheetId="10">#REF!</definedName>
    <definedName name="vdif_p">#REF!</definedName>
    <definedName name="VDIH" localSheetId="7">#REF!</definedName>
    <definedName name="VDIH" localSheetId="12">#REF!</definedName>
    <definedName name="VDIH" localSheetId="13">#REF!</definedName>
    <definedName name="VDIH" localSheetId="9">#REF!</definedName>
    <definedName name="VDIH" localSheetId="10">#REF!</definedName>
    <definedName name="VDIH">#REF!</definedName>
    <definedName name="vdih_p" localSheetId="7">#REF!</definedName>
    <definedName name="vdih_p" localSheetId="12">#REF!</definedName>
    <definedName name="vdih_p" localSheetId="13">#REF!</definedName>
    <definedName name="vdih_p" localSheetId="9">#REF!</definedName>
    <definedName name="vdih_p" localSheetId="10">#REF!</definedName>
    <definedName name="vdih_p">#REF!</definedName>
    <definedName name="VIEF" localSheetId="7">#REF!</definedName>
    <definedName name="VIEF" localSheetId="12">#REF!</definedName>
    <definedName name="VIEF" localSheetId="13">#REF!</definedName>
    <definedName name="VIEF" localSheetId="9">#REF!</definedName>
    <definedName name="VIEF" localSheetId="10">#REF!</definedName>
    <definedName name="VIEF">#REF!</definedName>
    <definedName name="VIEF_P" localSheetId="7">#REF!</definedName>
    <definedName name="VIEF_P" localSheetId="12">#REF!</definedName>
    <definedName name="VIEF_P" localSheetId="13">#REF!</definedName>
    <definedName name="VIEF_P" localSheetId="9">#REF!</definedName>
    <definedName name="VIEF_P" localSheetId="10">#REF!</definedName>
    <definedName name="VIEF_P">#REF!</definedName>
    <definedName name="VIEH" localSheetId="7">#REF!</definedName>
    <definedName name="VIEH" localSheetId="12">#REF!</definedName>
    <definedName name="VIEH" localSheetId="13">#REF!</definedName>
    <definedName name="VIEH" localSheetId="9">#REF!</definedName>
    <definedName name="VIEH" localSheetId="10">#REF!</definedName>
    <definedName name="VIEH">#REF!</definedName>
    <definedName name="VIEH_P" localSheetId="7">#REF!</definedName>
    <definedName name="VIEH_P" localSheetId="12">#REF!</definedName>
    <definedName name="VIEH_P" localSheetId="13">#REF!</definedName>
    <definedName name="VIEH_P" localSheetId="9">#REF!</definedName>
    <definedName name="VIEH_P" localSheetId="10">#REF!</definedName>
    <definedName name="VIEH_P">#REF!</definedName>
    <definedName name="VIET" localSheetId="7">#REF!</definedName>
    <definedName name="VIET" localSheetId="12">#REF!</definedName>
    <definedName name="VIET" localSheetId="13">#REF!</definedName>
    <definedName name="VIET" localSheetId="9">#REF!</definedName>
    <definedName name="VIET" localSheetId="10">#REF!</definedName>
    <definedName name="VIET">#REF!</definedName>
    <definedName name="VIET_P" localSheetId="7">#REF!</definedName>
    <definedName name="VIET_P" localSheetId="12">#REF!</definedName>
    <definedName name="VIET_P" localSheetId="13">#REF!</definedName>
    <definedName name="VIET_P" localSheetId="9">#REF!</definedName>
    <definedName name="VIET_P" localSheetId="10">#REF!</definedName>
    <definedName name="VIET_P">#REF!</definedName>
    <definedName name="vv" localSheetId="7">#REF!</definedName>
    <definedName name="vv" localSheetId="12">#REF!</definedName>
    <definedName name="vv" localSheetId="13">#REF!</definedName>
    <definedName name="vv" localSheetId="9">#REF!</definedName>
    <definedName name="vv" localSheetId="10">#REF!</definedName>
    <definedName name="vv">#REF!</definedName>
    <definedName name="vvv" localSheetId="7">#REF!</definedName>
    <definedName name="vvv" localSheetId="12">#REF!</definedName>
    <definedName name="vvv" localSheetId="13">#REF!</definedName>
    <definedName name="vvv" localSheetId="9">#REF!</definedName>
    <definedName name="vvv" localSheetId="10">#REF!</definedName>
    <definedName name="vvv">#REF!</definedName>
    <definedName name="ww" localSheetId="7">#REF!</definedName>
    <definedName name="ww" localSheetId="12">#REF!</definedName>
    <definedName name="ww" localSheetId="13">#REF!</definedName>
    <definedName name="ww" localSheetId="9">#REF!</definedName>
    <definedName name="ww" localSheetId="10">#REF!</definedName>
    <definedName name="ww">#REF!</definedName>
    <definedName name="xxx" localSheetId="7">#REF!</definedName>
    <definedName name="xxx" localSheetId="12">#REF!</definedName>
    <definedName name="xxx" localSheetId="13">#REF!</definedName>
    <definedName name="xxx" localSheetId="9">#REF!</definedName>
    <definedName name="xxx" localSheetId="10">#REF!</definedName>
    <definedName name="xxx">#REF!</definedName>
  </definedNames>
  <calcPr calcId="152511"/>
</workbook>
</file>

<file path=xl/calcChain.xml><?xml version="1.0" encoding="utf-8"?>
<calcChain xmlns="http://schemas.openxmlformats.org/spreadsheetml/2006/main">
  <c r="A61" i="344" l="1"/>
  <c r="A60" i="344"/>
  <c r="A1" i="344"/>
  <c r="C21" i="323" l="1"/>
  <c r="D21" i="323"/>
  <c r="E21" i="323"/>
  <c r="F21" i="323"/>
  <c r="G21" i="323"/>
  <c r="H21" i="323"/>
  <c r="I21" i="323"/>
  <c r="K21" i="323"/>
  <c r="L21" i="323"/>
  <c r="M21" i="323"/>
  <c r="N21" i="323"/>
  <c r="O21" i="323"/>
  <c r="P21" i="323"/>
  <c r="Q21" i="323"/>
  <c r="S21" i="323"/>
  <c r="T21" i="323"/>
  <c r="U21" i="323"/>
  <c r="V21" i="323"/>
  <c r="W21" i="323"/>
  <c r="X21" i="323"/>
  <c r="Y21" i="323"/>
  <c r="C20" i="323"/>
  <c r="D20" i="323"/>
  <c r="E20" i="323"/>
  <c r="F20" i="323"/>
  <c r="G20" i="323"/>
  <c r="H20" i="323"/>
  <c r="I20" i="323"/>
  <c r="K20" i="323"/>
  <c r="L20" i="323"/>
  <c r="M20" i="323"/>
  <c r="N20" i="323"/>
  <c r="O20" i="323"/>
  <c r="P20" i="323"/>
  <c r="Q20" i="323"/>
  <c r="S20" i="323"/>
  <c r="T20" i="323"/>
  <c r="U20" i="323"/>
  <c r="V20" i="323"/>
  <c r="W20" i="323"/>
  <c r="X20" i="323"/>
  <c r="Y20" i="323"/>
  <c r="S16" i="323"/>
  <c r="T16" i="323"/>
  <c r="U16" i="323"/>
  <c r="V16" i="323"/>
  <c r="W16" i="323"/>
  <c r="X16" i="323"/>
  <c r="Y16" i="323"/>
  <c r="C19" i="323"/>
  <c r="D19" i="323"/>
  <c r="E19" i="323"/>
  <c r="F19" i="323"/>
  <c r="G19" i="323"/>
  <c r="H19" i="323"/>
  <c r="I19" i="323"/>
  <c r="K19" i="323"/>
  <c r="L19" i="323"/>
  <c r="M19" i="323"/>
  <c r="N19" i="323"/>
  <c r="O19" i="323"/>
  <c r="P19" i="323"/>
  <c r="Q19" i="323"/>
  <c r="S19" i="323"/>
  <c r="T19" i="323"/>
  <c r="U19" i="323"/>
  <c r="V19" i="323"/>
  <c r="W19" i="323"/>
  <c r="X19" i="323"/>
  <c r="Y19" i="323"/>
  <c r="K16" i="323"/>
  <c r="L16" i="323"/>
  <c r="M16" i="323"/>
  <c r="N16" i="323"/>
  <c r="O16" i="323"/>
  <c r="P16" i="323"/>
  <c r="Q16" i="323"/>
  <c r="C18" i="323"/>
  <c r="D18" i="323"/>
  <c r="E18" i="323"/>
  <c r="F18" i="323"/>
  <c r="G18" i="323"/>
  <c r="H18" i="323"/>
  <c r="I18" i="323"/>
  <c r="K18" i="323"/>
  <c r="L18" i="323"/>
  <c r="M18" i="323"/>
  <c r="N18" i="323"/>
  <c r="O18" i="323"/>
  <c r="P18" i="323"/>
  <c r="Q18" i="323"/>
  <c r="S18" i="323"/>
  <c r="T18" i="323"/>
  <c r="U18" i="323"/>
  <c r="V18" i="323"/>
  <c r="W18" i="323"/>
  <c r="X18" i="323"/>
  <c r="Y18" i="323"/>
  <c r="H16" i="323"/>
  <c r="I16" i="323"/>
  <c r="H17" i="323"/>
  <c r="I17" i="323"/>
  <c r="P17" i="323"/>
  <c r="Q17" i="323"/>
  <c r="X17" i="323"/>
  <c r="Y17" i="323"/>
  <c r="W17" i="323"/>
  <c r="V17" i="323"/>
  <c r="U17" i="323"/>
  <c r="T17" i="323"/>
  <c r="S17" i="323"/>
  <c r="O17" i="323"/>
  <c r="N17" i="323"/>
  <c r="M17" i="323"/>
  <c r="L17" i="323"/>
  <c r="K17" i="323"/>
  <c r="G17" i="323"/>
  <c r="F17" i="323"/>
  <c r="E17" i="323"/>
  <c r="D17" i="323"/>
  <c r="C17" i="323"/>
  <c r="G16" i="323"/>
  <c r="F16" i="323"/>
  <c r="E16" i="323"/>
  <c r="D16" i="323"/>
  <c r="C16" i="323"/>
  <c r="A10" i="323" l="1"/>
  <c r="A32" i="329" l="1"/>
  <c r="A31" i="329"/>
  <c r="A9" i="320"/>
  <c r="A48" i="310"/>
  <c r="A47" i="310"/>
  <c r="A2" i="320" l="1"/>
  <c r="A68" i="276" l="1"/>
  <c r="A2" i="276"/>
  <c r="A68" i="269"/>
  <c r="A2" i="269"/>
  <c r="A68" i="263"/>
  <c r="A2" i="263"/>
  <c r="A2" i="257"/>
  <c r="A9" i="257"/>
  <c r="A10" i="257"/>
  <c r="A8" i="257"/>
  <c r="A2" i="329"/>
  <c r="A2" i="342" l="1"/>
  <c r="A12" i="302" l="1"/>
  <c r="A12" i="301" l="1"/>
  <c r="A9" i="323" l="1"/>
  <c r="A2" i="323"/>
  <c r="A8" i="320"/>
  <c r="A10" i="342"/>
  <c r="A9" i="342"/>
  <c r="B16" i="323" l="1"/>
  <c r="J16" i="323"/>
  <c r="R16" i="323"/>
  <c r="A9" i="300" l="1"/>
  <c r="A10" i="300"/>
  <c r="A12" i="300"/>
  <c r="A11" i="300" l="1"/>
  <c r="B21" i="323" l="1"/>
  <c r="B20" i="323"/>
  <c r="R21" i="323" l="1"/>
  <c r="R20" i="323"/>
  <c r="R19" i="323"/>
  <c r="R18" i="323"/>
  <c r="J21" i="323"/>
  <c r="J20" i="323"/>
  <c r="J19" i="323"/>
  <c r="J18" i="323"/>
  <c r="R17" i="323" l="1"/>
  <c r="J17" i="323"/>
  <c r="B18" i="323" l="1"/>
  <c r="B19" i="323"/>
  <c r="B17" i="323" l="1"/>
</calcChain>
</file>

<file path=xl/sharedStrings.xml><?xml version="1.0" encoding="utf-8"?>
<sst xmlns="http://schemas.openxmlformats.org/spreadsheetml/2006/main" count="535" uniqueCount="328">
  <si>
    <t>Total</t>
  </si>
  <si>
    <t>Fonction publique territoriale</t>
  </si>
  <si>
    <t>Fonction publique hospitalière</t>
  </si>
  <si>
    <t>Part des agents âgés de 50 ans et plus au 31 décembre de chaque année</t>
  </si>
  <si>
    <t xml:space="preserve">Champ : France hors collectivités d'Outre-Mer, hors emplois aidés, hors engagés du service civique. Agents fonctionnaires civils des ministères au 31 décembre de l'année de 1992 à 2007 (FGE, Insee), agents fonctionnaires civils des ministères et EPA (hors La Poste et Orange) au 31 décembre de l'année à partir de 2009 (SIASP, Insee). </t>
  </si>
  <si>
    <t>FPE : fonctionnaires des ministères (y compris civils de la Défense) et des EPA</t>
  </si>
  <si>
    <t>Age</t>
  </si>
  <si>
    <t>effectif total entre 16 et 70 ans</t>
  </si>
  <si>
    <t>âge moyen</t>
  </si>
  <si>
    <t xml:space="preserve">part des 55 ans et + </t>
  </si>
  <si>
    <t>part des 50 ans et +</t>
  </si>
  <si>
    <t>Champ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t>
  </si>
  <si>
    <t>FPT : Fonctionnaires des collectivités territoriales et des EPA</t>
  </si>
  <si>
    <t>AM</t>
  </si>
  <si>
    <t xml:space="preserve">Part des 55 et + </t>
  </si>
  <si>
    <t>Part des 50 ans et +</t>
  </si>
  <si>
    <t>Champ : France hors collectivités d'Outre-Mer, hors élèves de la FPH, hors emplois aidés, hors engagés du service civique. De 1992 à 1997, agents fonctionnaires de la FPH (y compris élèves stagiaires) affiliés au 31 décembre de l'année, avec une durée hebdomadaire de travail au moins égale à 28 heures (données CNRACL). A partir de 2009, agents fonctionnaires (hors élèves stagiaires) au 31 décembre de l'année (SIASP, Insee).</t>
  </si>
  <si>
    <t xml:space="preserve">FPH : fonctionnaires </t>
  </si>
  <si>
    <t>Part des 50 et +</t>
  </si>
  <si>
    <t>Secteur public</t>
  </si>
  <si>
    <t>Secteur privé</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</si>
  <si>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</si>
  <si>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</si>
  <si>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</si>
  <si>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</si>
  <si>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</si>
  <si>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</si>
  <si>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</si>
  <si>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</si>
  <si>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</si>
  <si>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</si>
  <si>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</si>
  <si>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</si>
  <si>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</si>
  <si>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</si>
  <si>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</si>
  <si>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</si>
  <si>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</si>
  <si>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</si>
  <si>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</si>
  <si>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</si>
  <si>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</si>
  <si>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</si>
  <si>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</si>
  <si>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</si>
  <si>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</si>
  <si>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</si>
  <si>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</si>
  <si>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</si>
  <si>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</si>
  <si>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</si>
  <si>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</si>
  <si>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</si>
  <si>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</si>
  <si>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</si>
  <si>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</si>
  <si>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</si>
  <si>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</si>
  <si>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</si>
  <si>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</si>
  <si>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</si>
  <si>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</si>
  <si>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</si>
  <si>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</si>
  <si>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</si>
  <si>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</si>
  <si>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</si>
  <si>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</si>
  <si>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</si>
  <si>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</si>
  <si>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</si>
  <si>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</si>
  <si>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</si>
  <si>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</si>
  <si>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</si>
  <si>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</si>
  <si>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FPE - fonctionnaires</t>
  </si>
  <si>
    <t>FPT - Contractuels</t>
  </si>
  <si>
    <t>FPT - Fonctionnaires</t>
  </si>
  <si>
    <t>Effectifs</t>
  </si>
  <si>
    <t>Proportion sur l'ensemble des effectifs (de 16 à 70 ans) (en %)</t>
  </si>
  <si>
    <t>FPE / Fonctionnaires civils (hors La Poste et Orange)</t>
  </si>
  <si>
    <t>FPE / Militaires (2)</t>
  </si>
  <si>
    <t>FPE / Ouvriers d'Etat (3)</t>
  </si>
  <si>
    <t>FPH / Fonctionnaires (1)</t>
  </si>
  <si>
    <t>FPT / Fonctionnaires (1)</t>
  </si>
  <si>
    <t>Durée de cotisation à l'IRCANTEC en tant qu'agent de la fonction publique (en années)</t>
  </si>
  <si>
    <t>Plus de 30</t>
  </si>
  <si>
    <t>De 20 à 30 inclus</t>
  </si>
  <si>
    <t>De 10 à 20 inclus</t>
  </si>
  <si>
    <t>De 5 à 10 inclus</t>
  </si>
  <si>
    <t>De 1 à 5 inclus</t>
  </si>
  <si>
    <t>1 et moins</t>
  </si>
  <si>
    <t>Délai écoulé depuis la dernière cotisation à l'IRCANTEC en tant qu'agent de la fonction publique (en années)</t>
  </si>
  <si>
    <t>(en %)</t>
  </si>
  <si>
    <t>Âge moyen (en années) de première mise en paiment de la pension (pour le SRE) et à la date d'effet de la pension (pour la CNRACL et le FSPOEIE) des agents dont la pension est entrée en paiement en :</t>
  </si>
  <si>
    <t xml:space="preserve">Fonction publique de l'État </t>
  </si>
  <si>
    <t>Fonctionnaires civils hors La Poste et Orange (SRE)</t>
  </si>
  <si>
    <t>Ouvriers d'État (FSPOEIE)</t>
  </si>
  <si>
    <t>OK</t>
  </si>
  <si>
    <t>Catégories actives</t>
  </si>
  <si>
    <t>Catégories sédentaires</t>
  </si>
  <si>
    <t>55 ans</t>
  </si>
  <si>
    <t>54 ans et moins</t>
  </si>
  <si>
    <t>56 à 59 ans</t>
  </si>
  <si>
    <t>60 ans et plus</t>
  </si>
  <si>
    <t>59 ans et moins</t>
  </si>
  <si>
    <t>65 ans et plus</t>
  </si>
  <si>
    <t>FPE / Militaires</t>
  </si>
  <si>
    <t>FPE - Fonctionnaires civils (hors La Poste et Orange) (en %)</t>
  </si>
  <si>
    <t>Sources : DGFiP - Service des retraites de l’État ; CNRACL. Tous les chiffres présentés sont des chiffres définitifs. Traitement DGAFP, département des études, des statistiques et des systèmes d'information.</t>
  </si>
  <si>
    <t>Agents partant pour bénéfice de catégorie active</t>
  </si>
  <si>
    <t>Agents partant pour carrière longue</t>
  </si>
  <si>
    <t>Agents partant pour invalidité</t>
  </si>
  <si>
    <t>FPE - Fonctionnaires civils (hors La Poste et Orange)</t>
  </si>
  <si>
    <t>Année d’atteinte de l’âge d’ouverture des droits</t>
  </si>
  <si>
    <t>Coefficient de minoration par trimestre manquant (en %)</t>
  </si>
  <si>
    <t>Jusqu’en 2005</t>
  </si>
  <si>
    <t>Pas de décote</t>
  </si>
  <si>
    <t>Limite d’âge moins 16 trimestres</t>
  </si>
  <si>
    <t>Limite d’âge moins 14 trimestres</t>
  </si>
  <si>
    <t>Limite d’âge moins 12 trimestres</t>
  </si>
  <si>
    <t>Limite d’âge moins 11 trimestres</t>
  </si>
  <si>
    <t>Limite d’âge moins 10 trimestres</t>
  </si>
  <si>
    <t>Limite d’âge moins 9 trimestres</t>
  </si>
  <si>
    <t>Limite d’âge moins 8 trimestres</t>
  </si>
  <si>
    <t>Limite d’âge moins 7 trimestres</t>
  </si>
  <si>
    <t>Limite d’âge moins 6 trimestres</t>
  </si>
  <si>
    <t>Limite d’âge moins 5 trimestres</t>
  </si>
  <si>
    <t>Limite d’âge moins 4 trimestres</t>
  </si>
  <si>
    <t>Limite d’âge moins 3 trimestres</t>
  </si>
  <si>
    <t>Limite d’âge moins 2 trimestres</t>
  </si>
  <si>
    <t>Limite d’âge moins 1 trimestre</t>
  </si>
  <si>
    <t>Limite d’âge</t>
  </si>
  <si>
    <t xml:space="preserve">Champ : 
FPE : fonctionnaires civils (y compris la Poste et Orange) dont la pension est entrée dans paiement dans l'année (y compris pensions d'invalidité).
FPT et FPH : fonctionnaires de la FPT et FPH, dont la pension est entrée en paiement dans l’année et dont la durée hebdomadaire de travail est d'au minimum 28 heures (y compris pensions d'invalidité). </t>
  </si>
  <si>
    <t>Pensions décotées</t>
  </si>
  <si>
    <t>Pensions normales</t>
  </si>
  <si>
    <t>Pensions surcotées</t>
  </si>
  <si>
    <t xml:space="preserve">Ensemble </t>
  </si>
  <si>
    <t xml:space="preserve"> </t>
  </si>
  <si>
    <t>Catégories sédentaire</t>
  </si>
  <si>
    <t xml:space="preserve">60 ans </t>
  </si>
  <si>
    <t xml:space="preserve">61 à 64 ans </t>
  </si>
  <si>
    <t xml:space="preserve">65 ans et plus </t>
  </si>
  <si>
    <t>part des 60 ans et +</t>
  </si>
  <si>
    <t xml:space="preserve">FPE / Fonctionnaires civils (hors La Poste et Orange) </t>
  </si>
  <si>
    <t>nd</t>
  </si>
  <si>
    <t>Fonctionnaires affiliés à la CNRACL</t>
  </si>
  <si>
    <t>Agents partant pour motifs familialiaux</t>
  </si>
  <si>
    <t>Agents partant en catégorie sédentaire</t>
  </si>
  <si>
    <t>FPH - Fonctionnaires</t>
  </si>
  <si>
    <t>Sédentaires</t>
  </si>
  <si>
    <t>sédentaire</t>
  </si>
  <si>
    <t>FPE</t>
  </si>
  <si>
    <t>FPT</t>
  </si>
  <si>
    <t>FPH</t>
  </si>
  <si>
    <t>actif</t>
  </si>
  <si>
    <t>Actifs</t>
  </si>
  <si>
    <t>FPE (y compris La Poste et Orange)</t>
  </si>
  <si>
    <t>FPE (y compris la Poste et Orange)</t>
  </si>
  <si>
    <t xml:space="preserve">FPE - Contractuels
</t>
  </si>
  <si>
    <t xml:space="preserve">FPE - Militaires
</t>
  </si>
  <si>
    <t>FPH - Contractuels</t>
  </si>
  <si>
    <t>Carrière longue</t>
  </si>
  <si>
    <t>Invalidité</t>
  </si>
  <si>
    <t>Sédentaires pour ancienneté</t>
  </si>
  <si>
    <t>Catégorie active</t>
  </si>
  <si>
    <t>FPT - Autres catégories et statuts</t>
  </si>
  <si>
    <t xml:space="preserve">FPE - Autres catégories et statuts
</t>
  </si>
  <si>
    <t>FPH - Autres catégories et statuts</t>
  </si>
  <si>
    <t xml:space="preserve">FPH - Fonctionnaires </t>
  </si>
  <si>
    <t>contractuels</t>
  </si>
  <si>
    <t>médecins (hospitaliers ou hors établissement hospitalier)</t>
  </si>
  <si>
    <t xml:space="preserve"> - Indéterminés</t>
  </si>
  <si>
    <t>Retraités de droit direct du régime salarié de l'Ircantec :</t>
  </si>
  <si>
    <r>
      <t xml:space="preserve"> - dont pensionnés encore en poste dans la fonction publique moins d'un an avant leur date de liquidation</t>
    </r>
    <r>
      <rPr>
        <vertAlign val="superscript"/>
        <sz val="8"/>
        <rFont val="Arial"/>
        <family val="2"/>
      </rPr>
      <t>(2)</t>
    </r>
    <r>
      <rPr>
        <sz val="8"/>
        <rFont val="Arial"/>
        <family val="2"/>
      </rPr>
      <t xml:space="preserve"> :</t>
    </r>
  </si>
  <si>
    <r>
      <t>fonctionnaires à temps non complet</t>
    </r>
    <r>
      <rPr>
        <i/>
        <vertAlign val="superscript"/>
        <sz val="8"/>
        <rFont val="Arial"/>
        <family val="2"/>
      </rPr>
      <t>(3)</t>
    </r>
  </si>
  <si>
    <r>
      <t>fonctionnaires sans droit à pension</t>
    </r>
    <r>
      <rPr>
        <i/>
        <vertAlign val="superscript"/>
        <sz val="8"/>
        <rFont val="Arial"/>
        <family val="2"/>
      </rPr>
      <t>(4)</t>
    </r>
  </si>
  <si>
    <r>
      <t>contractuels ou fonctionnaires à temps non complet</t>
    </r>
    <r>
      <rPr>
        <i/>
        <vertAlign val="superscript"/>
        <sz val="8"/>
        <rFont val="Arial"/>
        <family val="2"/>
      </rPr>
      <t>(3)</t>
    </r>
  </si>
  <si>
    <t>Champ : Fonctionnaires affiliés au SRE ou à la CNRACL dont la pension est entrée en paiement au cours de l'année.</t>
  </si>
  <si>
    <t>Motifs familiaux</t>
  </si>
  <si>
    <t>Âge d'annulation de la décote</t>
  </si>
  <si>
    <t>FPT / Fonctionnaires</t>
  </si>
  <si>
    <t>FPH / Fonctionnaires</t>
  </si>
  <si>
    <t>FPT - Fonctionnaires (en %)</t>
  </si>
  <si>
    <t>FPH - Fonctionnaires (en %)</t>
  </si>
  <si>
    <t>Moins de 47 ans</t>
  </si>
  <si>
    <t>47-51 ans</t>
  </si>
  <si>
    <t>52-56 ans</t>
  </si>
  <si>
    <t>57-61 ans</t>
  </si>
  <si>
    <t>62-65 ans</t>
  </si>
  <si>
    <t xml:space="preserve">Figures V 2.3-6 et V 2.3-7 : Évolution des âges à la radiation des cadres pour les fonctionnaires pensionnés de droit direct (départs pour ancienneté uniquement) issus des trois versants de la fonction publique, dont la pension est entrée en paiement </t>
  </si>
  <si>
    <t>Figure V 2.3-1 : Effectifs de pensionnés de droit direct dont la pension est entrée en paiement dans l'année, pour les agents affiliés au SRE (hors La Poste et Orange), à la CNRACL et au FSPOEIE depuis 2000</t>
  </si>
  <si>
    <t xml:space="preserve">Figure V 2.3-9 : Part des fonctionnaires affiliés au SRE et à la CNRACL partant avant l'âge de 60 ans </t>
  </si>
  <si>
    <t>Figure V 2.3-8 : Part des différents types de départ des fonctionnaires affiliés au SRE et à la CNRACL, par versant de la fonction publique</t>
  </si>
  <si>
    <r>
      <t>Figure V 2.3-2 : Statut et versant de la fonction publique d'appartenance des retraités de droit direct du régime salarié</t>
    </r>
    <r>
      <rPr>
        <b/>
        <vertAlign val="superscript"/>
        <sz val="10"/>
        <rFont val="Arial"/>
        <family val="2"/>
      </rPr>
      <t>(1)</t>
    </r>
    <r>
      <rPr>
        <b/>
        <sz val="10"/>
        <rFont val="Arial"/>
        <family val="2"/>
      </rPr>
      <t xml:space="preserve"> de l'Ircantec ayant liquidé en 2020</t>
    </r>
  </si>
  <si>
    <t xml:space="preserve">FPE - Fonctionnaires (hors La Poste et Orange) </t>
  </si>
  <si>
    <t>Sources : DGFiP - SRE, CNRACL et FSPOEIE. Traitement DGAFP, SDessi.</t>
  </si>
  <si>
    <t>(2) Y compris soldes de réserve et pensions anciennement cristallisées depuis 2010.</t>
  </si>
  <si>
    <t>(3) Pensions en titre définitif et pensions payées sous avances depuis 2004.</t>
  </si>
  <si>
    <t xml:space="preserve">Effectifs de retraités </t>
  </si>
  <si>
    <t>Part sur l'ensemble des liquidants (en %)</t>
  </si>
  <si>
    <t>-</t>
  </si>
  <si>
    <t>(1) L'Ircantec regroupe deux régimes : le régime salarié et le régime des élus locaux. Les données présentées ici portent sur les liquidations de droit direct à l'Ircantec, uniquement pour le régime des salariés.</t>
  </si>
  <si>
    <t>(2) Délai écoulé entre la dernière période de cotisation à l'Ircantec en tant qu'agent de la fonction publique et la date de la liquidation Ircantec inférieur ou égal à un an.
Un changement de méthode, permettant de mieux déterminer la date de fin de carrière dans la fonction publique pour calculer le délai écoulé depuis cette date, a conduit à comptabiliser à compter de 2014 un volume un peu moins élevé de départ avec un délai inférieur ou égal à un an.</t>
  </si>
  <si>
    <t>(5) Ces pensionnés ont cotisé à l'Ircantec uniquement au sein du secteur semi-public (La Poste, industries électriques et gazières, Banque de France, audiovisuel, associations, etc.).</t>
  </si>
  <si>
    <t>Source : IRCANTEC. Traitement DGAFP, SDessi.</t>
  </si>
  <si>
    <t>Champ : Les données présentées ici portent sur les liquidations de droit direct à l'Ircantec, uniquement pour les agents publics du régime des salariés (hors régime des élus locaux donc). Les pensionnés ayant cotisé au sein du secteur semi-publique et les indéterminés ne sont pas comptabilisés. La borne supérieure de chaque intervalle de durée de cotisation est incluse.</t>
  </si>
  <si>
    <t>Effectifs de retraités ayant liquidé en 2020</t>
  </si>
  <si>
    <t>Part sur l'ensemble des liquidants en 2020 (en %)</t>
  </si>
  <si>
    <t>Figure V 2.3-5 : Âge moyen de première mise en paiement de la pension (de droit direct) au SRE et âges moyens à la date d'effet de la pension à la CNRACL et au FSPOEIE des nouveaux retraités dont la pension est entrée en paiement dans l'année (hors départ pour invalidité et motifs familiaux)</t>
  </si>
  <si>
    <t>Sources : DGFiP - SRE, CNRACL et FSPOEIE. Tous les chiffres présentés sont des chiffres définitifs. Traitement DGAFP, SDessi.</t>
  </si>
  <si>
    <t xml:space="preserve">Champ : Pour le FSPOEIE, pensions payées en titre définitif et pensions payées sous avance. Pour le SRE, pensions civiles et militaires hors La Poste et Orange. Pour la CNRACL, sans les fonctionnaires à temps non complet relevant de l’Ircantec. </t>
  </si>
  <si>
    <t>(2) Départs au titre de la catégorie active (ou insalubre).</t>
  </si>
  <si>
    <t>(3) Y compris soldes de réserve.</t>
  </si>
  <si>
    <t>Sources : DGFiP - SRE et CNRACL. Traitement DGAFP, SDessi.</t>
  </si>
  <si>
    <t>Sources : DGFiP - SRE, CNRACL. Traitement DGAFP, SDessi.</t>
  </si>
  <si>
    <t>Figure V 2.3-10 et  V 2.3-11 : Évolution de la part des pensions de fonctionnaires entrées en paiement, par catégorie, selon qu’elles sont ou non décotées ou surcotées</t>
  </si>
  <si>
    <t>Figure V 2.3-12 : Évolution de la part des agents âgés de 50 ans et plus chez les fonctionnaires civils dans les trois versants de la fonction publique, au 31 décembre de chaque année</t>
  </si>
  <si>
    <t xml:space="preserve">Sources : FGE, Siasp, Insee ; CNRACL. Traitement DGAFP, SDessi. </t>
  </si>
  <si>
    <t xml:space="preserve">Champ : Agents fonctionnaires au 31 décembre de l'année hors collectivité d’outre-mer. FPE : uniquement les ministères jusqu’en 2008 (FGE, Insee) ; ministères et EPA à partir de 2009 (Siasp, Insee). FPT et FPH : fonctionnaires avec une durée hebdomadaire de travail au moins égale à 28 heures (données CNRACL puis Siasp depuis 2009). </t>
  </si>
  <si>
    <t>(1)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t>
  </si>
  <si>
    <t>Source : FGE, Siasp, Insee. Traitement DGAFP, SDessi.</t>
  </si>
  <si>
    <t xml:space="preserve">Champ : Agents fonctionnaires hors collectivités d'outre-mer. Agents des ministères au de 1992 à 2007 (FGE, Insee), puis des ministères et EPA (hors La Poste et Orange) à partir de 2009 (Siasp, Insee). </t>
  </si>
  <si>
    <t>Source : Siasp, Insee. Traitement DGAFP, SDessi.</t>
  </si>
  <si>
    <t>Champ : Agents contractuels des ministères et EPA hors collectivités d'outre-mer.</t>
  </si>
  <si>
    <t>Champ : Militaires et militaires volontaires des ministères et EPA hors collectivités d'outre-mer.</t>
  </si>
  <si>
    <t>Champ : Agents relevant des autres catégories et statuts des ministères et EPA hors collectivités d'outre-mer, hors emplois aidés ; principalement des enseignants et documentalistes des établissements privés sous contrat, des ouvriers d'État et des apprentis.</t>
  </si>
  <si>
    <t>FGE</t>
  </si>
  <si>
    <t>SIASP</t>
  </si>
  <si>
    <t>1992</t>
  </si>
  <si>
    <t>1997</t>
  </si>
  <si>
    <t>2002</t>
  </si>
  <si>
    <t>2007</t>
  </si>
  <si>
    <t xml:space="preserve">Figures V 2.3-17 à 2.3-19 : Évolution des pyramides des âges des agents de la fonction publique territoriale au 31 décembre selon le statut </t>
  </si>
  <si>
    <t>Sources : données CNRACL ; Siasp, Insee. Traitement DGAFP, SDessi.</t>
  </si>
  <si>
    <t xml:space="preserve">Champ : Agents fonctionnaires hors collectivités d'outre-mer. Données CNRACL de 1992 à 2007, puis Siasp à partir de 2009.  </t>
  </si>
  <si>
    <t>Champ : Agents contractuels hors collectivités d'outre-mer.</t>
  </si>
  <si>
    <t>CNRACL</t>
  </si>
  <si>
    <t>2009</t>
  </si>
  <si>
    <t xml:space="preserve">Figures V 2.3-20 à 2.3-22 : Évolution des pyramides des âges des agents de la fonction publique hospitalière au 31 décembre selon le statut </t>
  </si>
  <si>
    <t>Champ : Agents relevant des autres catégories et statuts hors collectivités d'outre-mer, hors élèves et emplois aidés ; principalement des praticiens hospitaliers et des apprentis.</t>
  </si>
  <si>
    <t>Champ : France métropolitaine, salariés hors entreprises publiques, hors intérimaires, apprentis, contrats aidés et stagiaires.</t>
  </si>
  <si>
    <t>Âge révolu en 2020</t>
  </si>
  <si>
    <t>Figure V 2.3-24 : Effectifs des fonctionnaires occupant ou susceptibles d’occuper un emploi classé dans la catégorie active dans la fonction publique au 31 décembre 2019</t>
  </si>
  <si>
    <t>Effectifs d'actifs</t>
  </si>
  <si>
    <t>Effectifs susceptibles d'être actifs</t>
  </si>
  <si>
    <t>Remarques</t>
  </si>
  <si>
    <t>Fonction publique de l'État</t>
  </si>
  <si>
    <t xml:space="preserve">Personnels actifs de la Police nationale </t>
  </si>
  <si>
    <t xml:space="preserve">Personnels de surveillance de l’administration pénitentiaire </t>
  </si>
  <si>
    <t xml:space="preserve">Ingénieurs du contrôle de la navigation aérienne </t>
  </si>
  <si>
    <t xml:space="preserve">Personnels de la surveillance des douanes </t>
  </si>
  <si>
    <t>Impossibilité de distinguer dans la source les agents des douanes affectés à la branche surveillance</t>
  </si>
  <si>
    <t xml:space="preserve">Agents d’exploitation des travaux publics de l’État </t>
  </si>
  <si>
    <t>Géomètres de l'IGN</t>
  </si>
  <si>
    <t>Ingénieurs des travaux géographiques de l'État exerçant certaines activités de terrain</t>
  </si>
  <si>
    <t>Impossibilité de distinguer dans la source les ingénieurs exercant ces activités</t>
  </si>
  <si>
    <t xml:space="preserve">Éducateurs et infirmiers de la protection judiciaire de la jeunesse </t>
  </si>
  <si>
    <t>Personnels paramédicaux des hôpitaux militaires en contact avec les malades</t>
  </si>
  <si>
    <t>Impossibilité de distinguer les agents en contact avec les malades</t>
  </si>
  <si>
    <t>Impossibilité de distinguer les agents dans ces spécialités</t>
  </si>
  <si>
    <t xml:space="preserve">Sapeurs-pompiers professionnels </t>
  </si>
  <si>
    <t xml:space="preserve">Agents de police municipale </t>
  </si>
  <si>
    <t>Impossibilité de distinguer dans la source les agents exerçant ces fonctions</t>
  </si>
  <si>
    <t xml:space="preserve">Adjoints techniques ou agents de maîtrise (certains emplois, notamment dans le domaine de la salubrité) </t>
  </si>
  <si>
    <t>Impossibilité de distinguer dans la source les emplois en catégorie active</t>
  </si>
  <si>
    <t>Assistants territoriaux socio-éducatifs en contact avec les malades (spécialité "assistant de service social")</t>
  </si>
  <si>
    <t>Impossibilité de distinguer les agents respectant ces critères</t>
  </si>
  <si>
    <t xml:space="preserve">Personnels médicaux, infirmiers, paramédicaux et de soins exerçant dans des services de santé </t>
  </si>
  <si>
    <t xml:space="preserve">Personnels infirmiers et masseurs-kinésithérapeutes en contact avec les malades n'ayant pas exercé le droit d'option prévu dans le décret 2010-751 du 5 juillet 2010  </t>
  </si>
  <si>
    <t>Cadre de santé occupant un poste de responsable d'unité de soins n'ayant pas exercé le droit d'option prévu dans le décret 2012-1466</t>
  </si>
  <si>
    <t>Impossibilité de distinguer les agents responsables d'unité de soin</t>
  </si>
  <si>
    <t xml:space="preserve">Sages-femmes des hôpitaux exerçant en contact avec les parturientes </t>
  </si>
  <si>
    <t>Impossibilité de distinguer les agents en contact avec les parturientes</t>
  </si>
  <si>
    <t xml:space="preserve">Autres personnels hospitaliers pratiquant une collaboration aux soins infirmiers (aides-soignants, agents des services hospitaliers) </t>
  </si>
  <si>
    <t>Impossibilité de distinguer les agents pratiquant une collaboration aux soins infirmiers</t>
  </si>
  <si>
    <t>Assistants sociaux (spécialité "assistant de service social")</t>
  </si>
  <si>
    <t xml:space="preserve">Puéricultrices en fonction dans les services de pédiatrie n'ayant pas exercé le droit d'option dans le décret n° 2010-1139 </t>
  </si>
  <si>
    <t>Impossibilité de distinguer dans la source les agents dans les services de pédiatrie</t>
  </si>
  <si>
    <t xml:space="preserve">Personnels ouvriers (certains emplois parmi les buandiers, ouvriers et maîtres-ouvriers) </t>
  </si>
  <si>
    <t>Manipulateurs et aides des services de radiologie n'ayant pas exercé le droit d'option prévu dans  le décret 2012-1466</t>
  </si>
  <si>
    <t xml:space="preserve">Agents de service mortuaire et de désinfection exerçant dans des services de soins </t>
  </si>
  <si>
    <t>Impossibilité de distinguer dans la source les agents dans ces services</t>
  </si>
  <si>
    <t>Source : Siasp, Insee. Traitements DGAFP, SDessi.</t>
  </si>
  <si>
    <t xml:space="preserve">Champ : France hors collectivités d'outre-mer. Agents fonctionnaires civils au 31 décembre de l'année. </t>
  </si>
  <si>
    <t>(1) Corps de catégorie B mis en extinction par le décret du 23 décembre 2003 et remplacé progressivement par le corps de professeur des écoles (catégorie A).</t>
  </si>
  <si>
    <t>(2)Techniciens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</si>
  <si>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 xml:space="preserve"> - dont pensionnés ayant cotisé à l'Ircantec en tant qu'agents de la fonction publique mais plus en poste moins d'un an avant leur date de liquidation :</t>
  </si>
  <si>
    <r>
      <t xml:space="preserve"> - dont pensionnés n'ayant jamais cotisé à l'Ircantec en tant qu'agents de la fonction publique</t>
    </r>
    <r>
      <rPr>
        <vertAlign val="superscript"/>
        <sz val="8"/>
        <rFont val="Arial"/>
        <family val="2"/>
      </rPr>
      <t>(5)</t>
    </r>
  </si>
  <si>
    <r>
      <t>dont catégories sédentaires</t>
    </r>
    <r>
      <rPr>
        <i/>
        <vertAlign val="superscript"/>
        <sz val="8"/>
        <rFont val="Arial"/>
        <family val="2"/>
      </rPr>
      <t>(1)</t>
    </r>
  </si>
  <si>
    <r>
      <t>dont catégories actives</t>
    </r>
    <r>
      <rPr>
        <i/>
        <vertAlign val="superscript"/>
        <sz val="8"/>
        <rFont val="Arial"/>
        <family val="2"/>
      </rPr>
      <t>(2)</t>
    </r>
  </si>
  <si>
    <r>
      <t>Militaires (SRE)</t>
    </r>
    <r>
      <rPr>
        <b/>
        <vertAlign val="superscript"/>
        <sz val="8"/>
        <rFont val="Arial"/>
        <family val="2"/>
      </rPr>
      <t>(3)</t>
    </r>
  </si>
  <si>
    <t>(1) Départs au titre de la catégorie sédentaire (ou carrière longue).</t>
  </si>
  <si>
    <r>
      <t>Instituteurs</t>
    </r>
    <r>
      <rPr>
        <vertAlign val="superscript"/>
        <sz val="8"/>
        <rFont val="Arial"/>
        <family val="2"/>
      </rPr>
      <t>(1)</t>
    </r>
  </si>
  <si>
    <r>
      <t>Techniciens supérieurs du développement durable (spécialité "navigation, sécurité maritime et gestion de la ressource halieutique et des espaces marin et littoral")</t>
    </r>
    <r>
      <rPr>
        <vertAlign val="superscript"/>
        <sz val="8"/>
        <rFont val="Arial"/>
        <family val="2"/>
      </rPr>
      <t>(2)</t>
    </r>
    <r>
      <rPr>
        <sz val="8"/>
        <rFont val="Arial"/>
        <family val="2"/>
      </rPr>
      <t xml:space="preserve"> et syndics des gens de mer (spécialité "navigation et sécurité")</t>
    </r>
  </si>
  <si>
    <r>
      <t>Agents de surveillance de la préfecture de police</t>
    </r>
    <r>
      <rPr>
        <vertAlign val="superscript"/>
        <sz val="8"/>
        <rFont val="Arial"/>
        <family val="2"/>
      </rPr>
      <t>(3)</t>
    </r>
  </si>
  <si>
    <t>(4) Un fonctionnaire sans droit à pension est un agent fonctionnaire qui quitte son emploi sans remplir les conditions requises pour bénéficier d’une pension du régime de la fonction publique auprès duquel il était affilié et qui est donc rétroactivement affilié au régime général et à l'Ircantec.</t>
  </si>
  <si>
    <t>Champ : Pensions de droit direct (départs pour ancienneté) pour les fonctionnaires civils de la FPE (y compris La Poste et Orange) et les fonctionnaires de la FPT et de la FPH affiliés à la CNRACL. Les catégories insalubres sont incluses dans les catégories actives pour la CNRACL.</t>
  </si>
  <si>
    <t>Figure V 2.3-E3 : Ventilation des fonctionnaires pensionnés de droit direct selon leur âge de départ et dont la pension est entrée en paiement en 2020 (en %)</t>
  </si>
  <si>
    <t>Champ : Pensionnés de droit direct dont la pension est entrée en paiement au cours de l'année, pensions civiles (hors La Poste et Orange) et militaires de la FPE, fonctionnaires de la FPT et de la FPH affiliés à la CNRACL.</t>
  </si>
  <si>
    <t>Champ : Fonctionnaires dont la pension est entrée en paiement au cours de l'année. Les catégories insalubres sont incluses dans les catégories actives pour la CNRACL.</t>
  </si>
  <si>
    <t>Figure V 2.3-E4 : Évolution des paramètres de la décote jusqu'en 2020</t>
  </si>
  <si>
    <t xml:space="preserve">Figures V 2.3-13 à V 2.3-16 : Évolution des pyramides des âges des agents de la fonction publique de l'Etat présents au 31 décembre de l'année selon le statut </t>
  </si>
  <si>
    <t>Champ : Agents relevant des autres catégories et statuts hors collectivités d'outre-mer, hors élus et emplois aidés ; principalement des assistants maternels et familiaux et des apprentis.</t>
  </si>
  <si>
    <t>Source figure V 2.3-1</t>
  </si>
  <si>
    <t>Source figure V 2.3-3 : Durée de cotisation, en tant qu'agent de la fonction publique, des retraités de droit direct du régime salarié de l'Ircantec ayant liquidé en 2020 (1)</t>
  </si>
  <si>
    <r>
      <t>Source figure V 2.3-4 : Délai écoulé depuis la dernière cotisation, en tant qu'agent de la fonction publique, des retraités de droit direct du régime salarié de l'Ircantec ayant liquidé en 2020</t>
    </r>
    <r>
      <rPr>
        <b/>
        <vertAlign val="superscript"/>
        <sz val="10"/>
        <rFont val="Arial"/>
        <family val="2"/>
      </rPr>
      <t>(1)</t>
    </r>
  </si>
  <si>
    <t xml:space="preserve">Source figures V 2.3-6 et V 2.3-7 : Évolution des âges à la radiation des cadres pour les fonctionnaires pensionnés de droit direct (départs pour ancienneté uniquement) issus des trois versants de la fonction publique, dont la pension est entrée en paiement </t>
  </si>
  <si>
    <t>Source figure V 2.3-E3</t>
  </si>
  <si>
    <t>Source figure V 2.3-8</t>
  </si>
  <si>
    <t>Source figure V 2.3-9</t>
  </si>
  <si>
    <t>Source figures V 2.3-10 et V 2.3-11</t>
  </si>
  <si>
    <t>Source figure V 2.3-12</t>
  </si>
  <si>
    <t>Source figures V 2.3-13 à 16</t>
  </si>
  <si>
    <t>Source figures V 2.3-17 à 19</t>
  </si>
  <si>
    <t>Source figures V 2.3-20 à 22</t>
  </si>
  <si>
    <t>(1) Fonctionnaires affiliés à la CNRACL, avec une durée hebdomadaire de travail de 28 heures au minimum. Les praticiens hospitaliers, qui relèvent du régime général et de l'Ircantec, ne sont pas pris en compte.</t>
  </si>
  <si>
    <t>(3) Les fonctionnaires à temps non complet (moins de 28 heures hebdomadaires) des collectivités locales relèvent de la Cnav et de l'Ircantec, et non de la CNRACL.</t>
  </si>
  <si>
    <t>Source : Ircantec.</t>
  </si>
  <si>
    <r>
      <t>Figures V 2.3-3 et V 2.3-4 : Répartition des retraités de droit direct des agents publics du régime salarié de l'Ircantec ayant liquidé en 2020</t>
    </r>
    <r>
      <rPr>
        <b/>
        <vertAlign val="superscript"/>
        <sz val="10"/>
        <rFont val="Arial"/>
        <family val="2"/>
      </rPr>
      <t>(1)</t>
    </r>
    <r>
      <rPr>
        <b/>
        <sz val="10"/>
        <rFont val="Arial"/>
        <family val="2"/>
      </rPr>
      <t xml:space="preserve"> selon :</t>
    </r>
  </si>
  <si>
    <t>1) la durée de cotisation à l'Ircantec en tant qu'agent de la fonction publique (en années)</t>
  </si>
  <si>
    <t>2) le délai écoulé depuis la dernière cotisation à l'Ircantec en tant qu'agent de la fonction publique (en années)</t>
  </si>
  <si>
    <t>Source : Ircantec. Traitement DGAFP, SDessi.</t>
  </si>
  <si>
    <r>
      <t>(3) Pour le suivi statistique de l'emploi et des salaires, les agents de la préfecture de police de Paris seront classés dans la fonction publique de l’État. Le personnel de surveillance de la préfécture de Paris sera affecté à la commune de Paris le 1</t>
    </r>
    <r>
      <rPr>
        <vertAlign val="superscript"/>
        <sz val="8"/>
        <rFont val="Arial"/>
        <family val="2"/>
      </rPr>
      <t>er</t>
    </r>
    <r>
      <rPr>
        <sz val="8"/>
        <rFont val="Arial"/>
        <family val="2"/>
      </rPr>
      <t xml:space="preserve"> janvier 2019. </t>
    </r>
  </si>
  <si>
    <r>
      <t>Figure V 2.3-23 : Ventilation par âge des effectifs des secteurs public et privé au 4</t>
    </r>
    <r>
      <rPr>
        <b/>
        <vertAlign val="superscript"/>
        <sz val="10"/>
        <rFont val="Arial"/>
        <family val="2"/>
      </rPr>
      <t>e</t>
    </r>
    <r>
      <rPr>
        <b/>
        <sz val="10"/>
        <rFont val="Arial"/>
        <family val="2"/>
      </rPr>
      <t xml:space="preserve"> trimestre 2020</t>
    </r>
  </si>
  <si>
    <r>
      <t>Source : enquête Emploi Insee, 4</t>
    </r>
    <r>
      <rPr>
        <i/>
        <vertAlign val="superscript"/>
        <sz val="8"/>
        <rFont val="Arial"/>
        <family val="2"/>
      </rPr>
      <t>e</t>
    </r>
    <r>
      <rPr>
        <i/>
        <sz val="8"/>
        <rFont val="Arial"/>
        <family val="2"/>
      </rPr>
      <t xml:space="preserve"> trimestre de l'année. Traitement DGAFP, SDessi.</t>
    </r>
  </si>
  <si>
    <t>nd : données non disponibles, non communiquées ou manquantes.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</si>
</sst>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_ ;\-#,##0\ "/>
    <numFmt numFmtId="167" formatCode="#,##0.0"/>
    <numFmt numFmtId="168" formatCode="#,##0.0_ ;\-#,##0.0\ "/>
  </numFmts>
  <fonts count="31" x14ac:knownFonts="1">
    <font>
      <sz val="10"/>
      <name val="Arial"/>
    </font>
    <font>
      <sz val="11"/>
      <color theme="1"/>
      <name val="Calibri"/>
      <family val="2"/>
      <scheme val="minor"/>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8"/>
      <name val="Arial"/>
      <family val="2"/>
    </font>
    <font>
      <b/>
      <sz val="10"/>
      <name val="Arial"/>
      <family val="2"/>
    </font>
    <font>
      <i/>
      <sz val="8"/>
      <name val="Arial"/>
      <family val="2"/>
    </font>
    <font>
      <b/>
      <sz val="8"/>
      <name val="Arial"/>
      <family val="2"/>
    </font>
    <font>
      <sz val="10"/>
      <name val="Arial"/>
      <family val="2"/>
    </font>
    <font>
      <sz val="9"/>
      <name val="Arial"/>
      <family val="2"/>
    </font>
    <font>
      <sz val="10"/>
      <name val="Arial"/>
      <family val="2"/>
    </font>
    <font>
      <sz val="10"/>
      <name val="MS Sans Serif"/>
      <family val="2"/>
    </font>
    <font>
      <sz val="8"/>
      <color indexed="55"/>
      <name val="Arial"/>
      <family val="2"/>
    </font>
    <font>
      <sz val="8"/>
      <color indexed="8"/>
      <name val="Arial"/>
      <family val="2"/>
    </font>
    <font>
      <sz val="11"/>
      <color rgb="FFFF0000"/>
      <name val="Calibri"/>
      <family val="2"/>
    </font>
    <font>
      <sz val="8"/>
      <color rgb="FF00B050"/>
      <name val="Arial"/>
      <family val="2"/>
    </font>
    <font>
      <b/>
      <sz val="9"/>
      <color indexed="54"/>
      <name val="Arial"/>
      <family val="2"/>
    </font>
    <font>
      <b/>
      <sz val="9"/>
      <name val="Arial"/>
      <family val="2"/>
    </font>
    <font>
      <sz val="8"/>
      <color rgb="FFFF0000"/>
      <name val="Arial"/>
      <family val="2"/>
    </font>
    <font>
      <sz val="7"/>
      <name val="Arial"/>
      <family val="2"/>
    </font>
    <font>
      <b/>
      <vertAlign val="superscript"/>
      <sz val="10"/>
      <name val="Arial"/>
      <family val="2"/>
    </font>
    <font>
      <vertAlign val="superscript"/>
      <sz val="8"/>
      <name val="Arial"/>
      <family val="2"/>
    </font>
    <font>
      <i/>
      <vertAlign val="superscript"/>
      <sz val="8"/>
      <name val="Arial"/>
      <family val="2"/>
    </font>
    <font>
      <b/>
      <vertAlign val="superscript"/>
      <sz val="8"/>
      <name val="Arial"/>
      <family val="2"/>
    </font>
    <font>
      <i/>
      <sz val="8"/>
      <color indexed="55"/>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C00000"/>
      </left>
      <right style="thin">
        <color rgb="FFC00000"/>
      </right>
      <top style="thin">
        <color rgb="FFC00000"/>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right/>
      <top style="thin">
        <color rgb="FFC00000"/>
      </top>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diagonal/>
    </border>
    <border>
      <left style="thin">
        <color rgb="FFC00000"/>
      </left>
      <right/>
      <top/>
      <bottom style="thin">
        <color rgb="FFC00000"/>
      </bottom>
      <diagonal/>
    </border>
    <border>
      <left/>
      <right/>
      <top/>
      <bottom style="thin">
        <color rgb="FFC00000"/>
      </bottom>
      <diagonal/>
    </border>
    <border>
      <left/>
      <right/>
      <top style="thin">
        <color rgb="FFC00000"/>
      </top>
      <bottom style="thin">
        <color rgb="FFC00000"/>
      </bottom>
      <diagonal/>
    </border>
    <border>
      <left/>
      <right/>
      <top style="thin">
        <color indexed="64"/>
      </top>
      <bottom/>
      <diagonal/>
    </border>
    <border>
      <left style="thin">
        <color rgb="FFC00000"/>
      </left>
      <right/>
      <top/>
      <bottom/>
      <diagonal/>
    </border>
    <border>
      <left style="thin">
        <color theme="5"/>
      </left>
      <right style="thin">
        <color theme="5"/>
      </right>
      <top style="thin">
        <color theme="5"/>
      </top>
      <bottom style="thin">
        <color theme="5"/>
      </bottom>
      <diagonal/>
    </border>
    <border>
      <left/>
      <right/>
      <top style="thin">
        <color theme="5"/>
      </top>
      <bottom/>
      <diagonal/>
    </border>
    <border>
      <left style="thin">
        <color rgb="FFC00000"/>
      </left>
      <right style="thin">
        <color rgb="FFC00000"/>
      </right>
      <top/>
      <bottom/>
      <diagonal/>
    </border>
    <border>
      <left/>
      <right/>
      <top/>
      <bottom style="thin">
        <color theme="5"/>
      </bottom>
      <diagonal/>
    </border>
    <border>
      <left/>
      <right/>
      <top style="thin">
        <color theme="5"/>
      </top>
      <bottom style="thin">
        <color theme="5"/>
      </bottom>
      <diagonal/>
    </border>
    <border>
      <left/>
      <right style="thin">
        <color theme="5"/>
      </right>
      <top/>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top style="thin">
        <color theme="5"/>
      </top>
      <bottom/>
      <diagonal/>
    </border>
    <border>
      <left/>
      <right style="thin">
        <color theme="5"/>
      </right>
      <top style="thin">
        <color theme="5"/>
      </top>
      <bottom style="thin">
        <color theme="5"/>
      </bottom>
      <diagonal/>
    </border>
  </borders>
  <cellStyleXfs count="28">
    <xf numFmtId="0" fontId="0" fillId="0" borderId="0"/>
    <xf numFmtId="0" fontId="3" fillId="0" borderId="0"/>
    <xf numFmtId="0" fontId="4" fillId="0" borderId="1"/>
    <xf numFmtId="0" fontId="5" fillId="0" borderId="0">
      <alignment horizontal="left"/>
    </xf>
    <xf numFmtId="0" fontId="3" fillId="0" borderId="0"/>
    <xf numFmtId="0" fontId="6" fillId="0" borderId="0">
      <alignment horizontal="left"/>
    </xf>
    <xf numFmtId="0" fontId="7" fillId="0" borderId="2">
      <alignment horizontal="right"/>
    </xf>
    <xf numFmtId="3" fontId="7" fillId="0" borderId="0">
      <alignment horizontal="right"/>
    </xf>
    <xf numFmtId="0" fontId="7" fillId="0" borderId="2">
      <alignment horizontal="center" vertical="center" wrapText="1"/>
    </xf>
    <xf numFmtId="0" fontId="7" fillId="0" borderId="2">
      <alignment horizontal="left" vertical="center"/>
    </xf>
    <xf numFmtId="0" fontId="7" fillId="0" borderId="0">
      <alignment horizontal="left"/>
    </xf>
    <xf numFmtId="0" fontId="8" fillId="0" borderId="0">
      <alignment horizontal="left"/>
    </xf>
    <xf numFmtId="3" fontId="7" fillId="0" borderId="2">
      <alignment horizontal="right" vertical="center"/>
    </xf>
    <xf numFmtId="0" fontId="7" fillId="0" borderId="2">
      <alignment horizontal="left" vertical="center"/>
    </xf>
    <xf numFmtId="0" fontId="7" fillId="0" borderId="0">
      <alignment horizontal="right"/>
    </xf>
    <xf numFmtId="0" fontId="13"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0" fontId="16" fillId="0" borderId="0"/>
    <xf numFmtId="0" fontId="9" fillId="0" borderId="0"/>
    <xf numFmtId="0" fontId="2" fillId="0" borderId="0"/>
    <xf numFmtId="0" fontId="1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0" fontId="2" fillId="0" borderId="0"/>
  </cellStyleXfs>
  <cellXfs count="333">
    <xf numFmtId="0" fontId="0" fillId="0" borderId="0" xfId="0"/>
    <xf numFmtId="0" fontId="2" fillId="2" borderId="0" xfId="0" applyFont="1" applyFill="1" applyAlignment="1">
      <alignment vertical="center"/>
    </xf>
    <xf numFmtId="0" fontId="10" fillId="2" borderId="0" xfId="0" applyFont="1" applyFill="1" applyAlignment="1">
      <alignment horizontal="center" vertical="center" wrapText="1"/>
    </xf>
    <xf numFmtId="0" fontId="9" fillId="2" borderId="0" xfId="0" applyFont="1" applyFill="1" applyAlignment="1">
      <alignment vertical="center"/>
    </xf>
    <xf numFmtId="0" fontId="2" fillId="2" borderId="0" xfId="0" applyFont="1" applyFill="1" applyAlignment="1">
      <alignment vertical="center" wrapText="1"/>
    </xf>
    <xf numFmtId="0" fontId="12" fillId="2" borderId="0" xfId="0" applyFont="1" applyFill="1" applyAlignment="1">
      <alignment horizontal="left" vertical="center"/>
    </xf>
    <xf numFmtId="0" fontId="14" fillId="2" borderId="0" xfId="20" applyFont="1" applyFill="1" applyAlignment="1">
      <alignment vertical="center"/>
    </xf>
    <xf numFmtId="0" fontId="12" fillId="2" borderId="3" xfId="20" applyFont="1" applyFill="1" applyBorder="1" applyAlignment="1">
      <alignment horizontal="center" vertical="center"/>
    </xf>
    <xf numFmtId="0" fontId="9" fillId="2" borderId="0" xfId="20" applyFont="1" applyFill="1" applyAlignment="1">
      <alignment vertical="center"/>
    </xf>
    <xf numFmtId="0" fontId="9" fillId="2" borderId="0" xfId="20" applyFont="1" applyFill="1" applyBorder="1" applyAlignment="1">
      <alignment vertical="center"/>
    </xf>
    <xf numFmtId="0" fontId="16" fillId="2" borderId="0" xfId="22" applyFont="1" applyFill="1" applyAlignment="1">
      <alignment vertical="center"/>
    </xf>
    <xf numFmtId="0" fontId="10" fillId="2" borderId="0" xfId="20" applyFont="1" applyFill="1" applyAlignment="1">
      <alignment vertical="center"/>
    </xf>
    <xf numFmtId="0" fontId="12" fillId="2" borderId="0" xfId="20" applyFont="1" applyFill="1" applyAlignment="1">
      <alignment vertical="center"/>
    </xf>
    <xf numFmtId="3" fontId="9" fillId="2" borderId="0" xfId="20" applyNumberFormat="1" applyFont="1" applyFill="1" applyBorder="1" applyAlignment="1">
      <alignment vertical="center"/>
    </xf>
    <xf numFmtId="3" fontId="9" fillId="2" borderId="0" xfId="20" applyNumberFormat="1" applyFont="1" applyFill="1" applyAlignment="1">
      <alignment vertical="center"/>
    </xf>
    <xf numFmtId="0" fontId="11" fillId="2" borderId="0" xfId="20" applyFont="1" applyFill="1" applyAlignment="1">
      <alignment vertical="center"/>
    </xf>
    <xf numFmtId="3" fontId="9" fillId="2" borderId="6" xfId="20" applyNumberFormat="1" applyFont="1" applyFill="1" applyBorder="1" applyAlignment="1">
      <alignment vertical="center"/>
    </xf>
    <xf numFmtId="0" fontId="9" fillId="2" borderId="0" xfId="20" applyFont="1" applyFill="1" applyAlignment="1">
      <alignment vertical="center" wrapText="1"/>
    </xf>
    <xf numFmtId="0" fontId="9" fillId="2" borderId="0" xfId="20" applyFont="1" applyFill="1" applyAlignment="1">
      <alignment horizontal="left" vertical="center" wrapText="1"/>
    </xf>
    <xf numFmtId="164" fontId="9" fillId="2" borderId="3" xfId="20" applyNumberFormat="1" applyFont="1" applyFill="1" applyBorder="1" applyAlignment="1">
      <alignment vertical="center"/>
    </xf>
    <xf numFmtId="0" fontId="10" fillId="2" borderId="0" xfId="19" applyFont="1" applyFill="1" applyAlignment="1">
      <alignment horizontal="left" vertical="center"/>
    </xf>
    <xf numFmtId="0" fontId="14" fillId="2" borderId="0" xfId="20" applyFont="1" applyFill="1" applyAlignment="1">
      <alignment vertical="center" wrapText="1"/>
    </xf>
    <xf numFmtId="0" fontId="9" fillId="2" borderId="4" xfId="20" applyFont="1" applyFill="1" applyBorder="1" applyAlignment="1">
      <alignment vertical="center" wrapText="1"/>
    </xf>
    <xf numFmtId="0" fontId="9" fillId="2" borderId="3" xfId="20" applyFont="1" applyFill="1" applyBorder="1" applyAlignment="1">
      <alignment vertical="center" wrapText="1"/>
    </xf>
    <xf numFmtId="0" fontId="10" fillId="2" borderId="0" xfId="20" applyFont="1" applyFill="1" applyAlignment="1">
      <alignment horizontal="center" vertical="center"/>
    </xf>
    <xf numFmtId="0" fontId="12" fillId="2" borderId="0" xfId="20" applyFont="1" applyFill="1" applyAlignment="1">
      <alignment horizontal="center" vertical="center"/>
    </xf>
    <xf numFmtId="0" fontId="10" fillId="2" borderId="0" xfId="20" applyFont="1" applyFill="1" applyAlignment="1">
      <alignment horizontal="center" vertical="center" wrapText="1"/>
    </xf>
    <xf numFmtId="0" fontId="9" fillId="2" borderId="6" xfId="20" applyFont="1" applyFill="1" applyBorder="1" applyAlignment="1">
      <alignment horizontal="center" vertical="center" wrapText="1"/>
    </xf>
    <xf numFmtId="0" fontId="2" fillId="2" borderId="0" xfId="0" applyFont="1" applyFill="1" applyAlignment="1">
      <alignment horizontal="center" vertical="center" wrapText="1"/>
    </xf>
    <xf numFmtId="0" fontId="12" fillId="2" borderId="7" xfId="20" applyFont="1" applyFill="1" applyBorder="1" applyAlignment="1">
      <alignment horizontal="center" vertical="center" wrapText="1"/>
    </xf>
    <xf numFmtId="0" fontId="12" fillId="2" borderId="6" xfId="20" applyFont="1" applyFill="1" applyBorder="1" applyAlignment="1">
      <alignment horizontal="center" vertical="center" wrapText="1"/>
    </xf>
    <xf numFmtId="0" fontId="12" fillId="2" borderId="0" xfId="20" applyFont="1" applyFill="1" applyBorder="1" applyAlignment="1">
      <alignment horizontal="center" vertical="center"/>
    </xf>
    <xf numFmtId="3" fontId="12" fillId="2" borderId="6" xfId="20" applyNumberFormat="1" applyFont="1" applyFill="1" applyBorder="1" applyAlignment="1">
      <alignment vertical="center"/>
    </xf>
    <xf numFmtId="3" fontId="12" fillId="2" borderId="0" xfId="20" applyNumberFormat="1" applyFont="1" applyFill="1" applyBorder="1" applyAlignment="1">
      <alignment vertical="center"/>
    </xf>
    <xf numFmtId="165" fontId="12" fillId="2" borderId="6" xfId="20" applyNumberFormat="1" applyFont="1" applyFill="1" applyBorder="1" applyAlignment="1">
      <alignment vertical="center"/>
    </xf>
    <xf numFmtId="165" fontId="12" fillId="2" borderId="0" xfId="20" applyNumberFormat="1" applyFont="1" applyFill="1" applyBorder="1" applyAlignment="1">
      <alignment vertical="center"/>
    </xf>
    <xf numFmtId="2" fontId="12" fillId="2" borderId="6" xfId="20" applyNumberFormat="1" applyFont="1" applyFill="1" applyBorder="1" applyAlignment="1">
      <alignment vertical="center"/>
    </xf>
    <xf numFmtId="0" fontId="12" fillId="2" borderId="6" xfId="20" quotePrefix="1" applyFont="1" applyFill="1" applyBorder="1" applyAlignment="1">
      <alignment horizontal="center" vertical="center"/>
    </xf>
    <xf numFmtId="2" fontId="12" fillId="2" borderId="0" xfId="20" applyNumberFormat="1" applyFont="1" applyFill="1" applyBorder="1" applyAlignment="1">
      <alignment vertical="center"/>
    </xf>
    <xf numFmtId="0" fontId="10" fillId="2" borderId="0" xfId="19" applyFont="1" applyFill="1" applyAlignment="1">
      <alignment horizontal="center" vertical="center" wrapText="1"/>
    </xf>
    <xf numFmtId="3" fontId="12" fillId="2" borderId="6" xfId="22" applyNumberFormat="1" applyFont="1" applyFill="1" applyBorder="1" applyAlignment="1">
      <alignment horizontal="center" vertical="center" wrapText="1"/>
    </xf>
    <xf numFmtId="3" fontId="12" fillId="2" borderId="6" xfId="19" applyNumberFormat="1" applyFont="1" applyFill="1" applyBorder="1" applyAlignment="1">
      <alignment horizontal="center" vertical="center"/>
    </xf>
    <xf numFmtId="0" fontId="10" fillId="2" borderId="0" xfId="20" applyFont="1" applyFill="1" applyAlignment="1">
      <alignment horizontal="left" vertical="center" wrapText="1"/>
    </xf>
    <xf numFmtId="0" fontId="0" fillId="2" borderId="0" xfId="0" applyFill="1"/>
    <xf numFmtId="0" fontId="9" fillId="2" borderId="0" xfId="0" applyFont="1" applyFill="1"/>
    <xf numFmtId="3" fontId="17" fillId="2" borderId="0" xfId="0" applyNumberFormat="1" applyFont="1" applyFill="1" applyBorder="1"/>
    <xf numFmtId="3" fontId="0" fillId="2" borderId="0" xfId="0" applyNumberFormat="1" applyFill="1"/>
    <xf numFmtId="0" fontId="2" fillId="2" borderId="0" xfId="0" applyFont="1" applyFill="1"/>
    <xf numFmtId="3" fontId="2" fillId="2" borderId="0" xfId="0" applyNumberFormat="1" applyFont="1" applyFill="1"/>
    <xf numFmtId="0" fontId="11" fillId="2" borderId="0" xfId="0" applyFont="1" applyFill="1"/>
    <xf numFmtId="0" fontId="10" fillId="2" borderId="0" xfId="0" applyFont="1" applyFill="1" applyAlignment="1">
      <alignment horizontal="left" wrapText="1"/>
    </xf>
    <xf numFmtId="0" fontId="9" fillId="2" borderId="6" xfId="0" applyFont="1" applyFill="1" applyBorder="1" applyAlignment="1">
      <alignment horizontal="center" vertical="center"/>
    </xf>
    <xf numFmtId="0" fontId="9" fillId="2" borderId="6" xfId="0" applyNumberFormat="1" applyFont="1" applyFill="1" applyBorder="1" applyAlignment="1">
      <alignment horizontal="center" vertical="center" wrapText="1"/>
    </xf>
    <xf numFmtId="0" fontId="9" fillId="2" borderId="6" xfId="0" applyFont="1" applyFill="1" applyBorder="1" applyAlignment="1">
      <alignment horizontal="left" vertical="center"/>
    </xf>
    <xf numFmtId="3" fontId="9" fillId="2" borderId="6" xfId="0" applyNumberFormat="1" applyFont="1" applyFill="1" applyBorder="1" applyAlignment="1">
      <alignment horizontal="right" vertical="center" wrapText="1"/>
    </xf>
    <xf numFmtId="0" fontId="0" fillId="2" borderId="0" xfId="0" applyFill="1" applyAlignment="1">
      <alignment vertical="center" wrapText="1"/>
    </xf>
    <xf numFmtId="0" fontId="10" fillId="2" borderId="0" xfId="0" applyFont="1" applyFill="1" applyBorder="1" applyAlignment="1">
      <alignment horizontal="left" vertical="center" wrapText="1"/>
    </xf>
    <xf numFmtId="0" fontId="0" fillId="2" borderId="0" xfId="0" applyFill="1" applyAlignment="1">
      <alignment vertical="center"/>
    </xf>
    <xf numFmtId="0" fontId="12" fillId="2" borderId="17" xfId="0" applyNumberFormat="1" applyFont="1" applyFill="1" applyBorder="1" applyAlignment="1">
      <alignment vertical="center" wrapText="1"/>
    </xf>
    <xf numFmtId="0" fontId="12" fillId="2" borderId="17" xfId="0" applyFont="1" applyFill="1" applyBorder="1" applyAlignment="1">
      <alignment horizontal="center" vertical="center" wrapText="1"/>
    </xf>
    <xf numFmtId="0" fontId="9" fillId="2" borderId="17" xfId="0" applyFont="1" applyFill="1" applyBorder="1" applyAlignment="1">
      <alignment horizontal="left" vertical="center"/>
    </xf>
    <xf numFmtId="0" fontId="12" fillId="2" borderId="17" xfId="0" applyFont="1" applyFill="1" applyBorder="1" applyAlignment="1">
      <alignment horizontal="left" vertical="center"/>
    </xf>
    <xf numFmtId="0" fontId="9" fillId="2" borderId="0" xfId="0" applyFont="1" applyFill="1" applyAlignment="1">
      <alignment horizontal="left" vertical="center" wrapText="1"/>
    </xf>
    <xf numFmtId="0" fontId="19" fillId="2" borderId="0" xfId="0" applyFont="1" applyFill="1" applyAlignment="1">
      <alignment horizontal="left" vertical="center"/>
    </xf>
    <xf numFmtId="0" fontId="9" fillId="2" borderId="0" xfId="0" applyFont="1" applyFill="1" applyAlignment="1">
      <alignment vertical="center" wrapText="1"/>
    </xf>
    <xf numFmtId="0" fontId="20" fillId="2" borderId="0" xfId="0" applyFont="1" applyFill="1" applyAlignment="1">
      <alignment vertical="center"/>
    </xf>
    <xf numFmtId="0" fontId="9" fillId="2" borderId="17" xfId="0" applyFont="1" applyFill="1" applyBorder="1" applyAlignment="1">
      <alignment vertical="center"/>
    </xf>
    <xf numFmtId="164" fontId="0" fillId="2" borderId="0" xfId="0" applyNumberFormat="1" applyFill="1" applyBorder="1" applyAlignment="1">
      <alignment vertical="center"/>
    </xf>
    <xf numFmtId="0" fontId="12" fillId="2" borderId="0" xfId="0" applyFont="1" applyFill="1" applyAlignment="1">
      <alignment vertical="center"/>
    </xf>
    <xf numFmtId="0" fontId="22" fillId="2" borderId="0" xfId="0" applyFont="1" applyFill="1" applyAlignment="1">
      <alignment horizontal="left" vertical="center" wrapText="1"/>
    </xf>
    <xf numFmtId="0" fontId="22"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horizontal="left" vertical="center"/>
    </xf>
    <xf numFmtId="0" fontId="10" fillId="2" borderId="0" xfId="16" applyFont="1" applyFill="1" applyAlignment="1">
      <alignment vertical="center" wrapText="1"/>
    </xf>
    <xf numFmtId="0" fontId="10" fillId="2" borderId="0" xfId="16" applyFont="1" applyFill="1" applyAlignment="1">
      <alignment horizontal="left" vertical="center" wrapText="1"/>
    </xf>
    <xf numFmtId="0" fontId="2" fillId="2" borderId="0" xfId="16" applyFill="1" applyAlignment="1">
      <alignment vertical="center"/>
    </xf>
    <xf numFmtId="0" fontId="12" fillId="2" borderId="6" xfId="16" applyFont="1" applyFill="1" applyBorder="1" applyAlignment="1">
      <alignment horizontal="center" vertical="center" wrapText="1"/>
    </xf>
    <xf numFmtId="0" fontId="12" fillId="2" borderId="6" xfId="16" applyFont="1" applyFill="1" applyBorder="1" applyAlignment="1">
      <alignment horizontal="left" vertical="center" wrapText="1"/>
    </xf>
    <xf numFmtId="0" fontId="11" fillId="2" borderId="6" xfId="16" applyFont="1" applyFill="1" applyBorder="1" applyAlignment="1">
      <alignment horizontal="left" vertical="center" wrapText="1"/>
    </xf>
    <xf numFmtId="0" fontId="11" fillId="2" borderId="0" xfId="16" applyFont="1" applyFill="1" applyBorder="1" applyAlignment="1">
      <alignment horizontal="left" vertical="center" wrapText="1"/>
    </xf>
    <xf numFmtId="0" fontId="9" fillId="2" borderId="0" xfId="16" applyFont="1" applyFill="1" applyAlignment="1">
      <alignment horizontal="left" vertical="center"/>
    </xf>
    <xf numFmtId="0" fontId="10" fillId="2" borderId="0" xfId="0" applyFont="1" applyFill="1" applyAlignment="1">
      <alignment horizontal="left" vertical="center" indent="1"/>
    </xf>
    <xf numFmtId="0" fontId="0" fillId="2" borderId="0" xfId="0" applyFill="1" applyAlignment="1">
      <alignment horizontal="left" vertical="center"/>
    </xf>
    <xf numFmtId="0" fontId="10" fillId="2" borderId="20" xfId="0" applyFont="1" applyFill="1" applyBorder="1" applyAlignment="1">
      <alignment horizontal="center" vertical="center" wrapText="1"/>
    </xf>
    <xf numFmtId="0" fontId="12" fillId="2" borderId="0" xfId="0" applyFont="1" applyFill="1" applyBorder="1" applyAlignment="1">
      <alignment horizontal="center" vertical="center" wrapText="1"/>
    </xf>
    <xf numFmtId="3" fontId="12" fillId="2" borderId="0" xfId="0" applyNumberFormat="1" applyFont="1" applyFill="1" applyAlignment="1">
      <alignment vertical="center"/>
    </xf>
    <xf numFmtId="164" fontId="12" fillId="2" borderId="0" xfId="18" applyNumberFormat="1" applyFont="1" applyFill="1" applyBorder="1" applyAlignment="1">
      <alignment vertical="center"/>
    </xf>
    <xf numFmtId="0" fontId="9" fillId="2" borderId="0" xfId="16" applyFont="1" applyFill="1" applyAlignment="1">
      <alignment vertical="center"/>
    </xf>
    <xf numFmtId="0" fontId="10" fillId="2" borderId="0" xfId="16" applyFont="1" applyFill="1" applyAlignment="1">
      <alignment vertical="center"/>
    </xf>
    <xf numFmtId="0" fontId="10" fillId="2" borderId="0" xfId="16" applyFont="1" applyFill="1" applyAlignment="1">
      <alignment horizontal="center" vertical="center" wrapText="1"/>
    </xf>
    <xf numFmtId="0" fontId="9" fillId="2" borderId="0" xfId="16" applyFont="1" applyFill="1" applyAlignment="1">
      <alignment horizontal="center" vertical="center"/>
    </xf>
    <xf numFmtId="0" fontId="23" fillId="2" borderId="0" xfId="16" applyFont="1" applyFill="1" applyAlignment="1">
      <alignment vertical="center"/>
    </xf>
    <xf numFmtId="0" fontId="9" fillId="2" borderId="6" xfId="16" applyFont="1" applyFill="1" applyBorder="1" applyAlignment="1">
      <alignment horizontal="left" vertical="center" wrapText="1"/>
    </xf>
    <xf numFmtId="0" fontId="9" fillId="2" borderId="6" xfId="16" applyFont="1" applyFill="1" applyBorder="1" applyAlignment="1">
      <alignment horizontal="right" vertical="center" wrapText="1"/>
    </xf>
    <xf numFmtId="0" fontId="2" fillId="2" borderId="0" xfId="16" applyFont="1" applyFill="1" applyAlignment="1">
      <alignment vertical="center"/>
    </xf>
    <xf numFmtId="0" fontId="2" fillId="2" borderId="0" xfId="16" applyFill="1" applyAlignment="1">
      <alignment horizontal="left" vertical="center"/>
    </xf>
    <xf numFmtId="0" fontId="2" fillId="2" borderId="0" xfId="16" applyFill="1" applyAlignment="1">
      <alignment vertical="center" wrapText="1"/>
    </xf>
    <xf numFmtId="0" fontId="2" fillId="2" borderId="0" xfId="16" applyFont="1" applyFill="1" applyBorder="1" applyAlignment="1">
      <alignment vertical="center"/>
    </xf>
    <xf numFmtId="0" fontId="10" fillId="2" borderId="0" xfId="16" applyFont="1" applyFill="1" applyAlignment="1">
      <alignment horizontal="justify" vertical="center" wrapText="1"/>
    </xf>
    <xf numFmtId="0" fontId="11" fillId="2" borderId="0" xfId="16" applyFont="1" applyFill="1" applyAlignment="1">
      <alignment vertical="center"/>
    </xf>
    <xf numFmtId="0" fontId="11" fillId="2" borderId="0" xfId="16" applyFont="1" applyFill="1" applyAlignment="1">
      <alignment horizontal="center" vertical="center"/>
    </xf>
    <xf numFmtId="0" fontId="12" fillId="2" borderId="17" xfId="16" applyFont="1" applyFill="1" applyBorder="1" applyAlignment="1">
      <alignment horizontal="left" vertical="center" wrapText="1"/>
    </xf>
    <xf numFmtId="164" fontId="2" fillId="2" borderId="0" xfId="16" applyNumberFormat="1" applyFill="1" applyAlignment="1">
      <alignment vertical="center"/>
    </xf>
    <xf numFmtId="0" fontId="2" fillId="2" borderId="0" xfId="16" applyFill="1" applyAlignment="1">
      <alignment horizontal="justify" vertical="center" wrapText="1"/>
    </xf>
    <xf numFmtId="0" fontId="10" fillId="2" borderId="6" xfId="16" applyFont="1" applyFill="1" applyBorder="1" applyAlignment="1">
      <alignment horizontal="center" vertical="center"/>
    </xf>
    <xf numFmtId="0" fontId="10" fillId="2" borderId="13" xfId="16" applyFont="1" applyFill="1" applyBorder="1" applyAlignment="1">
      <alignment horizontal="left" vertical="center" wrapText="1"/>
    </xf>
    <xf numFmtId="0" fontId="2" fillId="2" borderId="0" xfId="16" applyFill="1" applyBorder="1" applyAlignment="1">
      <alignment vertical="center"/>
    </xf>
    <xf numFmtId="0" fontId="10" fillId="2" borderId="0" xfId="16" applyFont="1" applyFill="1" applyBorder="1" applyAlignment="1">
      <alignment horizontal="left" vertical="center" wrapText="1"/>
    </xf>
    <xf numFmtId="0" fontId="2" fillId="2" borderId="0" xfId="16" applyFill="1"/>
    <xf numFmtId="2" fontId="9" fillId="2" borderId="6" xfId="16" applyNumberFormat="1" applyFont="1" applyFill="1" applyBorder="1" applyAlignment="1">
      <alignment vertical="center" wrapText="1"/>
    </xf>
    <xf numFmtId="0" fontId="12" fillId="2" borderId="0" xfId="16" applyFont="1" applyFill="1" applyAlignment="1">
      <alignment horizontal="center" vertical="center"/>
    </xf>
    <xf numFmtId="0" fontId="9" fillId="2" borderId="0" xfId="16" applyFont="1" applyFill="1" applyBorder="1" applyAlignment="1">
      <alignment vertical="center"/>
    </xf>
    <xf numFmtId="0" fontId="9" fillId="2" borderId="17" xfId="16" applyFont="1" applyFill="1" applyBorder="1" applyAlignment="1">
      <alignment vertical="center"/>
    </xf>
    <xf numFmtId="3" fontId="9" fillId="0" borderId="6" xfId="20" applyNumberFormat="1" applyFont="1" applyFill="1" applyBorder="1" applyAlignment="1">
      <alignment vertical="center"/>
    </xf>
    <xf numFmtId="3" fontId="9" fillId="0" borderId="6" xfId="21" applyNumberFormat="1" applyFont="1" applyFill="1" applyBorder="1" applyAlignment="1">
      <alignment vertical="center"/>
    </xf>
    <xf numFmtId="0" fontId="9" fillId="0" borderId="6" xfId="20" applyFont="1" applyFill="1" applyBorder="1" applyAlignment="1">
      <alignment vertical="center"/>
    </xf>
    <xf numFmtId="0" fontId="2" fillId="2" borderId="11" xfId="16" applyFill="1" applyBorder="1" applyAlignment="1">
      <alignment vertical="center"/>
    </xf>
    <xf numFmtId="0" fontId="2" fillId="2" borderId="8" xfId="16" applyFill="1" applyBorder="1" applyAlignment="1">
      <alignment vertical="center"/>
    </xf>
    <xf numFmtId="0" fontId="10" fillId="2" borderId="0" xfId="0" applyFont="1" applyFill="1" applyAlignment="1">
      <alignment horizontal="left" wrapText="1"/>
    </xf>
    <xf numFmtId="0" fontId="0" fillId="2" borderId="0" xfId="0" applyFill="1" applyAlignment="1">
      <alignment vertical="center"/>
    </xf>
    <xf numFmtId="0" fontId="10" fillId="2" borderId="0" xfId="16" applyFont="1" applyFill="1" applyAlignment="1">
      <alignment horizontal="left" vertical="center" wrapText="1"/>
    </xf>
    <xf numFmtId="0" fontId="10" fillId="2" borderId="0" xfId="16" applyFont="1" applyFill="1" applyAlignment="1">
      <alignment vertical="center" wrapText="1"/>
    </xf>
    <xf numFmtId="0" fontId="10" fillId="2" borderId="0" xfId="16" applyFont="1" applyFill="1" applyBorder="1" applyAlignment="1">
      <alignment horizontal="left" vertical="center" wrapText="1"/>
    </xf>
    <xf numFmtId="0" fontId="12" fillId="2" borderId="7" xfId="16" applyFont="1" applyFill="1" applyBorder="1" applyAlignment="1">
      <alignment horizontal="center" vertical="center" wrapText="1"/>
    </xf>
    <xf numFmtId="0" fontId="12" fillId="2" borderId="0" xfId="16" applyFont="1" applyFill="1" applyBorder="1" applyAlignment="1">
      <alignment horizontal="center" vertical="center" wrapText="1"/>
    </xf>
    <xf numFmtId="0" fontId="0" fillId="0" borderId="0" xfId="0" applyAlignment="1">
      <alignment horizontal="left" vertical="center" wrapText="1" indent="1"/>
    </xf>
    <xf numFmtId="0" fontId="0" fillId="0" borderId="0" xfId="0" applyBorder="1" applyAlignment="1">
      <alignment horizontal="left" vertical="center" wrapText="1" indent="1"/>
    </xf>
    <xf numFmtId="0" fontId="10" fillId="2" borderId="9" xfId="16" applyFont="1" applyFill="1" applyBorder="1" applyAlignment="1">
      <alignment horizontal="center" vertical="center"/>
    </xf>
    <xf numFmtId="0" fontId="9" fillId="2" borderId="7" xfId="16" applyFont="1" applyFill="1" applyBorder="1" applyAlignment="1">
      <alignment horizontal="center" vertical="center" wrapText="1"/>
    </xf>
    <xf numFmtId="9" fontId="9" fillId="2" borderId="6" xfId="17" applyFont="1" applyFill="1" applyBorder="1" applyAlignment="1">
      <alignment horizontal="right" vertical="center" wrapText="1"/>
    </xf>
    <xf numFmtId="0" fontId="2" fillId="0" borderId="0" xfId="16" applyAlignment="1">
      <alignment vertical="center" wrapText="1"/>
    </xf>
    <xf numFmtId="2" fontId="9" fillId="2" borderId="0" xfId="16" applyNumberFormat="1" applyFont="1" applyFill="1" applyBorder="1" applyAlignment="1">
      <alignment vertical="center"/>
    </xf>
    <xf numFmtId="0" fontId="12" fillId="2" borderId="10" xfId="16" applyFont="1" applyFill="1" applyBorder="1" applyAlignment="1">
      <alignment horizontal="center" vertical="center"/>
    </xf>
    <xf numFmtId="0" fontId="2" fillId="0" borderId="0" xfId="0" applyFont="1" applyFill="1" applyAlignment="1">
      <alignment vertical="center"/>
    </xf>
    <xf numFmtId="0" fontId="12" fillId="2" borderId="6" xfId="20" applyFont="1" applyFill="1" applyBorder="1" applyAlignment="1">
      <alignment horizontal="center" vertical="center" wrapText="1"/>
    </xf>
    <xf numFmtId="2" fontId="9" fillId="2" borderId="0" xfId="20" applyNumberFormat="1" applyFont="1" applyFill="1" applyAlignment="1">
      <alignment vertical="center"/>
    </xf>
    <xf numFmtId="0" fontId="0" fillId="0" borderId="8" xfId="0" applyBorder="1" applyAlignment="1">
      <alignment vertical="center" wrapText="1"/>
    </xf>
    <xf numFmtId="0" fontId="12" fillId="2" borderId="17" xfId="16" applyFont="1" applyFill="1" applyBorder="1" applyAlignment="1">
      <alignment horizontal="center" vertical="center" wrapText="1"/>
    </xf>
    <xf numFmtId="0" fontId="24" fillId="2" borderId="0" xfId="0" applyFont="1" applyFill="1" applyBorder="1"/>
    <xf numFmtId="3" fontId="24" fillId="2" borderId="0" xfId="0" applyNumberFormat="1" applyFont="1" applyFill="1" applyBorder="1"/>
    <xf numFmtId="164" fontId="24" fillId="2" borderId="0" xfId="17" applyNumberFormat="1" applyFont="1" applyFill="1" applyBorder="1"/>
    <xf numFmtId="0" fontId="2" fillId="2" borderId="0" xfId="0" applyFont="1" applyFill="1" applyBorder="1"/>
    <xf numFmtId="3" fontId="2" fillId="2" borderId="0" xfId="0" applyNumberFormat="1" applyFont="1" applyFill="1" applyBorder="1"/>
    <xf numFmtId="0" fontId="0" fillId="2" borderId="0" xfId="0" applyFill="1" applyBorder="1"/>
    <xf numFmtId="0" fontId="12" fillId="0" borderId="6" xfId="20" applyFont="1" applyFill="1" applyBorder="1" applyAlignment="1">
      <alignment horizontal="center" vertical="center"/>
    </xf>
    <xf numFmtId="0" fontId="12" fillId="0" borderId="6" xfId="20" quotePrefix="1" applyFont="1" applyFill="1" applyBorder="1" applyAlignment="1">
      <alignment horizontal="center" vertical="center"/>
    </xf>
    <xf numFmtId="3" fontId="12" fillId="0" borderId="6" xfId="20" applyNumberFormat="1" applyFont="1" applyFill="1" applyBorder="1" applyAlignment="1">
      <alignment vertical="center"/>
    </xf>
    <xf numFmtId="165" fontId="12" fillId="0" borderId="6" xfId="20" applyNumberFormat="1" applyFont="1" applyFill="1" applyBorder="1" applyAlignment="1">
      <alignment vertical="center"/>
    </xf>
    <xf numFmtId="165" fontId="12" fillId="0" borderId="5" xfId="20" applyNumberFormat="1" applyFont="1" applyFill="1" applyBorder="1" applyAlignment="1">
      <alignment vertical="center"/>
    </xf>
    <xf numFmtId="0" fontId="12" fillId="0" borderId="7" xfId="20" applyFont="1" applyFill="1" applyBorder="1" applyAlignment="1">
      <alignment horizontal="center" vertical="center"/>
    </xf>
    <xf numFmtId="3" fontId="9" fillId="0" borderId="6" xfId="21" applyNumberFormat="1" applyFont="1" applyFill="1" applyBorder="1" applyAlignment="1">
      <alignment horizontal="right" vertical="center"/>
    </xf>
    <xf numFmtId="2" fontId="12" fillId="0" borderId="6" xfId="20" applyNumberFormat="1" applyFont="1" applyFill="1" applyBorder="1" applyAlignment="1">
      <alignment vertical="center"/>
    </xf>
    <xf numFmtId="164" fontId="9" fillId="2" borderId="6" xfId="18" applyNumberFormat="1" applyFont="1" applyFill="1" applyBorder="1" applyAlignment="1">
      <alignment vertical="center"/>
    </xf>
    <xf numFmtId="0" fontId="2" fillId="2" borderId="0" xfId="0" applyFont="1" applyFill="1" applyBorder="1" applyAlignment="1">
      <alignment vertical="center"/>
    </xf>
    <xf numFmtId="0" fontId="12" fillId="2" borderId="6" xfId="0" applyFont="1" applyFill="1" applyBorder="1" applyAlignment="1">
      <alignment horizontal="left" vertical="center" wrapText="1"/>
    </xf>
    <xf numFmtId="3" fontId="12" fillId="2" borderId="6"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3" fontId="11" fillId="2" borderId="0" xfId="27" applyNumberFormat="1" applyFont="1" applyFill="1" applyAlignment="1">
      <alignment vertical="center"/>
    </xf>
    <xf numFmtId="3" fontId="2" fillId="2" borderId="0"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0" fillId="2" borderId="0" xfId="0" applyFill="1" applyAlignment="1">
      <alignment vertical="center"/>
    </xf>
    <xf numFmtId="0" fontId="12" fillId="2" borderId="17" xfId="16" applyFont="1" applyFill="1" applyBorder="1" applyAlignment="1">
      <alignment horizontal="center" vertical="center" wrapText="1"/>
    </xf>
    <xf numFmtId="0" fontId="0" fillId="0" borderId="0" xfId="0" applyAlignment="1">
      <alignment horizontal="left" vertical="center" wrapText="1" indent="1"/>
    </xf>
    <xf numFmtId="0" fontId="10" fillId="2" borderId="0" xfId="20" applyFont="1" applyFill="1" applyAlignment="1">
      <alignment horizontal="left" vertical="center" wrapText="1"/>
    </xf>
    <xf numFmtId="0" fontId="10" fillId="2" borderId="0" xfId="20" applyFont="1" applyFill="1" applyAlignment="1">
      <alignment horizontal="left" vertical="center"/>
    </xf>
    <xf numFmtId="0" fontId="9" fillId="2" borderId="6" xfId="16" applyFont="1" applyFill="1" applyBorder="1" applyAlignment="1">
      <alignment horizontal="left" vertical="center"/>
    </xf>
    <xf numFmtId="0" fontId="9" fillId="2" borderId="6" xfId="16" applyFont="1" applyFill="1" applyBorder="1" applyAlignment="1">
      <alignment vertical="center"/>
    </xf>
    <xf numFmtId="0" fontId="0" fillId="2" borderId="0" xfId="0" applyFill="1" applyAlignment="1">
      <alignment vertical="center"/>
    </xf>
    <xf numFmtId="0" fontId="12" fillId="2" borderId="17" xfId="16" applyFont="1" applyFill="1" applyBorder="1" applyAlignment="1">
      <alignment horizontal="center" vertical="center" wrapText="1"/>
    </xf>
    <xf numFmtId="1" fontId="9" fillId="2" borderId="6" xfId="16" applyNumberFormat="1" applyFont="1" applyFill="1" applyBorder="1" applyAlignment="1">
      <alignment vertical="center"/>
    </xf>
    <xf numFmtId="165" fontId="9" fillId="2" borderId="17" xfId="16" applyNumberFormat="1" applyFont="1" applyFill="1" applyBorder="1" applyAlignment="1">
      <alignment horizontal="right" vertical="center" wrapText="1"/>
    </xf>
    <xf numFmtId="165" fontId="9" fillId="2" borderId="6" xfId="17" applyNumberFormat="1" applyFont="1" applyFill="1" applyBorder="1" applyAlignment="1">
      <alignment horizontal="right" vertical="center" wrapText="1"/>
    </xf>
    <xf numFmtId="166" fontId="9" fillId="0" borderId="17" xfId="26" applyNumberFormat="1" applyFont="1" applyFill="1" applyBorder="1" applyAlignment="1">
      <alignment horizontal="right" vertical="center"/>
    </xf>
    <xf numFmtId="168" fontId="9" fillId="0" borderId="17" xfId="26" applyNumberFormat="1" applyFont="1" applyFill="1" applyBorder="1" applyAlignment="1">
      <alignment horizontal="right" vertical="center"/>
    </xf>
    <xf numFmtId="166" fontId="12" fillId="0" borderId="17" xfId="26" applyNumberFormat="1" applyFont="1" applyFill="1" applyBorder="1" applyAlignment="1">
      <alignment horizontal="right" vertical="center"/>
    </xf>
    <xf numFmtId="168" fontId="12" fillId="0" borderId="17" xfId="26" applyNumberFormat="1" applyFont="1" applyFill="1" applyBorder="1" applyAlignment="1">
      <alignment horizontal="right" vertical="center"/>
    </xf>
    <xf numFmtId="0" fontId="9" fillId="2" borderId="11" xfId="0" applyFont="1" applyFill="1" applyBorder="1" applyAlignment="1">
      <alignment vertical="center" wrapText="1"/>
    </xf>
    <xf numFmtId="0" fontId="11" fillId="2" borderId="16" xfId="0" applyFont="1" applyFill="1" applyBorder="1" applyAlignment="1">
      <alignment horizontal="left" vertical="center" indent="2"/>
    </xf>
    <xf numFmtId="0" fontId="11" fillId="2" borderId="12" xfId="0" applyFont="1" applyFill="1" applyBorder="1" applyAlignment="1">
      <alignment horizontal="left" vertical="center" indent="2"/>
    </xf>
    <xf numFmtId="0" fontId="9" fillId="2" borderId="16" xfId="0" applyFont="1" applyFill="1" applyBorder="1" applyAlignment="1">
      <alignment vertical="center" wrapText="1"/>
    </xf>
    <xf numFmtId="0" fontId="9" fillId="2" borderId="9" xfId="0" applyFont="1" applyFill="1" applyBorder="1" applyAlignment="1">
      <alignment vertical="center" wrapText="1"/>
    </xf>
    <xf numFmtId="0" fontId="9" fillId="2" borderId="9" xfId="0" applyFont="1" applyFill="1" applyBorder="1" applyAlignment="1">
      <alignment vertical="center"/>
    </xf>
    <xf numFmtId="0" fontId="10" fillId="2" borderId="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9" fillId="2" borderId="25" xfId="0" applyFont="1" applyFill="1" applyBorder="1" applyAlignment="1">
      <alignment horizontal="center" vertical="center"/>
    </xf>
    <xf numFmtId="0" fontId="12" fillId="2" borderId="9" xfId="0" applyFont="1" applyFill="1" applyBorder="1" applyAlignment="1">
      <alignment vertical="center" wrapText="1"/>
    </xf>
    <xf numFmtId="165" fontId="12" fillId="2" borderId="6" xfId="16" applyNumberFormat="1" applyFont="1" applyFill="1" applyBorder="1" applyAlignment="1">
      <alignment horizontal="center" vertical="center"/>
    </xf>
    <xf numFmtId="165" fontId="11" fillId="2" borderId="6" xfId="16" applyNumberFormat="1" applyFont="1" applyFill="1" applyBorder="1" applyAlignment="1">
      <alignment horizontal="center" vertical="center"/>
    </xf>
    <xf numFmtId="0" fontId="12" fillId="2" borderId="6" xfId="16" applyFont="1" applyFill="1" applyBorder="1" applyAlignment="1">
      <alignment horizontal="center" vertical="center"/>
    </xf>
    <xf numFmtId="0" fontId="11" fillId="2" borderId="6" xfId="16" applyFont="1" applyFill="1" applyBorder="1" applyAlignment="1">
      <alignment horizontal="center" vertical="center"/>
    </xf>
    <xf numFmtId="3" fontId="12" fillId="0" borderId="6" xfId="0" applyNumberFormat="1" applyFont="1" applyFill="1" applyBorder="1" applyAlignment="1">
      <alignment horizontal="center" vertical="center" wrapText="1"/>
    </xf>
    <xf numFmtId="167" fontId="12" fillId="0" borderId="6"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167" fontId="9" fillId="2" borderId="5" xfId="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167" fontId="9" fillId="2" borderId="19" xfId="0" applyNumberFormat="1" applyFont="1" applyFill="1" applyBorder="1" applyAlignment="1">
      <alignment horizontal="center" vertical="center" wrapText="1"/>
    </xf>
    <xf numFmtId="3" fontId="9" fillId="2" borderId="7" xfId="0" applyNumberFormat="1" applyFont="1" applyFill="1" applyBorder="1" applyAlignment="1">
      <alignment horizontal="center" vertical="center" wrapText="1"/>
    </xf>
    <xf numFmtId="167" fontId="9" fillId="2" borderId="7"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1" fontId="9" fillId="2" borderId="6" xfId="18" applyNumberFormat="1" applyFont="1" applyFill="1" applyBorder="1" applyAlignment="1">
      <alignment vertical="center"/>
    </xf>
    <xf numFmtId="0" fontId="12" fillId="2" borderId="0" xfId="16" applyFont="1" applyFill="1" applyBorder="1" applyAlignment="1">
      <alignment vertical="center" wrapText="1"/>
    </xf>
    <xf numFmtId="0" fontId="12" fillId="2" borderId="0" xfId="16" applyFont="1" applyFill="1" applyBorder="1" applyAlignment="1">
      <alignment horizontal="center" vertical="center"/>
    </xf>
    <xf numFmtId="0" fontId="12" fillId="2" borderId="24" xfId="16" applyFont="1" applyFill="1" applyBorder="1" applyAlignment="1">
      <alignment horizontal="center" vertical="center" wrapText="1"/>
    </xf>
    <xf numFmtId="164" fontId="9" fillId="2" borderId="0" xfId="16" applyNumberFormat="1" applyFont="1" applyFill="1" applyAlignment="1">
      <alignment vertical="center"/>
    </xf>
    <xf numFmtId="164" fontId="9" fillId="2" borderId="21" xfId="16" applyNumberFormat="1" applyFont="1" applyFill="1" applyBorder="1" applyAlignment="1">
      <alignment vertical="center"/>
    </xf>
    <xf numFmtId="164" fontId="12" fillId="2" borderId="21" xfId="16" applyNumberFormat="1" applyFont="1" applyFill="1" applyBorder="1" applyAlignment="1">
      <alignment horizontal="center" vertical="center"/>
    </xf>
    <xf numFmtId="164" fontId="9" fillId="2" borderId="0" xfId="16" applyNumberFormat="1" applyFont="1" applyFill="1" applyBorder="1" applyAlignment="1">
      <alignment vertical="center"/>
    </xf>
    <xf numFmtId="165" fontId="9" fillId="2" borderId="17" xfId="16" applyNumberFormat="1" applyFont="1" applyFill="1" applyBorder="1" applyAlignment="1">
      <alignment horizontal="center" vertical="center"/>
    </xf>
    <xf numFmtId="0" fontId="22" fillId="2" borderId="0" xfId="16" applyFont="1" applyFill="1" applyAlignment="1">
      <alignment vertical="center"/>
    </xf>
    <xf numFmtId="0" fontId="12" fillId="2" borderId="26" xfId="16" applyFont="1" applyFill="1" applyBorder="1" applyAlignment="1">
      <alignment horizontal="center" vertical="center" wrapText="1"/>
    </xf>
    <xf numFmtId="0" fontId="12" fillId="2" borderId="24" xfId="16" applyFont="1" applyFill="1" applyBorder="1" applyAlignment="1">
      <alignment horizontal="left" vertical="center" wrapText="1"/>
    </xf>
    <xf numFmtId="0" fontId="10" fillId="2" borderId="6" xfId="16" applyFont="1" applyFill="1" applyBorder="1" applyAlignment="1">
      <alignment vertical="center"/>
    </xf>
    <xf numFmtId="0" fontId="0" fillId="2" borderId="0" xfId="0" applyFill="1" applyAlignment="1">
      <alignment horizontal="left" vertical="center" wrapText="1" indent="1"/>
    </xf>
    <xf numFmtId="164" fontId="9" fillId="2" borderId="0" xfId="20" applyNumberFormat="1" applyFont="1" applyFill="1" applyBorder="1" applyAlignment="1">
      <alignment vertical="center"/>
    </xf>
    <xf numFmtId="164" fontId="9" fillId="2" borderId="0" xfId="16" applyNumberFormat="1" applyFont="1" applyFill="1" applyBorder="1" applyAlignment="1">
      <alignment horizontal="right" vertical="center"/>
    </xf>
    <xf numFmtId="9" fontId="9" fillId="2" borderId="0" xfId="16" applyNumberFormat="1" applyFont="1" applyFill="1" applyBorder="1" applyAlignment="1">
      <alignment horizontal="right" vertical="center"/>
    </xf>
    <xf numFmtId="3" fontId="9" fillId="2" borderId="6" xfId="0" applyNumberFormat="1" applyFont="1" applyFill="1" applyBorder="1" applyAlignment="1">
      <alignment horizontal="center" vertical="center" wrapText="1"/>
    </xf>
    <xf numFmtId="1" fontId="12" fillId="2" borderId="17" xfId="16" applyNumberFormat="1" applyFont="1" applyFill="1" applyBorder="1" applyAlignment="1">
      <alignment horizontal="center" vertical="center"/>
    </xf>
    <xf numFmtId="0" fontId="0" fillId="0" borderId="0" xfId="0" applyAlignment="1">
      <alignment horizontal="left" vertical="center" wrapText="1" indent="1"/>
    </xf>
    <xf numFmtId="0" fontId="10" fillId="2" borderId="0" xfId="20" applyFont="1" applyFill="1" applyAlignment="1">
      <alignment horizontal="left" vertical="center" wrapText="1"/>
    </xf>
    <xf numFmtId="0" fontId="10" fillId="2" borderId="0" xfId="20" applyFont="1" applyFill="1" applyAlignment="1">
      <alignment horizontal="left" vertical="center"/>
    </xf>
    <xf numFmtId="0" fontId="12" fillId="2" borderId="6" xfId="16" applyFont="1" applyFill="1" applyBorder="1" applyAlignment="1">
      <alignment horizontal="center" vertical="center" wrapText="1"/>
    </xf>
    <xf numFmtId="0" fontId="2" fillId="2" borderId="0" xfId="16" applyFill="1" applyAlignment="1">
      <alignment vertical="top" wrapText="1"/>
    </xf>
    <xf numFmtId="3" fontId="9" fillId="2" borderId="6" xfId="0" applyNumberFormat="1" applyFont="1" applyFill="1" applyBorder="1" applyAlignment="1">
      <alignment horizontal="left" vertical="center" wrapText="1"/>
    </xf>
    <xf numFmtId="0" fontId="12" fillId="2" borderId="17" xfId="16" applyFont="1" applyFill="1" applyBorder="1" applyAlignment="1">
      <alignment horizontal="center" vertical="center" wrapText="1"/>
    </xf>
    <xf numFmtId="0" fontId="10" fillId="2" borderId="0" xfId="16" applyFont="1" applyFill="1" applyAlignment="1">
      <alignment horizontal="center" vertical="center" wrapText="1"/>
    </xf>
    <xf numFmtId="0" fontId="10" fillId="2" borderId="0" xfId="16" applyFont="1" applyFill="1" applyBorder="1" applyAlignment="1">
      <alignment horizontal="left" vertical="center" wrapText="1"/>
    </xf>
    <xf numFmtId="0" fontId="0" fillId="0" borderId="0" xfId="0" applyAlignment="1">
      <alignment horizontal="left" vertical="center" wrapText="1" indent="1"/>
    </xf>
    <xf numFmtId="0" fontId="0" fillId="0" borderId="0" xfId="0" applyBorder="1" applyAlignment="1">
      <alignment horizontal="left" vertical="center" wrapText="1" indent="1"/>
    </xf>
    <xf numFmtId="0" fontId="10" fillId="2" borderId="0" xfId="20" applyFont="1" applyFill="1" applyAlignment="1">
      <alignment horizontal="left" vertical="center" wrapText="1"/>
    </xf>
    <xf numFmtId="0" fontId="10" fillId="2" borderId="0" xfId="20" applyFont="1" applyFill="1" applyAlignment="1">
      <alignment horizontal="left" vertical="center"/>
    </xf>
    <xf numFmtId="0" fontId="9" fillId="2" borderId="0" xfId="16" applyFont="1" applyFill="1" applyBorder="1" applyAlignment="1">
      <alignment horizontal="center" vertical="center"/>
    </xf>
    <xf numFmtId="0" fontId="9" fillId="2" borderId="0" xfId="20" applyFont="1" applyFill="1" applyAlignment="1">
      <alignment horizontal="left" vertical="center"/>
    </xf>
    <xf numFmtId="0" fontId="10" fillId="2" borderId="0" xfId="19" applyFont="1" applyFill="1" applyAlignment="1">
      <alignment horizontal="left" vertical="center" wrapText="1"/>
    </xf>
    <xf numFmtId="0" fontId="2" fillId="0" borderId="0" xfId="0" applyFont="1"/>
    <xf numFmtId="3" fontId="29" fillId="2" borderId="0" xfId="0" applyNumberFormat="1" applyFont="1" applyFill="1" applyBorder="1"/>
    <xf numFmtId="0" fontId="30" fillId="2" borderId="0" xfId="0" applyFont="1" applyFill="1"/>
    <xf numFmtId="3" fontId="30" fillId="2" borderId="0" xfId="0" applyNumberFormat="1" applyFont="1" applyFill="1"/>
    <xf numFmtId="0" fontId="9" fillId="2" borderId="0" xfId="0" applyFont="1" applyFill="1" applyAlignment="1">
      <alignment horizontal="left" wrapText="1"/>
    </xf>
    <xf numFmtId="0" fontId="10" fillId="2" borderId="0" xfId="0" applyFont="1" applyFill="1" applyAlignment="1">
      <alignment horizontal="left" wrapText="1"/>
    </xf>
    <xf numFmtId="0" fontId="9" fillId="2" borderId="0" xfId="0" applyFont="1" applyFill="1" applyAlignment="1">
      <alignment wrapText="1"/>
    </xf>
    <xf numFmtId="0" fontId="11" fillId="2" borderId="0" xfId="0" applyFont="1" applyFill="1" applyAlignment="1">
      <alignment horizontal="left" wrapText="1"/>
    </xf>
    <xf numFmtId="0" fontId="9" fillId="2" borderId="0" xfId="0" applyFont="1" applyFill="1" applyAlignment="1">
      <alignment horizontal="left" vertical="center" wrapText="1"/>
    </xf>
    <xf numFmtId="0" fontId="18" fillId="2" borderId="0" xfId="0" applyFont="1" applyFill="1" applyAlignment="1">
      <alignment horizontal="left" vertical="center" wrapText="1"/>
    </xf>
    <xf numFmtId="0" fontId="0" fillId="0" borderId="0" xfId="0" applyAlignment="1">
      <alignment horizontal="left" vertical="center" wrapText="1"/>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10" fillId="2" borderId="2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0" fillId="0" borderId="0" xfId="0" applyBorder="1" applyAlignment="1">
      <alignment horizontal="left" vertical="center" wrapText="1"/>
    </xf>
    <xf numFmtId="0" fontId="10"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Alignment="1">
      <alignment vertical="center" wrapText="1"/>
    </xf>
    <xf numFmtId="0" fontId="12" fillId="2" borderId="0" xfId="0" applyFont="1" applyFill="1" applyBorder="1" applyAlignment="1">
      <alignment vertical="center" wrapText="1"/>
    </xf>
    <xf numFmtId="0" fontId="21" fillId="2" borderId="0" xfId="0" applyFont="1" applyFill="1" applyBorder="1" applyAlignment="1">
      <alignment horizontal="center" vertical="center" wrapText="1"/>
    </xf>
    <xf numFmtId="0" fontId="11" fillId="2" borderId="0" xfId="0" applyFont="1" applyFill="1" applyAlignment="1">
      <alignment horizontal="left" vertical="center"/>
    </xf>
    <xf numFmtId="0" fontId="11" fillId="2" borderId="18" xfId="0" applyFont="1" applyFill="1" applyBorder="1" applyAlignment="1">
      <alignment horizontal="left" vertical="center" wrapText="1"/>
    </xf>
    <xf numFmtId="0" fontId="0" fillId="0" borderId="18" xfId="0" applyBorder="1" applyAlignment="1">
      <alignment horizontal="left" vertical="center" wrapText="1"/>
    </xf>
    <xf numFmtId="0" fontId="9" fillId="2" borderId="0" xfId="16" applyFont="1" applyFill="1" applyAlignment="1">
      <alignment horizontal="left" vertical="center" wrapText="1"/>
    </xf>
    <xf numFmtId="0" fontId="12" fillId="2" borderId="17" xfId="16" applyFont="1" applyFill="1" applyBorder="1" applyAlignment="1">
      <alignment horizontal="center" vertical="center" wrapText="1"/>
    </xf>
    <xf numFmtId="0" fontId="10" fillId="2" borderId="0" xfId="16" applyFont="1" applyFill="1" applyAlignment="1">
      <alignment horizontal="center" vertical="center" wrapText="1"/>
    </xf>
    <xf numFmtId="0" fontId="12" fillId="2" borderId="6" xfId="16" applyFont="1" applyFill="1" applyBorder="1" applyAlignment="1">
      <alignment horizontal="left" vertical="center" wrapText="1" indent="1"/>
    </xf>
    <xf numFmtId="0" fontId="12" fillId="2" borderId="9" xfId="16" applyFont="1" applyFill="1" applyBorder="1" applyAlignment="1">
      <alignment horizontal="center" vertical="center" wrapText="1"/>
    </xf>
    <xf numFmtId="0" fontId="12" fillId="2" borderId="14" xfId="16" applyFont="1" applyFill="1" applyBorder="1" applyAlignment="1">
      <alignment horizontal="center" vertical="center" wrapText="1"/>
    </xf>
    <xf numFmtId="0" fontId="12" fillId="2" borderId="10" xfId="16" applyFont="1" applyFill="1" applyBorder="1" applyAlignment="1">
      <alignment horizontal="center" vertical="center" wrapText="1"/>
    </xf>
    <xf numFmtId="0" fontId="11" fillId="2" borderId="8" xfId="16" applyFont="1" applyFill="1" applyBorder="1" applyAlignment="1">
      <alignment horizontal="left" vertical="center" wrapText="1"/>
    </xf>
    <xf numFmtId="0" fontId="9" fillId="2" borderId="0" xfId="16" applyFont="1" applyFill="1" applyBorder="1" applyAlignment="1">
      <alignment horizontal="left" vertical="center" wrapText="1"/>
    </xf>
    <xf numFmtId="0" fontId="11" fillId="2" borderId="0" xfId="16" applyFont="1" applyFill="1" applyAlignment="1">
      <alignment horizontal="left" vertical="center" wrapText="1"/>
    </xf>
    <xf numFmtId="0" fontId="22" fillId="0" borderId="0" xfId="0" applyFont="1" applyAlignment="1">
      <alignment horizontal="center" vertical="center"/>
    </xf>
    <xf numFmtId="0" fontId="12" fillId="2" borderId="6" xfId="16" applyFont="1" applyFill="1" applyBorder="1" applyAlignment="1">
      <alignment horizontal="center" vertical="center" wrapText="1"/>
    </xf>
    <xf numFmtId="0" fontId="22" fillId="2" borderId="0" xfId="16" applyFont="1" applyFill="1" applyAlignment="1">
      <alignment horizontal="center" vertical="center" wrapText="1"/>
    </xf>
    <xf numFmtId="0" fontId="12" fillId="0" borderId="0" xfId="0" applyFont="1" applyAlignment="1">
      <alignment horizontal="center" vertical="center"/>
    </xf>
    <xf numFmtId="0" fontId="10" fillId="2" borderId="0" xfId="16" applyFont="1" applyFill="1" applyAlignment="1">
      <alignment horizontal="left" vertical="center" wrapText="1"/>
    </xf>
    <xf numFmtId="0" fontId="2" fillId="0" borderId="0" xfId="16" applyAlignment="1">
      <alignment horizontal="left" vertical="center" wrapText="1"/>
    </xf>
    <xf numFmtId="0" fontId="9" fillId="2" borderId="0" xfId="16" applyFont="1" applyFill="1" applyAlignment="1">
      <alignment horizontal="left" vertical="center" wrapText="1" indent="1"/>
    </xf>
    <xf numFmtId="0" fontId="2" fillId="0" borderId="0" xfId="16" applyAlignment="1">
      <alignment horizontal="left" vertical="center" wrapText="1" indent="1"/>
    </xf>
    <xf numFmtId="0" fontId="11" fillId="2" borderId="8" xfId="16" applyFont="1" applyFill="1" applyBorder="1" applyAlignment="1">
      <alignment horizontal="left" vertical="center" wrapText="1" indent="1"/>
    </xf>
    <xf numFmtId="0" fontId="2" fillId="0" borderId="8" xfId="16" applyBorder="1" applyAlignment="1">
      <alignment horizontal="left" vertical="center" wrapText="1" indent="1"/>
    </xf>
    <xf numFmtId="0" fontId="11" fillId="2" borderId="0" xfId="16" applyFont="1" applyFill="1" applyBorder="1" applyAlignment="1">
      <alignment horizontal="left" vertical="center" wrapText="1" indent="1"/>
    </xf>
    <xf numFmtId="0" fontId="2" fillId="0" borderId="0" xfId="16" applyBorder="1" applyAlignment="1">
      <alignment horizontal="left" vertical="center" wrapText="1" indent="1"/>
    </xf>
    <xf numFmtId="0" fontId="10" fillId="2" borderId="0" xfId="16" applyFont="1" applyFill="1" applyBorder="1" applyAlignment="1">
      <alignment horizontal="left" vertical="center" wrapText="1"/>
    </xf>
    <xf numFmtId="0" fontId="2" fillId="0" borderId="8" xfId="16" applyBorder="1" applyAlignment="1">
      <alignment horizontal="left" vertical="center" wrapText="1"/>
    </xf>
    <xf numFmtId="0" fontId="11" fillId="2" borderId="0" xfId="16" applyFont="1" applyFill="1" applyBorder="1" applyAlignment="1">
      <alignment horizontal="left" vertical="center" wrapText="1"/>
    </xf>
    <xf numFmtId="0" fontId="2" fillId="0" borderId="0" xfId="16" applyBorder="1" applyAlignment="1">
      <alignment horizontal="left" vertical="center" wrapText="1"/>
    </xf>
    <xf numFmtId="0" fontId="11" fillId="2" borderId="0" xfId="16" applyFont="1" applyFill="1" applyAlignment="1">
      <alignment horizontal="left" vertical="center" wrapText="1" indent="1"/>
    </xf>
    <xf numFmtId="0" fontId="11" fillId="2" borderId="18" xfId="16" applyFont="1" applyFill="1" applyBorder="1" applyAlignment="1">
      <alignment horizontal="left" vertical="center" wrapText="1" indent="1"/>
    </xf>
    <xf numFmtId="0" fontId="2" fillId="0" borderId="18" xfId="16" applyBorder="1" applyAlignment="1">
      <alignment horizontal="left" vertical="center" wrapText="1" indent="1"/>
    </xf>
    <xf numFmtId="0" fontId="10" fillId="2" borderId="0" xfId="16" applyFont="1" applyFill="1" applyAlignment="1">
      <alignment horizontal="left" wrapText="1"/>
    </xf>
    <xf numFmtId="0" fontId="9" fillId="2" borderId="0" xfId="16" applyFont="1" applyFill="1" applyAlignment="1">
      <alignment horizontal="left" vertical="top" wrapText="1"/>
    </xf>
    <xf numFmtId="0" fontId="2" fillId="2" borderId="0" xfId="16" applyFill="1" applyAlignment="1">
      <alignment horizontal="left" vertical="center" wrapText="1" indent="1"/>
    </xf>
    <xf numFmtId="0" fontId="12" fillId="2" borderId="0" xfId="16" applyFont="1" applyFill="1" applyBorder="1" applyAlignment="1">
      <alignment horizontal="center" vertical="center" wrapText="1"/>
    </xf>
    <xf numFmtId="0" fontId="22" fillId="2" borderId="6" xfId="16" applyFont="1" applyFill="1" applyBorder="1" applyAlignment="1">
      <alignment horizontal="center" vertical="center"/>
    </xf>
    <xf numFmtId="0" fontId="12" fillId="2" borderId="22" xfId="16" applyFont="1" applyFill="1" applyBorder="1" applyAlignment="1">
      <alignment horizontal="center" vertical="center" wrapText="1"/>
    </xf>
    <xf numFmtId="0" fontId="12" fillId="2" borderId="23" xfId="16" applyFont="1" applyFill="1" applyBorder="1" applyAlignment="1">
      <alignment horizontal="center" vertical="center" wrapText="1"/>
    </xf>
    <xf numFmtId="0" fontId="9" fillId="2" borderId="0" xfId="20" applyFont="1" applyFill="1" applyAlignment="1">
      <alignment horizontal="left" vertical="center" wrapText="1"/>
    </xf>
    <xf numFmtId="0" fontId="10" fillId="2" borderId="0" xfId="19" applyFont="1" applyFill="1" applyAlignment="1">
      <alignment horizontal="left" vertical="center" wrapText="1"/>
    </xf>
    <xf numFmtId="0" fontId="11" fillId="2" borderId="0" xfId="20" applyFont="1" applyFill="1" applyAlignment="1">
      <alignment horizontal="left" vertical="center" wrapText="1" indent="1"/>
    </xf>
    <xf numFmtId="0" fontId="0" fillId="0" borderId="0" xfId="0" applyAlignment="1">
      <alignment horizontal="left" vertical="center" wrapText="1" indent="1"/>
    </xf>
    <xf numFmtId="0" fontId="9" fillId="2" borderId="0" xfId="20" applyFont="1" applyFill="1" applyAlignment="1">
      <alignment horizontal="left" vertical="center" wrapText="1" indent="1"/>
    </xf>
    <xf numFmtId="0" fontId="2" fillId="0" borderId="0" xfId="0" applyFont="1" applyAlignment="1">
      <alignment horizontal="left" vertical="center" wrapText="1" indent="1"/>
    </xf>
    <xf numFmtId="0" fontId="14" fillId="2" borderId="0" xfId="20" applyFont="1" applyFill="1" applyBorder="1" applyAlignment="1">
      <alignment horizontal="center" vertical="center"/>
    </xf>
    <xf numFmtId="0" fontId="11" fillId="2" borderId="15" xfId="20" applyFont="1" applyFill="1" applyBorder="1" applyAlignment="1">
      <alignment horizontal="left" vertical="center" wrapText="1" indent="1"/>
    </xf>
    <xf numFmtId="0" fontId="11" fillId="2" borderId="0" xfId="20" applyFont="1" applyFill="1" applyBorder="1" applyAlignment="1">
      <alignment horizontal="left" vertical="center" wrapText="1" indent="1"/>
    </xf>
    <xf numFmtId="0" fontId="11" fillId="2" borderId="0" xfId="20" applyFont="1" applyFill="1" applyAlignment="1">
      <alignment horizontal="left" vertical="center" wrapText="1"/>
    </xf>
    <xf numFmtId="0" fontId="2" fillId="0" borderId="0" xfId="0" applyFont="1" applyAlignment="1">
      <alignment horizontal="left" vertical="center" wrapText="1"/>
    </xf>
    <xf numFmtId="0" fontId="10" fillId="2" borderId="0" xfId="20" applyFont="1" applyFill="1" applyAlignment="1">
      <alignment horizontal="left" vertical="center" wrapText="1"/>
    </xf>
    <xf numFmtId="0" fontId="10" fillId="2" borderId="6" xfId="20" applyFont="1" applyFill="1" applyBorder="1" applyAlignment="1">
      <alignment horizontal="center" vertical="center"/>
    </xf>
    <xf numFmtId="0" fontId="10" fillId="2" borderId="8" xfId="20" applyFont="1" applyFill="1" applyBorder="1" applyAlignment="1">
      <alignment horizontal="center" vertical="center" wrapText="1"/>
    </xf>
    <xf numFmtId="0" fontId="10" fillId="2" borderId="8" xfId="20" applyFont="1" applyFill="1" applyBorder="1" applyAlignment="1">
      <alignment horizontal="center" vertical="center"/>
    </xf>
    <xf numFmtId="0" fontId="10" fillId="2" borderId="6" xfId="20" applyFont="1" applyFill="1" applyBorder="1" applyAlignment="1">
      <alignment horizontal="center" vertical="center" wrapText="1"/>
    </xf>
    <xf numFmtId="0" fontId="0" fillId="0" borderId="8" xfId="0" applyBorder="1" applyAlignment="1">
      <alignment horizontal="left" vertical="center" wrapText="1" indent="1"/>
    </xf>
    <xf numFmtId="0" fontId="11" fillId="2" borderId="8" xfId="20" applyFont="1" applyFill="1" applyBorder="1" applyAlignment="1">
      <alignment horizontal="left" vertical="center" wrapText="1"/>
    </xf>
    <xf numFmtId="0" fontId="0" fillId="0" borderId="8" xfId="0" applyBorder="1" applyAlignment="1">
      <alignment horizontal="left" vertical="center" wrapText="1"/>
    </xf>
    <xf numFmtId="0" fontId="11" fillId="2" borderId="8" xfId="20" applyFont="1" applyFill="1" applyBorder="1" applyAlignment="1">
      <alignment horizontal="left" vertical="center" wrapText="1" indent="1"/>
    </xf>
    <xf numFmtId="0" fontId="12" fillId="2" borderId="6" xfId="20" applyFont="1" applyFill="1" applyBorder="1" applyAlignment="1">
      <alignment horizontal="center" vertical="center" wrapText="1"/>
    </xf>
    <xf numFmtId="0" fontId="12" fillId="2" borderId="6" xfId="20" applyFont="1" applyFill="1" applyBorder="1" applyAlignment="1">
      <alignment horizontal="center" vertical="center"/>
    </xf>
    <xf numFmtId="0" fontId="10" fillId="2" borderId="0" xfId="20" applyFont="1" applyFill="1" applyAlignment="1">
      <alignment horizontal="left" vertical="center"/>
    </xf>
    <xf numFmtId="2" fontId="11" fillId="2" borderId="0" xfId="20" applyNumberFormat="1" applyFont="1" applyFill="1" applyAlignment="1">
      <alignment horizontal="left" vertical="center" wrapText="1"/>
    </xf>
    <xf numFmtId="2" fontId="9" fillId="2" borderId="0" xfId="20" applyNumberFormat="1" applyFont="1" applyFill="1" applyAlignment="1">
      <alignment horizontal="left" vertical="center" wrapText="1"/>
    </xf>
    <xf numFmtId="2" fontId="11" fillId="2" borderId="0" xfId="20" applyNumberFormat="1" applyFont="1" applyFill="1" applyBorder="1" applyAlignment="1">
      <alignment horizontal="left" vertical="center" wrapText="1" indent="1"/>
    </xf>
    <xf numFmtId="0" fontId="0" fillId="0" borderId="0" xfId="0" applyBorder="1" applyAlignment="1">
      <alignment horizontal="left" vertical="center" wrapText="1" indent="1"/>
    </xf>
    <xf numFmtId="3" fontId="12" fillId="2" borderId="5" xfId="22" applyNumberFormat="1" applyFont="1" applyFill="1" applyBorder="1" applyAlignment="1">
      <alignment horizontal="center" vertical="center" wrapText="1"/>
    </xf>
    <xf numFmtId="3" fontId="12" fillId="2" borderId="7" xfId="22" applyNumberFormat="1" applyFont="1" applyFill="1" applyBorder="1" applyAlignment="1">
      <alignment horizontal="center" vertical="center" wrapText="1"/>
    </xf>
    <xf numFmtId="3" fontId="12" fillId="2" borderId="9" xfId="22" applyNumberFormat="1" applyFont="1" applyFill="1" applyBorder="1" applyAlignment="1">
      <alignment horizontal="center" vertical="center" wrapText="1"/>
    </xf>
    <xf numFmtId="3" fontId="12" fillId="2" borderId="10" xfId="22" applyNumberFormat="1" applyFont="1" applyFill="1" applyBorder="1" applyAlignment="1">
      <alignment horizontal="center" vertical="center" wrapText="1"/>
    </xf>
    <xf numFmtId="2" fontId="11" fillId="2" borderId="8" xfId="20" applyNumberFormat="1" applyFont="1" applyFill="1" applyBorder="1" applyAlignment="1">
      <alignment horizontal="left" vertical="center" wrapText="1" indent="1"/>
    </xf>
    <xf numFmtId="0" fontId="9" fillId="2" borderId="0" xfId="0" applyFont="1" applyFill="1" applyBorder="1" applyAlignment="1">
      <alignment horizontal="left" vertical="center" wrapText="1"/>
    </xf>
    <xf numFmtId="0" fontId="2" fillId="0" borderId="0" xfId="0" applyFont="1" applyBorder="1" applyAlignment="1">
      <alignment horizontal="left" vertical="center" wrapText="1"/>
    </xf>
    <xf numFmtId="0" fontId="10" fillId="2" borderId="0" xfId="0" applyFont="1" applyFill="1" applyAlignment="1">
      <alignment horizontal="left" vertical="center" wrapText="1"/>
    </xf>
    <xf numFmtId="0" fontId="12" fillId="2" borderId="9"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0" xfId="0" applyFont="1" applyFill="1" applyBorder="1" applyAlignment="1">
      <alignment horizontal="left" vertical="center" wrapText="1"/>
    </xf>
  </cellXfs>
  <cellStyles count="28">
    <cellStyle name="DEFINITION" xfId="1"/>
    <cellStyle name="FILET_HAUT" xfId="2"/>
    <cellStyle name="Milliers 2" xfId="23"/>
    <cellStyle name="Milliers_2010-05-05 Tableaux Retraite Ircantec" xfId="26"/>
    <cellStyle name="Normal" xfId="0" builtinId="0"/>
    <cellStyle name="Normal 2" xfId="15"/>
    <cellStyle name="Normal 3" xfId="16"/>
    <cellStyle name="Normal 4" xfId="24"/>
    <cellStyle name="Normal_DF annexe 2" xfId="20"/>
    <cellStyle name="Normal_PLF2007-données et graph" xfId="21"/>
    <cellStyle name="Normal_Pyramides des âges 31-12-2006 3 FP" xfId="27"/>
    <cellStyle name="Normal_Pyramides des âges 31-12-2006 Public privé" xfId="22"/>
    <cellStyle name="Normal_V2.3-1 à V2.3-7 VE 2008-09-20090630" xfId="19"/>
    <cellStyle name="NOTE01" xfId="3"/>
    <cellStyle name="Pourcentage" xfId="17" builtinId="5"/>
    <cellStyle name="Pourcentage 2" xfId="18"/>
    <cellStyle name="Pourcentage 3" xfId="25"/>
    <cellStyle name="REMARQ01" xfId="4"/>
    <cellStyle name="SOURSITU" xfId="5"/>
    <cellStyle name="SOUS TOT" xfId="6"/>
    <cellStyle name="TABL01" xfId="7"/>
    <cellStyle name="TITCOL01" xfId="8"/>
    <cellStyle name="TITCOLG1" xfId="9"/>
    <cellStyle name="TITLIG01" xfId="10"/>
    <cellStyle name="TITRE01" xfId="11"/>
    <cellStyle name="TOTAL01" xfId="12"/>
    <cellStyle name="TOTALG1" xfId="13"/>
    <cellStyle name="UNITE" xfId="14"/>
  </cellStyles>
  <dxfs count="0"/>
  <tableStyles count="0" defaultTableStyle="TableStyleMedium2" defaultPivotStyle="PivotStyleLight16"/>
  <colors>
    <mruColors>
      <color rgb="FF33CC33"/>
      <color rgb="FFFFCC00"/>
      <color rgb="FFFF00FF"/>
      <color rgb="FF00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05633802816895E-2"/>
          <c:y val="5.0675675675675678E-2"/>
          <c:w val="0.78349536095222139"/>
          <c:h val="0.86814660667416577"/>
        </c:manualLayout>
      </c:layout>
      <c:lineChart>
        <c:grouping val="standard"/>
        <c:varyColors val="0"/>
        <c:ser>
          <c:idx val="0"/>
          <c:order val="0"/>
          <c:tx>
            <c:strRef>
              <c:f>'V 2.3-1 source'!$A$4</c:f>
              <c:strCache>
                <c:ptCount val="1"/>
                <c:pt idx="0">
                  <c:v>FPE / Fonctionnaires civils (hors La Poste et Orange) </c:v>
                </c:pt>
              </c:strCache>
            </c:strRef>
          </c:tx>
          <c:spPr>
            <a:ln w="12700">
              <a:solidFill>
                <a:srgbClr val="FF0000"/>
              </a:solidFill>
              <a:prstDash val="solid"/>
            </a:ln>
          </c:spPr>
          <c:marker>
            <c:symbol val="diamond"/>
            <c:size val="5"/>
            <c:spPr>
              <a:solidFill>
                <a:srgbClr val="FF0000"/>
              </a:solidFill>
              <a:ln w="12700">
                <a:solidFill>
                  <a:srgbClr val="FF000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layout>
                <c:manualLayout>
                  <c:x val="4.8247892398704889E-2"/>
                  <c:y val="9.3723190849825291E-2"/>
                </c:manualLayout>
              </c:layout>
              <c:tx>
                <c:strRef>
                  <c:f>'V 2.3-1 source'!$X$4</c:f>
                  <c:strCache>
                    <c:ptCount val="1"/>
                    <c:pt idx="0">
                      <c:v>42 640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{DD622F6E-A56E-4D26-9E19-BC418B4470D3}</c15:txfldGUID>
                      <c15:f>'V 2.3-1 source'!$X$4</c15:f>
                      <c15:dlblFieldTableCache>
                        <c:ptCount val="1"/>
                        <c:pt idx="0">
                          <c:v>42 640</c:v>
                        </c:pt>
                      </c15:dlblFieldTableCache>
                    </c15:dlblFTEntry>
                  </c15:dlblFieldTable>
                  <c15:showDataLabelsRange val="0"/>
                </c:ext>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'V 2.3-1 source'!$D$3:$X$3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'V 2.3-1 source'!$D$4:$X$4</c:f>
              <c:numCache>
                <c:formatCode>#,##0</c:formatCode>
                <c:ptCount val="21"/>
                <c:pt idx="0">
                  <c:v>47033</c:v>
                </c:pt>
                <c:pt idx="1">
                  <c:v>47674</c:v>
                </c:pt>
                <c:pt idx="2">
                  <c:v>53025</c:v>
                </c:pt>
                <c:pt idx="3">
                  <c:v>61215</c:v>
                </c:pt>
                <c:pt idx="4">
                  <c:v>57608</c:v>
                </c:pt>
                <c:pt idx="5">
                  <c:v>56617</c:v>
                </c:pt>
                <c:pt idx="6">
                  <c:v>61682</c:v>
                </c:pt>
                <c:pt idx="7">
                  <c:v>64930</c:v>
                </c:pt>
                <c:pt idx="8">
                  <c:v>65939</c:v>
                </c:pt>
                <c:pt idx="9">
                  <c:v>54296</c:v>
                </c:pt>
                <c:pt idx="10">
                  <c:v>56159</c:v>
                </c:pt>
                <c:pt idx="11">
                  <c:v>59081</c:v>
                </c:pt>
                <c:pt idx="12">
                  <c:v>42905</c:v>
                </c:pt>
                <c:pt idx="13">
                  <c:v>45966</c:v>
                </c:pt>
                <c:pt idx="14">
                  <c:v>44234</c:v>
                </c:pt>
                <c:pt idx="15">
                  <c:v>41425</c:v>
                </c:pt>
                <c:pt idx="16">
                  <c:v>41762</c:v>
                </c:pt>
                <c:pt idx="17">
                  <c:v>46104</c:v>
                </c:pt>
                <c:pt idx="18">
                  <c:v>43548</c:v>
                </c:pt>
                <c:pt idx="19">
                  <c:v>42463</c:v>
                </c:pt>
                <c:pt idx="20">
                  <c:v>42640</c:v>
                </c:pt>
              </c:numCache>
            </c:numRef>
          </c:val>
          <c:smooth val="0"/>
        </c:ser>
        <c:ser>
          <c:idx val="5"/>
          <c:order val="1"/>
          <c:tx>
            <c:strRef>
              <c:f>'V 2.3-1 source'!$A$5</c:f>
              <c:strCache>
                <c:ptCount val="1"/>
                <c:pt idx="0">
                  <c:v>FPE / Militaires (2)</c:v>
                </c:pt>
              </c:strCache>
            </c:strRef>
          </c:tx>
          <c:spPr>
            <a:ln w="12700">
              <a:solidFill>
                <a:srgbClr val="0070C0"/>
              </a:solidFill>
              <a:prstDash val="solid"/>
            </a:ln>
          </c:spPr>
          <c:marker>
            <c:symbol val="circle"/>
            <c:size val="5"/>
            <c:spPr>
              <a:solidFill>
                <a:srgbClr val="0070C0"/>
              </a:solidFill>
              <a:ln w="12700">
                <a:solidFill>
                  <a:srgbClr val="0070C0"/>
                </a:solidFill>
                <a:prstDash val="solid"/>
              </a:ln>
            </c:spPr>
          </c:marker>
          <c:cat>
            <c:numRef>
              <c:f>'V 2.3-1 source'!$D$3:$X$3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'V 2.3-1 source'!$D$5:$X$5</c:f>
              <c:numCache>
                <c:formatCode>#,##0</c:formatCode>
                <c:ptCount val="21"/>
                <c:pt idx="0">
                  <c:v>13060</c:v>
                </c:pt>
                <c:pt idx="1">
                  <c:v>13376</c:v>
                </c:pt>
                <c:pt idx="2">
                  <c:v>13288</c:v>
                </c:pt>
                <c:pt idx="3">
                  <c:v>11453</c:v>
                </c:pt>
                <c:pt idx="4">
                  <c:v>10556</c:v>
                </c:pt>
                <c:pt idx="5">
                  <c:v>9753</c:v>
                </c:pt>
                <c:pt idx="6">
                  <c:v>9720</c:v>
                </c:pt>
                <c:pt idx="7">
                  <c:v>10832</c:v>
                </c:pt>
                <c:pt idx="8">
                  <c:v>12420</c:v>
                </c:pt>
                <c:pt idx="9">
                  <c:v>12152</c:v>
                </c:pt>
                <c:pt idx="10">
                  <c:v>12917</c:v>
                </c:pt>
                <c:pt idx="11">
                  <c:v>13356</c:v>
                </c:pt>
                <c:pt idx="12">
                  <c:v>11467</c:v>
                </c:pt>
                <c:pt idx="13">
                  <c:v>11856</c:v>
                </c:pt>
                <c:pt idx="14">
                  <c:v>11857</c:v>
                </c:pt>
                <c:pt idx="15">
                  <c:v>11236</c:v>
                </c:pt>
                <c:pt idx="16">
                  <c:v>11412</c:v>
                </c:pt>
                <c:pt idx="17">
                  <c:v>11621</c:v>
                </c:pt>
                <c:pt idx="18">
                  <c:v>11936</c:v>
                </c:pt>
                <c:pt idx="19">
                  <c:v>13070</c:v>
                </c:pt>
                <c:pt idx="20">
                  <c:v>11950</c:v>
                </c:pt>
              </c:numCache>
            </c:numRef>
          </c:val>
          <c:smooth val="0"/>
        </c:ser>
        <c:ser>
          <c:idx val="1"/>
          <c:order val="2"/>
          <c:tx>
            <c:strRef>
              <c:f>'V 2.3-1 source'!$A$6</c:f>
              <c:strCache>
                <c:ptCount val="1"/>
                <c:pt idx="0">
                  <c:v>FPE / Ouvriers d'Etat (3)</c:v>
                </c:pt>
              </c:strCache>
            </c:strRef>
          </c:tx>
          <c:spPr>
            <a:ln w="12700">
              <a:solidFill>
                <a:srgbClr val="FFC000"/>
              </a:solidFill>
              <a:prstDash val="solid"/>
            </a:ln>
          </c:spPr>
          <c:marker>
            <c:symbol val="square"/>
            <c:size val="5"/>
            <c:spPr>
              <a:solidFill>
                <a:srgbClr val="FFC000"/>
              </a:solidFill>
              <a:ln w="12700">
                <a:solidFill>
                  <a:srgbClr val="FFC000"/>
                </a:solidFill>
                <a:prstDash val="solid"/>
              </a:ln>
            </c:spPr>
          </c:marker>
          <c:cat>
            <c:numRef>
              <c:f>'V 2.3-1 source'!$D$3:$X$3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'V 2.3-1 source'!$D$6:$X$6</c:f>
              <c:numCache>
                <c:formatCode>#,##0</c:formatCode>
                <c:ptCount val="21"/>
                <c:pt idx="0">
                  <c:v>2112</c:v>
                </c:pt>
                <c:pt idx="1">
                  <c:v>1979</c:v>
                </c:pt>
                <c:pt idx="2">
                  <c:v>1202</c:v>
                </c:pt>
                <c:pt idx="3">
                  <c:v>1180</c:v>
                </c:pt>
                <c:pt idx="4">
                  <c:v>1816</c:v>
                </c:pt>
                <c:pt idx="5">
                  <c:v>1825</c:v>
                </c:pt>
                <c:pt idx="6">
                  <c:v>2612</c:v>
                </c:pt>
                <c:pt idx="7">
                  <c:v>2503</c:v>
                </c:pt>
                <c:pt idx="8">
                  <c:v>3095</c:v>
                </c:pt>
                <c:pt idx="9">
                  <c:v>2425</c:v>
                </c:pt>
                <c:pt idx="10">
                  <c:v>2591</c:v>
                </c:pt>
                <c:pt idx="11">
                  <c:v>2547</c:v>
                </c:pt>
                <c:pt idx="12">
                  <c:v>2029</c:v>
                </c:pt>
                <c:pt idx="13">
                  <c:v>2470</c:v>
                </c:pt>
                <c:pt idx="14">
                  <c:v>2396</c:v>
                </c:pt>
                <c:pt idx="15">
                  <c:v>2136</c:v>
                </c:pt>
                <c:pt idx="16">
                  <c:v>2287</c:v>
                </c:pt>
                <c:pt idx="17">
                  <c:v>2665</c:v>
                </c:pt>
                <c:pt idx="18">
                  <c:v>2195</c:v>
                </c:pt>
                <c:pt idx="19">
                  <c:v>2120</c:v>
                </c:pt>
                <c:pt idx="20">
                  <c:v>1999</c:v>
                </c:pt>
              </c:numCache>
            </c:numRef>
          </c:val>
          <c:smooth val="0"/>
        </c:ser>
        <c:ser>
          <c:idx val="6"/>
          <c:order val="3"/>
          <c:tx>
            <c:strRef>
              <c:f>'V 2.3-1 source'!$A$7</c:f>
              <c:strCache>
                <c:ptCount val="1"/>
                <c:pt idx="0">
                  <c:v>FPH / Fonctionnaires (1)</c:v>
                </c:pt>
              </c:strCache>
            </c:strRef>
          </c:tx>
          <c:spPr>
            <a:ln w="12700">
              <a:solidFill>
                <a:srgbClr val="33CC33"/>
              </a:solidFill>
              <a:prstDash val="solid"/>
            </a:ln>
          </c:spPr>
          <c:marker>
            <c:symbol val="star"/>
            <c:size val="5"/>
            <c:spPr>
              <a:noFill/>
              <a:ln w="12700">
                <a:solidFill>
                  <a:srgbClr val="33CC33"/>
                </a:solidFill>
                <a:prstDash val="solid"/>
              </a:ln>
            </c:spPr>
          </c:marker>
          <c:cat>
            <c:numRef>
              <c:f>'V 2.3-1 source'!$D$3:$X$3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'V 2.3-1 source'!$D$7:$X$7</c:f>
              <c:numCache>
                <c:formatCode>#,##0</c:formatCode>
                <c:ptCount val="21"/>
                <c:pt idx="0">
                  <c:v>15499</c:v>
                </c:pt>
                <c:pt idx="1">
                  <c:v>16736</c:v>
                </c:pt>
                <c:pt idx="2">
                  <c:v>19057</c:v>
                </c:pt>
                <c:pt idx="3">
                  <c:v>28569</c:v>
                </c:pt>
                <c:pt idx="4">
                  <c:v>15747</c:v>
                </c:pt>
                <c:pt idx="5">
                  <c:v>21196</c:v>
                </c:pt>
                <c:pt idx="6">
                  <c:v>24051</c:v>
                </c:pt>
                <c:pt idx="7">
                  <c:v>24734</c:v>
                </c:pt>
                <c:pt idx="8">
                  <c:v>29874</c:v>
                </c:pt>
                <c:pt idx="9">
                  <c:v>22289</c:v>
                </c:pt>
                <c:pt idx="10">
                  <c:v>25128</c:v>
                </c:pt>
                <c:pt idx="11">
                  <c:v>31432</c:v>
                </c:pt>
                <c:pt idx="12">
                  <c:v>18719</c:v>
                </c:pt>
                <c:pt idx="13">
                  <c:v>21696</c:v>
                </c:pt>
                <c:pt idx="14">
                  <c:v>21747</c:v>
                </c:pt>
                <c:pt idx="15">
                  <c:v>21026</c:v>
                </c:pt>
                <c:pt idx="16">
                  <c:v>22848</c:v>
                </c:pt>
                <c:pt idx="17">
                  <c:v>25470</c:v>
                </c:pt>
                <c:pt idx="18">
                  <c:v>26059</c:v>
                </c:pt>
                <c:pt idx="19">
                  <c:v>24702</c:v>
                </c:pt>
                <c:pt idx="20">
                  <c:v>23062</c:v>
                </c:pt>
              </c:numCache>
            </c:numRef>
          </c:val>
          <c:smooth val="0"/>
        </c:ser>
        <c:ser>
          <c:idx val="2"/>
          <c:order val="4"/>
          <c:tx>
            <c:strRef>
              <c:f>'V 2.3-1 source'!$A$8</c:f>
              <c:strCache>
                <c:ptCount val="1"/>
                <c:pt idx="0">
                  <c:v>FPT / Fonctionnaires (1)</c:v>
                </c:pt>
              </c:strCache>
            </c:strRef>
          </c:tx>
          <c:spPr>
            <a:ln w="12700">
              <a:solidFill>
                <a:srgbClr val="808000"/>
              </a:solidFill>
              <a:prstDash val="solid"/>
            </a:ln>
          </c:spPr>
          <c:marker>
            <c:symbol val="triangle"/>
            <c:size val="5"/>
            <c:spPr>
              <a:solidFill>
                <a:srgbClr val="808000"/>
              </a:solidFill>
              <a:ln w="12700">
                <a:solidFill>
                  <a:srgbClr val="808000"/>
                </a:solidFill>
                <a:prstDash val="solid"/>
              </a:ln>
            </c:spPr>
          </c:marker>
          <c:cat>
            <c:numRef>
              <c:f>'V 2.3-1 source'!$D$3:$X$3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'V 2.3-1 source'!$D$8:$X$8</c:f>
              <c:numCache>
                <c:formatCode>#,##0</c:formatCode>
                <c:ptCount val="21"/>
                <c:pt idx="0">
                  <c:v>16801</c:v>
                </c:pt>
                <c:pt idx="1">
                  <c:v>16532</c:v>
                </c:pt>
                <c:pt idx="2">
                  <c:v>18568</c:v>
                </c:pt>
                <c:pt idx="3">
                  <c:v>24989</c:v>
                </c:pt>
                <c:pt idx="4">
                  <c:v>16435</c:v>
                </c:pt>
                <c:pt idx="5">
                  <c:v>20996</c:v>
                </c:pt>
                <c:pt idx="6">
                  <c:v>29460</c:v>
                </c:pt>
                <c:pt idx="7">
                  <c:v>28377</c:v>
                </c:pt>
                <c:pt idx="8">
                  <c:v>32718</c:v>
                </c:pt>
                <c:pt idx="9">
                  <c:v>24911</c:v>
                </c:pt>
                <c:pt idx="10">
                  <c:v>28799</c:v>
                </c:pt>
                <c:pt idx="11">
                  <c:v>34751</c:v>
                </c:pt>
                <c:pt idx="12">
                  <c:v>26418</c:v>
                </c:pt>
                <c:pt idx="13">
                  <c:v>32452</c:v>
                </c:pt>
                <c:pt idx="14">
                  <c:v>32782</c:v>
                </c:pt>
                <c:pt idx="15">
                  <c:v>33167</c:v>
                </c:pt>
                <c:pt idx="16">
                  <c:v>36401</c:v>
                </c:pt>
                <c:pt idx="17">
                  <c:v>40796</c:v>
                </c:pt>
                <c:pt idx="18">
                  <c:v>43138</c:v>
                </c:pt>
                <c:pt idx="19">
                  <c:v>43583</c:v>
                </c:pt>
                <c:pt idx="20">
                  <c:v>43677</c:v>
                </c:pt>
              </c:numCache>
            </c:numRef>
          </c:val>
          <c:smooth val="0"/>
        </c:ser>
        <c:dLbls>
          <c:showLegendKey val="0"/>
          <c:showVal val="0"/>
          <c:showCatName val="0"/>
          <c:showSerName val="0"/>
          <c:showPercent val="0"/>
          <c:showBubbleSize val="0"/>
        </c:dLbls>
        <c:marker val="1"/>
        <c:smooth val="0"/>
        <c:axId val="181327392"/>
        <c:axId val="181325040"/>
      </c:lineChart>
      <c:catAx>
        <c:axId val="18132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81325040"/>
        <c:crosses val="autoZero"/>
        <c:auto val="1"/>
        <c:lblAlgn val="ctr"/>
        <c:lblOffset val="100"/>
        <c:noMultiLvlLbl val="0"/>
      </c:catAx>
      <c:valAx>
        <c:axId val="181325040"/>
        <c:scaling>
          <c:orientation val="minMax"/>
        </c:scaling>
        <c:delete val="0"/>
        <c:axPos val="l"/>
        <c:majorGridlines>
          <c:spPr>
            <a:ln w="3175">
              <a:solidFill>
                <a:schemeClr val="bg1">
                  <a:lumMod val="85000"/>
                </a:schemeClr>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81327392"/>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 2.3-10 à 11 source'!$C$4</c:f>
              <c:strCache>
                <c:ptCount val="1"/>
                <c:pt idx="0">
                  <c:v>Pensions surcotées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source'!$A$5:$B$30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FPE (y compris La Poste et Orange)</c:v>
                  </c:pt>
                  <c:pt idx="9">
                    <c:v>FPT</c:v>
                  </c:pt>
                  <c:pt idx="18">
                    <c:v>FPH</c:v>
                  </c:pt>
                </c:lvl>
              </c:multiLvlStrCache>
            </c:multiLvlStrRef>
          </c:cat>
          <c:val>
            <c:numRef>
              <c:f>'V 2.3-10 à 11 source'!$G$5:$G$30</c:f>
              <c:numCache>
                <c:formatCode>0.0</c:formatCode>
                <c:ptCount val="26"/>
                <c:pt idx="0">
                  <c:v>9.8093558411018726</c:v>
                </c:pt>
                <c:pt idx="1">
                  <c:v>10.462408516300732</c:v>
                </c:pt>
                <c:pt idx="2">
                  <c:v>10.562896859447401</c:v>
                </c:pt>
                <c:pt idx="3">
                  <c:v>10.620534639158706</c:v>
                </c:pt>
                <c:pt idx="4">
                  <c:v>9.6458660574039694</c:v>
                </c:pt>
                <c:pt idx="5">
                  <c:v>11.979695431472081</c:v>
                </c:pt>
                <c:pt idx="6">
                  <c:v>13.642063776424221</c:v>
                </c:pt>
                <c:pt idx="7">
                  <c:v>14.971977582065652</c:v>
                </c:pt>
                <c:pt idx="9">
                  <c:v>13.841368584758943</c:v>
                </c:pt>
                <c:pt idx="10">
                  <c:v>11.84407796101949</c:v>
                </c:pt>
                <c:pt idx="11">
                  <c:v>12.684787792083929</c:v>
                </c:pt>
                <c:pt idx="12">
                  <c:v>12.307013674459638</c:v>
                </c:pt>
                <c:pt idx="13">
                  <c:v>9.223674096848578</c:v>
                </c:pt>
                <c:pt idx="14">
                  <c:v>10.035842293906811</c:v>
                </c:pt>
                <c:pt idx="15">
                  <c:v>10.585305105853053</c:v>
                </c:pt>
                <c:pt idx="16">
                  <c:v>12.541118421052634</c:v>
                </c:pt>
                <c:pt idx="18">
                  <c:v>6.0364906832298137</c:v>
                </c:pt>
                <c:pt idx="19">
                  <c:v>5.714858632444356</c:v>
                </c:pt>
                <c:pt idx="20">
                  <c:v>6.1448968799576944</c:v>
                </c:pt>
                <c:pt idx="21">
                  <c:v>5.6962669107923913</c:v>
                </c:pt>
                <c:pt idx="22">
                  <c:v>4.2388696347640629</c:v>
                </c:pt>
                <c:pt idx="23">
                  <c:v>5.0545357807927642</c:v>
                </c:pt>
                <c:pt idx="24">
                  <c:v>5.360443622920517</c:v>
                </c:pt>
                <c:pt idx="25">
                  <c:v>5.8181031685952203</c:v>
                </c:pt>
              </c:numCache>
            </c:numRef>
          </c:val>
        </c:ser>
        <c:ser>
          <c:idx val="1"/>
          <c:order val="1"/>
          <c:tx>
            <c:strRef>
              <c:f>'V 2.3-10 à 11 source'!$D$4</c:f>
              <c:strCache>
                <c:ptCount val="1"/>
                <c:pt idx="0">
                  <c:v>Pensions normales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source'!$A$5:$B$30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FPE (y compris La Poste et Orange)</c:v>
                  </c:pt>
                  <c:pt idx="9">
                    <c:v>FPT</c:v>
                  </c:pt>
                  <c:pt idx="18">
                    <c:v>FPH</c:v>
                  </c:pt>
                </c:lvl>
              </c:multiLvlStrCache>
            </c:multiLvlStrRef>
          </c:cat>
          <c:val>
            <c:numRef>
              <c:f>'V 2.3-10 à 11 source'!$H$5:$H$30</c:f>
              <c:numCache>
                <c:formatCode>0.0</c:formatCode>
                <c:ptCount val="26"/>
                <c:pt idx="0">
                  <c:v>57.957503989250029</c:v>
                </c:pt>
                <c:pt idx="1">
                  <c:v>61.684963406520289</c:v>
                </c:pt>
                <c:pt idx="2">
                  <c:v>64.312682340827195</c:v>
                </c:pt>
                <c:pt idx="3">
                  <c:v>65.200288994139839</c:v>
                </c:pt>
                <c:pt idx="4">
                  <c:v>64.136798514922177</c:v>
                </c:pt>
                <c:pt idx="5">
                  <c:v>63.561759729272417</c:v>
                </c:pt>
                <c:pt idx="6">
                  <c:v>61.761017556431383</c:v>
                </c:pt>
                <c:pt idx="7">
                  <c:v>59.389734009429759</c:v>
                </c:pt>
                <c:pt idx="9">
                  <c:v>76.516329704510113</c:v>
                </c:pt>
                <c:pt idx="10">
                  <c:v>79.360319840079953</c:v>
                </c:pt>
                <c:pt idx="11">
                  <c:v>79.82832618025752</c:v>
                </c:pt>
                <c:pt idx="12">
                  <c:v>79.973533303925905</c:v>
                </c:pt>
                <c:pt idx="13">
                  <c:v>81.36049192928516</c:v>
                </c:pt>
                <c:pt idx="14">
                  <c:v>79.729191557148539</c:v>
                </c:pt>
                <c:pt idx="15">
                  <c:v>79.908675799086765</c:v>
                </c:pt>
                <c:pt idx="16">
                  <c:v>78.08388157894737</c:v>
                </c:pt>
                <c:pt idx="18">
                  <c:v>80.881211180124225</c:v>
                </c:pt>
                <c:pt idx="19">
                  <c:v>84.228995388008826</c:v>
                </c:pt>
                <c:pt idx="20">
                  <c:v>86.11316763617134</c:v>
                </c:pt>
                <c:pt idx="21">
                  <c:v>87.020648967551622</c:v>
                </c:pt>
                <c:pt idx="22">
                  <c:v>87.932106993690567</c:v>
                </c:pt>
                <c:pt idx="23">
                  <c:v>86.352753391859522</c:v>
                </c:pt>
                <c:pt idx="24">
                  <c:v>85.767097966728272</c:v>
                </c:pt>
                <c:pt idx="25">
                  <c:v>84.643668216718936</c:v>
                </c:pt>
              </c:numCache>
            </c:numRef>
          </c:val>
        </c:ser>
        <c:ser>
          <c:idx val="2"/>
          <c:order val="2"/>
          <c:tx>
            <c:strRef>
              <c:f>'V 2.3-10 à 11 source'!$E$4</c:f>
              <c:strCache>
                <c:ptCount val="1"/>
                <c:pt idx="0">
                  <c:v>Pensions décotées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source'!$A$5:$B$30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FPE (y compris La Poste et Orange)</c:v>
                  </c:pt>
                  <c:pt idx="9">
                    <c:v>FPT</c:v>
                  </c:pt>
                  <c:pt idx="18">
                    <c:v>FPH</c:v>
                  </c:pt>
                </c:lvl>
              </c:multiLvlStrCache>
            </c:multiLvlStrRef>
          </c:cat>
          <c:val>
            <c:numRef>
              <c:f>'V 2.3-10 à 11 source'!$I$5:$I$30</c:f>
              <c:numCache>
                <c:formatCode>0.0</c:formatCode>
                <c:ptCount val="26"/>
                <c:pt idx="0">
                  <c:v>32.233140169648102</c:v>
                </c:pt>
                <c:pt idx="1">
                  <c:v>27.852628077178977</c:v>
                </c:pt>
                <c:pt idx="2">
                  <c:v>25.124420799725417</c:v>
                </c:pt>
                <c:pt idx="3">
                  <c:v>24.179176366701451</c:v>
                </c:pt>
                <c:pt idx="4">
                  <c:v>26.217335427673856</c:v>
                </c:pt>
                <c:pt idx="5">
                  <c:v>24.458544839255499</c:v>
                </c:pt>
                <c:pt idx="6">
                  <c:v>24.596918667144394</c:v>
                </c:pt>
                <c:pt idx="7">
                  <c:v>25.638288408504582</c:v>
                </c:pt>
                <c:pt idx="9">
                  <c:v>9.6423017107309477</c:v>
                </c:pt>
                <c:pt idx="10">
                  <c:v>8.79560219890055</c:v>
                </c:pt>
                <c:pt idx="11">
                  <c:v>7.48688602765856</c:v>
                </c:pt>
                <c:pt idx="12">
                  <c:v>7.7194530216144681</c:v>
                </c:pt>
                <c:pt idx="13">
                  <c:v>9.4158339738662562</c:v>
                </c:pt>
                <c:pt idx="14">
                  <c:v>10.234966148944643</c:v>
                </c:pt>
                <c:pt idx="15">
                  <c:v>9.506019095060191</c:v>
                </c:pt>
                <c:pt idx="16">
                  <c:v>9.375</c:v>
                </c:pt>
                <c:pt idx="18">
                  <c:v>13.082298136645962</c:v>
                </c:pt>
                <c:pt idx="19">
                  <c:v>10.056145979546821</c:v>
                </c:pt>
                <c:pt idx="20">
                  <c:v>7.741935483870968</c:v>
                </c:pt>
                <c:pt idx="21">
                  <c:v>7.2830841216559863</c:v>
                </c:pt>
                <c:pt idx="22">
                  <c:v>7.8290233715453654</c:v>
                </c:pt>
                <c:pt idx="23">
                  <c:v>8.5927108273477</c:v>
                </c:pt>
                <c:pt idx="24">
                  <c:v>8.8724584103512019</c:v>
                </c:pt>
                <c:pt idx="25">
                  <c:v>9.5382286146858437</c:v>
                </c:pt>
              </c:numCache>
            </c:numRef>
          </c:val>
        </c:ser>
        <c:dLbls>
          <c:showLegendKey val="0"/>
          <c:showVal val="0"/>
          <c:showCatName val="0"/>
          <c:showSerName val="0"/>
          <c:showPercent val="0"/>
          <c:showBubbleSize val="0"/>
        </c:dLbls>
        <c:gapWidth val="10"/>
        <c:overlap val="100"/>
        <c:axId val="179221128"/>
        <c:axId val="81450048"/>
      </c:barChart>
      <c:catAx>
        <c:axId val="17922112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81450048"/>
        <c:crosses val="autoZero"/>
        <c:auto val="1"/>
        <c:lblAlgn val="ctr"/>
        <c:lblOffset val="100"/>
        <c:noMultiLvlLbl val="0"/>
      </c:catAx>
      <c:valAx>
        <c:axId val="814500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9221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Structure par âge de la Fonction Publique de l'Etat</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81451616"/>
        <c:axId val="220035968"/>
      </c:barChart>
      <c:catAx>
        <c:axId val="8145161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20035968"/>
        <c:crosses val="autoZero"/>
        <c:auto val="1"/>
        <c:lblAlgn val="ctr"/>
        <c:lblOffset val="100"/>
        <c:tickLblSkip val="3"/>
        <c:tickMarkSkip val="1"/>
        <c:noMultiLvlLbl val="0"/>
      </c:catAx>
      <c:valAx>
        <c:axId val="220035968"/>
        <c:scaling>
          <c:orientation val="minMax"/>
          <c:max val="25"/>
        </c:scaling>
        <c:delete val="0"/>
        <c:axPos val="l"/>
        <c:majorGridlines>
          <c:spPr>
            <a:ln w="3175">
              <a:solidFill>
                <a:srgbClr val="969696"/>
              </a:solidFill>
              <a:prstDash val="sysDash"/>
            </a:ln>
          </c:spPr>
        </c:majorGridlines>
        <c:title>
          <c:tx>
            <c:rich>
              <a:bodyPr/>
              <a:lstStyle/>
              <a:p>
                <a:pPr>
                  <a:defRPr sz="800" b="1" i="0" u="none" strike="noStrike" baseline="0">
                    <a:solidFill>
                      <a:srgbClr val="000000"/>
                    </a:solidFill>
                    <a:latin typeface="Arial"/>
                    <a:ea typeface="Arial"/>
                    <a:cs typeface="Arial"/>
                  </a:defRPr>
                </a:pPr>
                <a:r>
                  <a:rPr lang="fr-FR"/>
                  <a: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1451616"/>
        <c:crosses val="autoZero"/>
        <c:crossBetween val="between"/>
        <c:majorUnit val="5"/>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2006</c:v>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220032440"/>
        <c:axId val="220034008"/>
      </c:lineChart>
      <c:catAx>
        <c:axId val="22003244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20034008"/>
        <c:crosses val="autoZero"/>
        <c:auto val="1"/>
        <c:lblAlgn val="ctr"/>
        <c:lblOffset val="100"/>
        <c:tickLblSkip val="2"/>
        <c:tickMarkSkip val="1"/>
        <c:noMultiLvlLbl val="0"/>
      </c:catAx>
      <c:valAx>
        <c:axId val="220034008"/>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0032440"/>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220032832"/>
        <c:axId val="220036360"/>
      </c:lineChart>
      <c:catAx>
        <c:axId val="2200328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20036360"/>
        <c:crosses val="autoZero"/>
        <c:auto val="1"/>
        <c:lblAlgn val="ctr"/>
        <c:lblOffset val="100"/>
        <c:tickLblSkip val="2"/>
        <c:tickMarkSkip val="1"/>
        <c:noMultiLvlLbl val="0"/>
      </c:catAx>
      <c:valAx>
        <c:axId val="220036360"/>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0032832"/>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220035184"/>
        <c:axId val="220034400"/>
      </c:lineChart>
      <c:catAx>
        <c:axId val="2200351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20034400"/>
        <c:crosses val="autoZero"/>
        <c:auto val="1"/>
        <c:lblAlgn val="ctr"/>
        <c:lblOffset val="100"/>
        <c:tickLblSkip val="2"/>
        <c:tickMarkSkip val="1"/>
        <c:noMultiLvlLbl val="0"/>
      </c:catAx>
      <c:valAx>
        <c:axId val="220034400"/>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0035184"/>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220028912"/>
        <c:axId val="220030088"/>
      </c:lineChart>
      <c:catAx>
        <c:axId val="22002891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20030088"/>
        <c:crosses val="autoZero"/>
        <c:auto val="1"/>
        <c:lblAlgn val="ctr"/>
        <c:lblOffset val="100"/>
        <c:tickLblSkip val="2"/>
        <c:tickMarkSkip val="1"/>
        <c:noMultiLvlLbl val="0"/>
      </c:catAx>
      <c:valAx>
        <c:axId val="220030088"/>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0028912"/>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Lit>
              <c:formatCode>General</c:formatCode>
              <c:ptCount val="53"/>
              <c:pt idx="0">
                <c:v>36</c:v>
              </c:pt>
              <c:pt idx="1">
                <c:v>258</c:v>
              </c:pt>
              <c:pt idx="2">
                <c:v>985</c:v>
              </c:pt>
              <c:pt idx="3">
                <c:v>2569</c:v>
              </c:pt>
              <c:pt idx="4">
                <c:v>4544</c:v>
              </c:pt>
              <c:pt idx="5">
                <c:v>7115</c:v>
              </c:pt>
              <c:pt idx="6">
                <c:v>9796</c:v>
              </c:pt>
              <c:pt idx="7">
                <c:v>12804</c:v>
              </c:pt>
              <c:pt idx="8">
                <c:v>16206</c:v>
              </c:pt>
              <c:pt idx="9">
                <c:v>19709</c:v>
              </c:pt>
              <c:pt idx="10">
                <c:v>23131</c:v>
              </c:pt>
              <c:pt idx="11">
                <c:v>24987</c:v>
              </c:pt>
              <c:pt idx="12">
                <c:v>25890</c:v>
              </c:pt>
              <c:pt idx="13">
                <c:v>28740</c:v>
              </c:pt>
              <c:pt idx="14">
                <c:v>29621</c:v>
              </c:pt>
              <c:pt idx="15">
                <c:v>30877</c:v>
              </c:pt>
              <c:pt idx="16">
                <c:v>31395</c:v>
              </c:pt>
              <c:pt idx="17">
                <c:v>31716</c:v>
              </c:pt>
              <c:pt idx="18">
                <c:v>31480</c:v>
              </c:pt>
              <c:pt idx="19">
                <c:v>31372</c:v>
              </c:pt>
              <c:pt idx="20">
                <c:v>31602</c:v>
              </c:pt>
              <c:pt idx="21">
                <c:v>31581</c:v>
              </c:pt>
              <c:pt idx="22">
                <c:v>31583</c:v>
              </c:pt>
              <c:pt idx="23">
                <c:v>31170</c:v>
              </c:pt>
              <c:pt idx="24">
                <c:v>31961</c:v>
              </c:pt>
              <c:pt idx="25">
                <c:v>31555</c:v>
              </c:pt>
              <c:pt idx="26">
                <c:v>30998</c:v>
              </c:pt>
              <c:pt idx="27">
                <c:v>30572</c:v>
              </c:pt>
              <c:pt idx="28">
                <c:v>29467</c:v>
              </c:pt>
              <c:pt idx="29">
                <c:v>21266</c:v>
              </c:pt>
              <c:pt idx="30">
                <c:v>20185</c:v>
              </c:pt>
              <c:pt idx="31">
                <c:v>19427</c:v>
              </c:pt>
              <c:pt idx="32">
                <c:v>18005</c:v>
              </c:pt>
              <c:pt idx="33">
                <c:v>15973</c:v>
              </c:pt>
              <c:pt idx="34">
                <c:v>16450</c:v>
              </c:pt>
              <c:pt idx="35">
                <c:v>17681</c:v>
              </c:pt>
              <c:pt idx="36">
                <c:v>16879</c:v>
              </c:pt>
              <c:pt idx="37">
                <c:v>15838</c:v>
              </c:pt>
              <c:pt idx="38">
                <c:v>15603</c:v>
              </c:pt>
              <c:pt idx="39">
                <c:v>14518</c:v>
              </c:pt>
              <c:pt idx="40">
                <c:v>14075</c:v>
              </c:pt>
              <c:pt idx="41">
                <c:v>12664</c:v>
              </c:pt>
              <c:pt idx="42">
                <c:v>5262</c:v>
              </c:pt>
              <c:pt idx="43">
                <c:v>3484</c:v>
              </c:pt>
              <c:pt idx="44">
                <c:v>2737</c:v>
              </c:pt>
              <c:pt idx="45">
                <c:v>2163</c:v>
              </c:pt>
              <c:pt idx="46">
                <c:v>1707</c:v>
              </c:pt>
              <c:pt idx="47">
                <c:v>652</c:v>
              </c:pt>
              <c:pt idx="48">
                <c:v>448</c:v>
              </c:pt>
              <c:pt idx="49">
                <c:v>287</c:v>
              </c:pt>
              <c:pt idx="50">
                <c:v>229</c:v>
              </c:pt>
              <c:pt idx="51">
                <c:v>238</c:v>
              </c:pt>
              <c:pt idx="52">
                <c:v>582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Lit>
              <c:formatCode>General</c:formatCode>
              <c:ptCount val="53"/>
              <c:pt idx="0">
                <c:v>29</c:v>
              </c:pt>
              <c:pt idx="1">
                <c:v>110</c:v>
              </c:pt>
              <c:pt idx="2">
                <c:v>326</c:v>
              </c:pt>
              <c:pt idx="3">
                <c:v>854</c:v>
              </c:pt>
              <c:pt idx="4">
                <c:v>1875</c:v>
              </c:pt>
              <c:pt idx="5">
                <c:v>3871</c:v>
              </c:pt>
              <c:pt idx="6">
                <c:v>6540</c:v>
              </c:pt>
              <c:pt idx="7">
                <c:v>9708</c:v>
              </c:pt>
              <c:pt idx="8">
                <c:v>12559</c:v>
              </c:pt>
              <c:pt idx="9">
                <c:v>14952</c:v>
              </c:pt>
              <c:pt idx="10">
                <c:v>16999</c:v>
              </c:pt>
              <c:pt idx="11">
                <c:v>19062</c:v>
              </c:pt>
              <c:pt idx="12">
                <c:v>21098</c:v>
              </c:pt>
              <c:pt idx="13">
                <c:v>24067</c:v>
              </c:pt>
              <c:pt idx="14">
                <c:v>26962</c:v>
              </c:pt>
              <c:pt idx="15">
                <c:v>29824</c:v>
              </c:pt>
              <c:pt idx="16">
                <c:v>31259</c:v>
              </c:pt>
              <c:pt idx="17">
                <c:v>31523</c:v>
              </c:pt>
              <c:pt idx="18">
                <c:v>34138</c:v>
              </c:pt>
              <c:pt idx="19">
                <c:v>34677</c:v>
              </c:pt>
              <c:pt idx="20">
                <c:v>35716</c:v>
              </c:pt>
              <c:pt idx="21">
                <c:v>35950</c:v>
              </c:pt>
              <c:pt idx="22">
                <c:v>36139</c:v>
              </c:pt>
              <c:pt idx="23">
                <c:v>35656</c:v>
              </c:pt>
              <c:pt idx="24">
                <c:v>35262</c:v>
              </c:pt>
              <c:pt idx="25">
                <c:v>35406</c:v>
              </c:pt>
              <c:pt idx="26">
                <c:v>35073</c:v>
              </c:pt>
              <c:pt idx="27">
                <c:v>35080</c:v>
              </c:pt>
              <c:pt idx="28">
                <c:v>34344</c:v>
              </c:pt>
              <c:pt idx="29">
                <c:v>34906</c:v>
              </c:pt>
              <c:pt idx="30">
                <c:v>34148</c:v>
              </c:pt>
              <c:pt idx="31">
                <c:v>33151</c:v>
              </c:pt>
              <c:pt idx="32">
                <c:v>32505</c:v>
              </c:pt>
              <c:pt idx="33">
                <c:v>30844</c:v>
              </c:pt>
              <c:pt idx="34">
                <c:v>21853</c:v>
              </c:pt>
              <c:pt idx="35">
                <c:v>20383</c:v>
              </c:pt>
              <c:pt idx="36">
                <c:v>19374</c:v>
              </c:pt>
              <c:pt idx="37">
                <c:v>17142</c:v>
              </c:pt>
              <c:pt idx="38">
                <c:v>14885</c:v>
              </c:pt>
              <c:pt idx="39">
                <c:v>14936</c:v>
              </c:pt>
              <c:pt idx="40">
                <c:v>15446</c:v>
              </c:pt>
              <c:pt idx="41">
                <c:v>13922</c:v>
              </c:pt>
              <c:pt idx="42">
                <c:v>4866</c:v>
              </c:pt>
              <c:pt idx="43">
                <c:v>3298</c:v>
              </c:pt>
              <c:pt idx="44">
                <c:v>2581</c:v>
              </c:pt>
              <c:pt idx="45">
                <c:v>2042</c:v>
              </c:pt>
              <c:pt idx="46">
                <c:v>1677</c:v>
              </c:pt>
              <c:pt idx="47">
                <c:v>672</c:v>
              </c:pt>
              <c:pt idx="48">
                <c:v>547</c:v>
              </c:pt>
              <c:pt idx="49">
                <c:v>484</c:v>
              </c:pt>
              <c:pt idx="50">
                <c:v>426</c:v>
              </c:pt>
              <c:pt idx="51">
                <c:v>365</c:v>
              </c:pt>
              <c:pt idx="52">
                <c:v>1885</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Lit>
              <c:formatCode>General</c:formatCode>
              <c:ptCount val="53"/>
              <c:pt idx="0">
                <c:v>29</c:v>
              </c:pt>
              <c:pt idx="1">
                <c:v>197</c:v>
              </c:pt>
              <c:pt idx="2">
                <c:v>739</c:v>
              </c:pt>
              <c:pt idx="3">
                <c:v>1570</c:v>
              </c:pt>
              <c:pt idx="4">
                <c:v>2603</c:v>
              </c:pt>
              <c:pt idx="5">
                <c:v>4309</c:v>
              </c:pt>
              <c:pt idx="6">
                <c:v>5522</c:v>
              </c:pt>
              <c:pt idx="7">
                <c:v>7547</c:v>
              </c:pt>
              <c:pt idx="8">
                <c:v>9791</c:v>
              </c:pt>
              <c:pt idx="9">
                <c:v>12314</c:v>
              </c:pt>
              <c:pt idx="10">
                <c:v>16106</c:v>
              </c:pt>
              <c:pt idx="11">
                <c:v>19622</c:v>
              </c:pt>
              <c:pt idx="12">
                <c:v>22480</c:v>
              </c:pt>
              <c:pt idx="13">
                <c:v>24646</c:v>
              </c:pt>
              <c:pt idx="14">
                <c:v>25328</c:v>
              </c:pt>
              <c:pt idx="15">
                <c:v>26710</c:v>
              </c:pt>
              <c:pt idx="16">
                <c:v>28256</c:v>
              </c:pt>
              <c:pt idx="17">
                <c:v>29947</c:v>
              </c:pt>
              <c:pt idx="18">
                <c:v>32668</c:v>
              </c:pt>
              <c:pt idx="19">
                <c:v>35410</c:v>
              </c:pt>
              <c:pt idx="20">
                <c:v>37919</c:v>
              </c:pt>
              <c:pt idx="21">
                <c:v>38741</c:v>
              </c:pt>
              <c:pt idx="22">
                <c:v>38546</c:v>
              </c:pt>
              <c:pt idx="23">
                <c:v>40555</c:v>
              </c:pt>
              <c:pt idx="24">
                <c:v>40737</c:v>
              </c:pt>
              <c:pt idx="25">
                <c:v>41542</c:v>
              </c:pt>
              <c:pt idx="26">
                <c:v>41178</c:v>
              </c:pt>
              <c:pt idx="27">
                <c:v>40965</c:v>
              </c:pt>
              <c:pt idx="28">
                <c:v>40078</c:v>
              </c:pt>
              <c:pt idx="29">
                <c:v>39328</c:v>
              </c:pt>
              <c:pt idx="30">
                <c:v>38857</c:v>
              </c:pt>
              <c:pt idx="31">
                <c:v>38035</c:v>
              </c:pt>
              <c:pt idx="32">
                <c:v>37706</c:v>
              </c:pt>
              <c:pt idx="33">
                <c:v>36629</c:v>
              </c:pt>
              <c:pt idx="34">
                <c:v>36630</c:v>
              </c:pt>
              <c:pt idx="35">
                <c:v>35197</c:v>
              </c:pt>
              <c:pt idx="36">
                <c:v>33562</c:v>
              </c:pt>
              <c:pt idx="37">
                <c:v>31304</c:v>
              </c:pt>
              <c:pt idx="38">
                <c:v>28525</c:v>
              </c:pt>
              <c:pt idx="39">
                <c:v>19834</c:v>
              </c:pt>
              <c:pt idx="40">
                <c:v>18012</c:v>
              </c:pt>
              <c:pt idx="41">
                <c:v>16458</c:v>
              </c:pt>
              <c:pt idx="42">
                <c:v>6397</c:v>
              </c:pt>
              <c:pt idx="43">
                <c:v>3937</c:v>
              </c:pt>
              <c:pt idx="44">
                <c:v>2750</c:v>
              </c:pt>
              <c:pt idx="45">
                <c:v>2329</c:v>
              </c:pt>
              <c:pt idx="46">
                <c:v>1871</c:v>
              </c:pt>
              <c:pt idx="47">
                <c:v>804</c:v>
              </c:pt>
              <c:pt idx="48">
                <c:v>584</c:v>
              </c:pt>
              <c:pt idx="49">
                <c:v>530</c:v>
              </c:pt>
              <c:pt idx="50">
                <c:v>478</c:v>
              </c:pt>
              <c:pt idx="51">
                <c:v>493</c:v>
              </c:pt>
              <c:pt idx="52">
                <c:v>3688</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Lit>
              <c:formatCode>General</c:formatCode>
              <c:ptCount val="53"/>
              <c:pt idx="0">
                <c:v>25</c:v>
              </c:pt>
              <c:pt idx="1">
                <c:v>249</c:v>
              </c:pt>
              <c:pt idx="2">
                <c:v>698</c:v>
              </c:pt>
              <c:pt idx="3">
                <c:v>1681</c:v>
              </c:pt>
              <c:pt idx="4">
                <c:v>2991</c:v>
              </c:pt>
              <c:pt idx="5">
                <c:v>5059</c:v>
              </c:pt>
              <c:pt idx="6">
                <c:v>7363</c:v>
              </c:pt>
              <c:pt idx="7">
                <c:v>11240</c:v>
              </c:pt>
              <c:pt idx="8">
                <c:v>14623</c:v>
              </c:pt>
              <c:pt idx="9">
                <c:v>17310</c:v>
              </c:pt>
              <c:pt idx="10">
                <c:v>19416</c:v>
              </c:pt>
              <c:pt idx="11">
                <c:v>21029</c:v>
              </c:pt>
              <c:pt idx="12">
                <c:v>23408</c:v>
              </c:pt>
              <c:pt idx="13">
                <c:v>24804</c:v>
              </c:pt>
              <c:pt idx="14">
                <c:v>27252</c:v>
              </c:pt>
              <c:pt idx="15">
                <c:v>31518</c:v>
              </c:pt>
              <c:pt idx="16">
                <c:v>35117</c:v>
              </c:pt>
              <c:pt idx="17">
                <c:v>37141</c:v>
              </c:pt>
              <c:pt idx="18">
                <c:v>38478</c:v>
              </c:pt>
              <c:pt idx="19">
                <c:v>37935</c:v>
              </c:pt>
              <c:pt idx="20">
                <c:v>38590</c:v>
              </c:pt>
              <c:pt idx="21">
                <c:v>39021</c:v>
              </c:pt>
              <c:pt idx="22">
                <c:v>40886</c:v>
              </c:pt>
              <c:pt idx="23">
                <c:v>43732</c:v>
              </c:pt>
              <c:pt idx="24">
                <c:v>46018</c:v>
              </c:pt>
              <c:pt idx="25">
                <c:v>48472</c:v>
              </c:pt>
              <c:pt idx="26">
                <c:v>48884</c:v>
              </c:pt>
              <c:pt idx="27">
                <c:v>47397</c:v>
              </c:pt>
              <c:pt idx="28">
                <c:v>48952</c:v>
              </c:pt>
              <c:pt idx="29">
                <c:v>48317</c:v>
              </c:pt>
              <c:pt idx="30">
                <c:v>48693</c:v>
              </c:pt>
              <c:pt idx="31">
                <c:v>47831</c:v>
              </c:pt>
              <c:pt idx="32">
                <c:v>46225</c:v>
              </c:pt>
              <c:pt idx="33">
                <c:v>44879</c:v>
              </c:pt>
              <c:pt idx="34">
                <c:v>43157</c:v>
              </c:pt>
              <c:pt idx="35">
                <c:v>41970</c:v>
              </c:pt>
              <c:pt idx="36">
                <c:v>40155</c:v>
              </c:pt>
              <c:pt idx="37">
                <c:v>38298</c:v>
              </c:pt>
              <c:pt idx="38">
                <c:v>35321</c:v>
              </c:pt>
              <c:pt idx="39">
                <c:v>33556</c:v>
              </c:pt>
              <c:pt idx="40">
                <c:v>29325</c:v>
              </c:pt>
              <c:pt idx="41">
                <c:v>25705</c:v>
              </c:pt>
              <c:pt idx="42">
                <c:v>12395</c:v>
              </c:pt>
              <c:pt idx="43">
                <c:v>7542</c:v>
              </c:pt>
              <c:pt idx="44">
                <c:v>4260</c:v>
              </c:pt>
              <c:pt idx="45">
                <c:v>3058</c:v>
              </c:pt>
              <c:pt idx="46">
                <c:v>2521</c:v>
              </c:pt>
              <c:pt idx="47">
                <c:v>1474</c:v>
              </c:pt>
              <c:pt idx="48">
                <c:v>684</c:v>
              </c:pt>
              <c:pt idx="49">
                <c:v>392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220031656"/>
        <c:axId val="220032048"/>
      </c:lineChart>
      <c:catAx>
        <c:axId val="2200316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20032048"/>
        <c:crosses val="autoZero"/>
        <c:auto val="1"/>
        <c:lblAlgn val="ctr"/>
        <c:lblOffset val="100"/>
        <c:tickLblSkip val="2"/>
        <c:tickMarkSkip val="1"/>
        <c:noMultiLvlLbl val="0"/>
      </c:catAx>
      <c:valAx>
        <c:axId val="220032048"/>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0031656"/>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93310530061288E-2"/>
          <c:y val="5.4945190674695076E-2"/>
          <c:w val="0.90017211703958688"/>
          <c:h val="0.80586368855772295"/>
        </c:manualLayout>
      </c:layout>
      <c:scatterChart>
        <c:scatterStyle val="lineMarker"/>
        <c:varyColors val="0"/>
        <c:ser>
          <c:idx val="2"/>
          <c:order val="0"/>
          <c:tx>
            <c:strRef>
              <c:f>'V 2.3-12 source'!$A$5</c:f>
              <c:strCache>
                <c:ptCount val="1"/>
                <c:pt idx="0">
                  <c:v>FPE</c:v>
                </c:pt>
              </c:strCache>
            </c:strRef>
          </c:tx>
          <c:spPr>
            <a:ln w="12700">
              <a:solidFill>
                <a:srgbClr val="99CC00"/>
              </a:solidFill>
              <a:prstDash val="solid"/>
            </a:ln>
          </c:spPr>
          <c:marker>
            <c:symbol val="diamond"/>
            <c:size val="6"/>
            <c:spPr>
              <a:solidFill>
                <a:srgbClr val="99CC00"/>
              </a:solidFill>
              <a:ln>
                <a:solidFill>
                  <a:srgbClr val="99CC00"/>
                </a:solidFill>
                <a:prstDash val="solid"/>
              </a:ln>
            </c:spPr>
          </c:marker>
          <c:dPt>
            <c:idx val="7"/>
            <c:bubble3D val="0"/>
            <c:spPr>
              <a:ln w="28575">
                <a:noFill/>
              </a:ln>
            </c:spPr>
          </c:dPt>
          <c:xVal>
            <c:numRef>
              <c:f>'V 2.3-12 source'!$B$4:$S$4</c:f>
              <c:numCache>
                <c:formatCode>General</c:formatCode>
                <c:ptCount val="18"/>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xVal>
          <c:yVal>
            <c:numRef>
              <c:f>'V 2.3-12 source'!$B$5:$S$5</c:f>
              <c:numCache>
                <c:formatCode>0.0%</c:formatCode>
                <c:ptCount val="18"/>
                <c:pt idx="0">
                  <c:v>0.20499999999999999</c:v>
                </c:pt>
                <c:pt idx="1">
                  <c:v>0.26</c:v>
                </c:pt>
                <c:pt idx="2">
                  <c:v>0.308</c:v>
                </c:pt>
                <c:pt idx="3">
                  <c:v>0.31882013161714401</c:v>
                </c:pt>
                <c:pt idx="4">
                  <c:v>0.32353832854323999</c:v>
                </c:pt>
                <c:pt idx="5">
                  <c:v>0.32400000000000001</c:v>
                </c:pt>
                <c:pt idx="6">
                  <c:v>0.32148346866833599</c:v>
                </c:pt>
                <c:pt idx="7">
                  <c:v>0.32369063887246707</c:v>
                </c:pt>
                <c:pt idx="8">
                  <c:v>0.32677648766695078</c:v>
                </c:pt>
                <c:pt idx="9">
                  <c:v>0.3315485064886094</c:v>
                </c:pt>
                <c:pt idx="10">
                  <c:v>0.33853244820980888</c:v>
                </c:pt>
                <c:pt idx="11">
                  <c:v>0.34331210441020088</c:v>
                </c:pt>
                <c:pt idx="12">
                  <c:v>0.34505711212082973</c:v>
                </c:pt>
                <c:pt idx="13">
                  <c:v>0.34933139137128155</c:v>
                </c:pt>
                <c:pt idx="14">
                  <c:v>0.35338559425664701</c:v>
                </c:pt>
                <c:pt idx="15">
                  <c:v>0.35631219084436955</c:v>
                </c:pt>
                <c:pt idx="16">
                  <c:v>0.36215706490468785</c:v>
                </c:pt>
                <c:pt idx="17">
                  <c:v>0.3719281150834251</c:v>
                </c:pt>
              </c:numCache>
            </c:numRef>
          </c:yVal>
          <c:smooth val="0"/>
        </c:ser>
        <c:ser>
          <c:idx val="0"/>
          <c:order val="1"/>
          <c:tx>
            <c:strRef>
              <c:f>'V 2.3-12 source'!$A$6</c:f>
              <c:strCache>
                <c:ptCount val="1"/>
                <c:pt idx="0">
                  <c:v>FPT</c:v>
                </c:pt>
              </c:strCache>
            </c:strRef>
          </c:tx>
          <c:spPr>
            <a:ln w="12700">
              <a:solidFill>
                <a:srgbClr val="003300"/>
              </a:solidFill>
              <a:prstDash val="solid"/>
            </a:ln>
          </c:spPr>
          <c:marker>
            <c:symbol val="triangle"/>
            <c:size val="5"/>
            <c:spPr>
              <a:solidFill>
                <a:srgbClr val="003300"/>
              </a:solidFill>
              <a:ln>
                <a:solidFill>
                  <a:srgbClr val="003300"/>
                </a:solidFill>
                <a:prstDash val="solid"/>
              </a:ln>
            </c:spPr>
          </c:marker>
          <c:dPt>
            <c:idx val="6"/>
            <c:bubble3D val="0"/>
            <c:spPr>
              <a:ln w="28575">
                <a:noFill/>
              </a:ln>
            </c:spPr>
          </c:dPt>
          <c:dPt>
            <c:idx val="7"/>
            <c:bubble3D val="0"/>
            <c:spPr>
              <a:ln w="12700">
                <a:noFill/>
                <a:prstDash val="solid"/>
              </a:ln>
            </c:spPr>
          </c:dPt>
          <c:xVal>
            <c:numRef>
              <c:f>'V 2.3-12 source'!$B$4:$S$4</c:f>
              <c:numCache>
                <c:formatCode>General</c:formatCode>
                <c:ptCount val="18"/>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xVal>
          <c:yVal>
            <c:numRef>
              <c:f>'V 2.3-12 source'!$B$6:$S$6</c:f>
              <c:numCache>
                <c:formatCode>0.0%</c:formatCode>
                <c:ptCount val="18"/>
                <c:pt idx="0">
                  <c:v>0.19900000000000001</c:v>
                </c:pt>
                <c:pt idx="1">
                  <c:v>0.22900000000000001</c:v>
                </c:pt>
                <c:pt idx="2">
                  <c:v>0.28899999999999998</c:v>
                </c:pt>
                <c:pt idx="3">
                  <c:v>0.30607795986824821</c:v>
                </c:pt>
                <c:pt idx="4">
                  <c:v>0.30756636660010334</c:v>
                </c:pt>
                <c:pt idx="5">
                  <c:v>0.312</c:v>
                </c:pt>
                <c:pt idx="6">
                  <c:v>0.31101644834039199</c:v>
                </c:pt>
                <c:pt idx="7">
                  <c:v>0.3326819192655473</c:v>
                </c:pt>
                <c:pt idx="8">
                  <c:v>0.34556460378005094</c:v>
                </c:pt>
                <c:pt idx="9">
                  <c:v>0.35884702212633224</c:v>
                </c:pt>
                <c:pt idx="10">
                  <c:v>0.3749714118656669</c:v>
                </c:pt>
                <c:pt idx="11">
                  <c:v>0.38776330478040211</c:v>
                </c:pt>
                <c:pt idx="12">
                  <c:v>0.40322581743938818</c:v>
                </c:pt>
                <c:pt idx="13">
                  <c:v>0.41937094324551227</c:v>
                </c:pt>
                <c:pt idx="14">
                  <c:v>0.43344731966495642</c:v>
                </c:pt>
                <c:pt idx="15">
                  <c:v>0.44386734474178363</c:v>
                </c:pt>
                <c:pt idx="16">
                  <c:v>0.45331856597600872</c:v>
                </c:pt>
                <c:pt idx="17">
                  <c:v>0.46172448878131567</c:v>
                </c:pt>
              </c:numCache>
            </c:numRef>
          </c:yVal>
          <c:smooth val="0"/>
        </c:ser>
        <c:ser>
          <c:idx val="1"/>
          <c:order val="2"/>
          <c:tx>
            <c:strRef>
              <c:f>'V 2.3-12 source'!$A$7</c:f>
              <c:strCache>
                <c:ptCount val="1"/>
                <c:pt idx="0">
                  <c:v>FPH</c:v>
                </c:pt>
              </c:strCache>
            </c:strRef>
          </c:tx>
          <c:spPr>
            <a:ln w="12700">
              <a:solidFill>
                <a:srgbClr val="993366"/>
              </a:solidFill>
              <a:prstDash val="solid"/>
            </a:ln>
          </c:spPr>
          <c:marker>
            <c:symbol val="square"/>
            <c:size val="5"/>
            <c:spPr>
              <a:solidFill>
                <a:srgbClr val="800080"/>
              </a:solidFill>
              <a:ln>
                <a:solidFill>
                  <a:srgbClr val="800080"/>
                </a:solidFill>
                <a:prstDash val="solid"/>
              </a:ln>
            </c:spPr>
          </c:marker>
          <c:dPt>
            <c:idx val="6"/>
            <c:bubble3D val="0"/>
            <c:spPr>
              <a:ln w="28575">
                <a:noFill/>
              </a:ln>
            </c:spPr>
          </c:dPt>
          <c:dPt>
            <c:idx val="7"/>
            <c:bubble3D val="0"/>
            <c:spPr>
              <a:ln w="12700">
                <a:noFill/>
                <a:prstDash val="solid"/>
              </a:ln>
            </c:spPr>
          </c:dPt>
          <c:xVal>
            <c:numRef>
              <c:f>'V 2.3-12 source'!$B$4:$S$4</c:f>
              <c:numCache>
                <c:formatCode>General</c:formatCode>
                <c:ptCount val="18"/>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xVal>
          <c:yVal>
            <c:numRef>
              <c:f>'V 2.3-12 source'!$B$7:$S$7</c:f>
              <c:numCache>
                <c:formatCode>0.0%</c:formatCode>
                <c:ptCount val="18"/>
                <c:pt idx="0">
                  <c:v>0.13100000000000001</c:v>
                </c:pt>
                <c:pt idx="1">
                  <c:v>0.16600000000000001</c:v>
                </c:pt>
                <c:pt idx="2">
                  <c:v>0.23899999999999999</c:v>
                </c:pt>
                <c:pt idx="3">
                  <c:v>0.26373411901175653</c:v>
                </c:pt>
                <c:pt idx="4">
                  <c:v>0.27014064679161803</c:v>
                </c:pt>
                <c:pt idx="5">
                  <c:v>0.27900000000000003</c:v>
                </c:pt>
                <c:pt idx="6">
                  <c:v>0.26582774862920899</c:v>
                </c:pt>
                <c:pt idx="7">
                  <c:v>0.28635137238942004</c:v>
                </c:pt>
                <c:pt idx="8">
                  <c:v>0.29212577624061542</c:v>
                </c:pt>
                <c:pt idx="9">
                  <c:v>0.29953346039505524</c:v>
                </c:pt>
                <c:pt idx="10">
                  <c:v>0.30487430044706298</c:v>
                </c:pt>
                <c:pt idx="11">
                  <c:v>0.31391320989426341</c:v>
                </c:pt>
                <c:pt idx="12">
                  <c:v>0.32146789078369653</c:v>
                </c:pt>
                <c:pt idx="13">
                  <c:v>0.32972132151089939</c:v>
                </c:pt>
                <c:pt idx="14">
                  <c:v>0.33713034374789902</c:v>
                </c:pt>
                <c:pt idx="15">
                  <c:v>0.3423686117742144</c:v>
                </c:pt>
                <c:pt idx="16">
                  <c:v>0.34726765282541955</c:v>
                </c:pt>
                <c:pt idx="17">
                  <c:v>0.35307624730402681</c:v>
                </c:pt>
              </c:numCache>
            </c:numRef>
          </c:yVal>
          <c:smooth val="0"/>
        </c:ser>
        <c:dLbls>
          <c:showLegendKey val="0"/>
          <c:showVal val="0"/>
          <c:showCatName val="0"/>
          <c:showSerName val="0"/>
          <c:showPercent val="0"/>
          <c:showBubbleSize val="0"/>
        </c:dLbls>
        <c:axId val="220033616"/>
        <c:axId val="220031264"/>
      </c:scatterChart>
      <c:valAx>
        <c:axId val="220033616"/>
        <c:scaling>
          <c:orientation val="minMax"/>
          <c:max val="2019"/>
          <c:min val="1992"/>
        </c:scaling>
        <c:delete val="0"/>
        <c:axPos val="b"/>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20031264"/>
        <c:crosses val="autoZero"/>
        <c:crossBetween val="midCat"/>
        <c:majorUnit val="1"/>
        <c:minorUnit val="1"/>
      </c:valAx>
      <c:valAx>
        <c:axId val="220031264"/>
        <c:scaling>
          <c:orientation val="minMax"/>
          <c:max val="0.47000000000000003"/>
          <c:min val="0.1"/>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0033616"/>
        <c:crossesAt val="1992"/>
        <c:crossBetween val="midCat"/>
      </c:valAx>
    </c:plotArea>
    <c:legend>
      <c:legendPos val="r"/>
      <c:layout>
        <c:manualLayout>
          <c:xMode val="edge"/>
          <c:yMode val="edge"/>
          <c:x val="0.11342166666666667"/>
          <c:y val="0.10684548611111111"/>
          <c:w val="0.33572999999999997"/>
          <c:h val="0.136194097222222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 - Fonctionnaires</a:t>
            </a: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'V2.3-13 à 16 source'!$B$7</c:f>
              <c:strCache>
                <c:ptCount val="1"/>
                <c:pt idx="0">
                  <c:v>1992</c:v>
                </c:pt>
              </c:strCache>
            </c:strRef>
          </c:tx>
          <c:spPr>
            <a:ln w="28575">
              <a:prstDash val="sysDot"/>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source'!$B$8:$B$62</c:f>
              <c:numCache>
                <c:formatCode>#,##0</c:formatCode>
                <c:ptCount val="55"/>
                <c:pt idx="0">
                  <c:v>0</c:v>
                </c:pt>
                <c:pt idx="1">
                  <c:v>0</c:v>
                </c:pt>
                <c:pt idx="2">
                  <c:v>63</c:v>
                </c:pt>
                <c:pt idx="3">
                  <c:v>511</c:v>
                </c:pt>
                <c:pt idx="4">
                  <c:v>2058</c:v>
                </c:pt>
                <c:pt idx="5">
                  <c:v>4487</c:v>
                </c:pt>
                <c:pt idx="6">
                  <c:v>9501</c:v>
                </c:pt>
                <c:pt idx="7">
                  <c:v>13719</c:v>
                </c:pt>
                <c:pt idx="8">
                  <c:v>16942</c:v>
                </c:pt>
                <c:pt idx="9">
                  <c:v>20584</c:v>
                </c:pt>
                <c:pt idx="10">
                  <c:v>23593</c:v>
                </c:pt>
                <c:pt idx="11">
                  <c:v>26716</c:v>
                </c:pt>
                <c:pt idx="12">
                  <c:v>30116</c:v>
                </c:pt>
                <c:pt idx="13">
                  <c:v>33565</c:v>
                </c:pt>
                <c:pt idx="14">
                  <c:v>35892</c:v>
                </c:pt>
                <c:pt idx="15">
                  <c:v>39560</c:v>
                </c:pt>
                <c:pt idx="16">
                  <c:v>41035</c:v>
                </c:pt>
                <c:pt idx="17">
                  <c:v>44090</c:v>
                </c:pt>
                <c:pt idx="18">
                  <c:v>45509</c:v>
                </c:pt>
                <c:pt idx="19">
                  <c:v>47246</c:v>
                </c:pt>
                <c:pt idx="20">
                  <c:v>48585</c:v>
                </c:pt>
                <c:pt idx="21">
                  <c:v>50320</c:v>
                </c:pt>
                <c:pt idx="22">
                  <c:v>52015</c:v>
                </c:pt>
                <c:pt idx="23">
                  <c:v>54226</c:v>
                </c:pt>
                <c:pt idx="24">
                  <c:v>58025</c:v>
                </c:pt>
                <c:pt idx="25">
                  <c:v>60861</c:v>
                </c:pt>
                <c:pt idx="26">
                  <c:v>66766</c:v>
                </c:pt>
                <c:pt idx="27">
                  <c:v>70399</c:v>
                </c:pt>
                <c:pt idx="28">
                  <c:v>71734</c:v>
                </c:pt>
                <c:pt idx="29">
                  <c:v>72556</c:v>
                </c:pt>
                <c:pt idx="30">
                  <c:v>68006</c:v>
                </c:pt>
                <c:pt idx="31">
                  <c:v>49645</c:v>
                </c:pt>
                <c:pt idx="32">
                  <c:v>50271</c:v>
                </c:pt>
                <c:pt idx="33">
                  <c:v>50235</c:v>
                </c:pt>
                <c:pt idx="34">
                  <c:v>45873</c:v>
                </c:pt>
                <c:pt idx="35">
                  <c:v>38557</c:v>
                </c:pt>
                <c:pt idx="36">
                  <c:v>37405</c:v>
                </c:pt>
                <c:pt idx="37">
                  <c:v>38529</c:v>
                </c:pt>
                <c:pt idx="38">
                  <c:v>35195</c:v>
                </c:pt>
                <c:pt idx="39">
                  <c:v>27305</c:v>
                </c:pt>
                <c:pt idx="40">
                  <c:v>23120</c:v>
                </c:pt>
                <c:pt idx="41">
                  <c:v>20023</c:v>
                </c:pt>
                <c:pt idx="42">
                  <c:v>18411</c:v>
                </c:pt>
                <c:pt idx="43">
                  <c:v>16142</c:v>
                </c:pt>
                <c:pt idx="44">
                  <c:v>8232</c:v>
                </c:pt>
                <c:pt idx="45">
                  <c:v>5238</c:v>
                </c:pt>
                <c:pt idx="46">
                  <c:v>3944</c:v>
                </c:pt>
                <c:pt idx="47">
                  <c:v>3211</c:v>
                </c:pt>
                <c:pt idx="48">
                  <c:v>2464</c:v>
                </c:pt>
                <c:pt idx="49">
                  <c:v>874</c:v>
                </c:pt>
                <c:pt idx="50">
                  <c:v>381</c:v>
                </c:pt>
                <c:pt idx="51">
                  <c:v>286</c:v>
                </c:pt>
                <c:pt idx="52">
                  <c:v>177</c:v>
                </c:pt>
                <c:pt idx="53">
                  <c:v>73</c:v>
                </c:pt>
                <c:pt idx="54">
                  <c:v>51</c:v>
                </c:pt>
              </c:numCache>
            </c:numRef>
          </c:val>
          <c:smooth val="0"/>
        </c:ser>
        <c:ser>
          <c:idx val="2"/>
          <c:order val="1"/>
          <c:tx>
            <c:strRef>
              <c:f>'V2.3-13 à 16 source'!$C$7</c:f>
              <c:strCache>
                <c:ptCount val="1"/>
                <c:pt idx="0">
                  <c:v>1997</c:v>
                </c:pt>
              </c:strCache>
            </c:strRef>
          </c:tx>
          <c:spPr>
            <a:ln w="25400">
              <a:prstDash val="sysDash"/>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source'!$C$8:$C$62</c:f>
              <c:numCache>
                <c:formatCode>#,##0</c:formatCode>
                <c:ptCount val="55"/>
                <c:pt idx="0">
                  <c:v>0</c:v>
                </c:pt>
                <c:pt idx="1">
                  <c:v>0</c:v>
                </c:pt>
                <c:pt idx="2">
                  <c:v>7</c:v>
                </c:pt>
                <c:pt idx="3">
                  <c:v>179</c:v>
                </c:pt>
                <c:pt idx="4">
                  <c:v>905</c:v>
                </c:pt>
                <c:pt idx="5">
                  <c:v>1855</c:v>
                </c:pt>
                <c:pt idx="6">
                  <c:v>5127</c:v>
                </c:pt>
                <c:pt idx="7">
                  <c:v>10467</c:v>
                </c:pt>
                <c:pt idx="8">
                  <c:v>17329</c:v>
                </c:pt>
                <c:pt idx="9">
                  <c:v>24912</c:v>
                </c:pt>
                <c:pt idx="10">
                  <c:v>30990</c:v>
                </c:pt>
                <c:pt idx="11">
                  <c:v>33941</c:v>
                </c:pt>
                <c:pt idx="12">
                  <c:v>35644</c:v>
                </c:pt>
                <c:pt idx="13">
                  <c:v>35272</c:v>
                </c:pt>
                <c:pt idx="14">
                  <c:v>35971</c:v>
                </c:pt>
                <c:pt idx="15">
                  <c:v>36205</c:v>
                </c:pt>
                <c:pt idx="16">
                  <c:v>37167</c:v>
                </c:pt>
                <c:pt idx="17">
                  <c:v>38816</c:v>
                </c:pt>
                <c:pt idx="18">
                  <c:v>40837</c:v>
                </c:pt>
                <c:pt idx="19">
                  <c:v>42254</c:v>
                </c:pt>
                <c:pt idx="20">
                  <c:v>45458</c:v>
                </c:pt>
                <c:pt idx="21">
                  <c:v>46769</c:v>
                </c:pt>
                <c:pt idx="22">
                  <c:v>49612</c:v>
                </c:pt>
                <c:pt idx="23">
                  <c:v>50587</c:v>
                </c:pt>
                <c:pt idx="24">
                  <c:v>51820</c:v>
                </c:pt>
                <c:pt idx="25">
                  <c:v>52607</c:v>
                </c:pt>
                <c:pt idx="26">
                  <c:v>54111</c:v>
                </c:pt>
                <c:pt idx="27">
                  <c:v>55518</c:v>
                </c:pt>
                <c:pt idx="28">
                  <c:v>57210</c:v>
                </c:pt>
                <c:pt idx="29">
                  <c:v>60723</c:v>
                </c:pt>
                <c:pt idx="30">
                  <c:v>63007</c:v>
                </c:pt>
                <c:pt idx="31">
                  <c:v>68515</c:v>
                </c:pt>
                <c:pt idx="32">
                  <c:v>71736</c:v>
                </c:pt>
                <c:pt idx="33">
                  <c:v>72206</c:v>
                </c:pt>
                <c:pt idx="34">
                  <c:v>72351</c:v>
                </c:pt>
                <c:pt idx="35">
                  <c:v>66567</c:v>
                </c:pt>
                <c:pt idx="36">
                  <c:v>47718</c:v>
                </c:pt>
                <c:pt idx="37">
                  <c:v>47470</c:v>
                </c:pt>
                <c:pt idx="38">
                  <c:v>46301</c:v>
                </c:pt>
                <c:pt idx="39">
                  <c:v>35836</c:v>
                </c:pt>
                <c:pt idx="40">
                  <c:v>27493</c:v>
                </c:pt>
                <c:pt idx="41">
                  <c:v>24818</c:v>
                </c:pt>
                <c:pt idx="42">
                  <c:v>20210</c:v>
                </c:pt>
                <c:pt idx="43">
                  <c:v>17994</c:v>
                </c:pt>
                <c:pt idx="44">
                  <c:v>8738</c:v>
                </c:pt>
                <c:pt idx="45">
                  <c:v>5411</c:v>
                </c:pt>
                <c:pt idx="46">
                  <c:v>3995</c:v>
                </c:pt>
                <c:pt idx="47">
                  <c:v>3173</c:v>
                </c:pt>
                <c:pt idx="48">
                  <c:v>2310</c:v>
                </c:pt>
                <c:pt idx="49">
                  <c:v>971</c:v>
                </c:pt>
                <c:pt idx="50">
                  <c:v>412</c:v>
                </c:pt>
                <c:pt idx="51">
                  <c:v>289</c:v>
                </c:pt>
                <c:pt idx="52">
                  <c:v>171</c:v>
                </c:pt>
                <c:pt idx="53">
                  <c:v>70</c:v>
                </c:pt>
                <c:pt idx="54">
                  <c:v>31</c:v>
                </c:pt>
              </c:numCache>
            </c:numRef>
          </c:val>
          <c:smooth val="0"/>
        </c:ser>
        <c:ser>
          <c:idx val="3"/>
          <c:order val="2"/>
          <c:tx>
            <c:strRef>
              <c:f>'V2.3-13 à 16 source'!$D$7</c:f>
              <c:strCache>
                <c:ptCount val="1"/>
                <c:pt idx="0">
                  <c:v>2002</c:v>
                </c:pt>
              </c:strCache>
            </c:strRef>
          </c:tx>
          <c:spPr>
            <a:ln w="25400">
              <a:prstDash val="dash"/>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source'!$D$8:$D$62</c:f>
              <c:numCache>
                <c:formatCode>#,##0</c:formatCode>
                <c:ptCount val="55"/>
                <c:pt idx="0">
                  <c:v>0</c:v>
                </c:pt>
                <c:pt idx="1">
                  <c:v>0</c:v>
                </c:pt>
                <c:pt idx="2">
                  <c:v>31</c:v>
                </c:pt>
                <c:pt idx="3">
                  <c:v>385</c:v>
                </c:pt>
                <c:pt idx="4">
                  <c:v>1251</c:v>
                </c:pt>
                <c:pt idx="5">
                  <c:v>2762</c:v>
                </c:pt>
                <c:pt idx="6">
                  <c:v>7495</c:v>
                </c:pt>
                <c:pt idx="7">
                  <c:v>13499</c:v>
                </c:pt>
                <c:pt idx="8">
                  <c:v>20402</c:v>
                </c:pt>
                <c:pt idx="9">
                  <c:v>26373</c:v>
                </c:pt>
                <c:pt idx="10">
                  <c:v>29855</c:v>
                </c:pt>
                <c:pt idx="11">
                  <c:v>33637</c:v>
                </c:pt>
                <c:pt idx="12">
                  <c:v>37263</c:v>
                </c:pt>
                <c:pt idx="13">
                  <c:v>41334</c:v>
                </c:pt>
                <c:pt idx="14">
                  <c:v>44414</c:v>
                </c:pt>
                <c:pt idx="15">
                  <c:v>46107</c:v>
                </c:pt>
                <c:pt idx="16">
                  <c:v>46279</c:v>
                </c:pt>
                <c:pt idx="17">
                  <c:v>45501</c:v>
                </c:pt>
                <c:pt idx="18">
                  <c:v>43848</c:v>
                </c:pt>
                <c:pt idx="19">
                  <c:v>43686</c:v>
                </c:pt>
                <c:pt idx="20">
                  <c:v>43486</c:v>
                </c:pt>
                <c:pt idx="21">
                  <c:v>44072</c:v>
                </c:pt>
                <c:pt idx="22">
                  <c:v>45225</c:v>
                </c:pt>
                <c:pt idx="23">
                  <c:v>46750</c:v>
                </c:pt>
                <c:pt idx="24">
                  <c:v>47603</c:v>
                </c:pt>
                <c:pt idx="25">
                  <c:v>50678</c:v>
                </c:pt>
                <c:pt idx="26">
                  <c:v>51462</c:v>
                </c:pt>
                <c:pt idx="27">
                  <c:v>53751</c:v>
                </c:pt>
                <c:pt idx="28">
                  <c:v>54193</c:v>
                </c:pt>
                <c:pt idx="29">
                  <c:v>54903</c:v>
                </c:pt>
                <c:pt idx="30">
                  <c:v>55129</c:v>
                </c:pt>
                <c:pt idx="31">
                  <c:v>56015</c:v>
                </c:pt>
                <c:pt idx="32">
                  <c:v>56920</c:v>
                </c:pt>
                <c:pt idx="33">
                  <c:v>58116</c:v>
                </c:pt>
                <c:pt idx="34">
                  <c:v>60920</c:v>
                </c:pt>
                <c:pt idx="35">
                  <c:v>61910</c:v>
                </c:pt>
                <c:pt idx="36">
                  <c:v>65949</c:v>
                </c:pt>
                <c:pt idx="37">
                  <c:v>67357</c:v>
                </c:pt>
                <c:pt idx="38">
                  <c:v>66442</c:v>
                </c:pt>
                <c:pt idx="39">
                  <c:v>57363</c:v>
                </c:pt>
                <c:pt idx="40">
                  <c:v>47981</c:v>
                </c:pt>
                <c:pt idx="41">
                  <c:v>32066</c:v>
                </c:pt>
                <c:pt idx="42">
                  <c:v>26063</c:v>
                </c:pt>
                <c:pt idx="43">
                  <c:v>22311</c:v>
                </c:pt>
                <c:pt idx="44">
                  <c:v>10420</c:v>
                </c:pt>
                <c:pt idx="45">
                  <c:v>5742</c:v>
                </c:pt>
                <c:pt idx="46">
                  <c:v>4092</c:v>
                </c:pt>
                <c:pt idx="47">
                  <c:v>3080</c:v>
                </c:pt>
                <c:pt idx="48">
                  <c:v>2376</c:v>
                </c:pt>
                <c:pt idx="49">
                  <c:v>795</c:v>
                </c:pt>
                <c:pt idx="50">
                  <c:v>355</c:v>
                </c:pt>
                <c:pt idx="51">
                  <c:v>274</c:v>
                </c:pt>
                <c:pt idx="52">
                  <c:v>155</c:v>
                </c:pt>
                <c:pt idx="53">
                  <c:v>54</c:v>
                </c:pt>
                <c:pt idx="54">
                  <c:v>28</c:v>
                </c:pt>
              </c:numCache>
            </c:numRef>
          </c:val>
          <c:smooth val="0"/>
        </c:ser>
        <c:ser>
          <c:idx val="6"/>
          <c:order val="3"/>
          <c:tx>
            <c:strRef>
              <c:f>'V2.3-13 à 16 source'!$E$7</c:f>
              <c:strCache>
                <c:ptCount val="1"/>
                <c:pt idx="0">
                  <c:v>2007</c:v>
                </c:pt>
              </c:strCache>
            </c:strRef>
          </c:tx>
          <c:spPr>
            <a:ln w="28575">
              <a:solidFill>
                <a:schemeClr val="tx2"/>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source'!$E$8:$E$62</c:f>
              <c:numCache>
                <c:formatCode>#,##0</c:formatCode>
                <c:ptCount val="55"/>
                <c:pt idx="0">
                  <c:v>0</c:v>
                </c:pt>
                <c:pt idx="1">
                  <c:v>5</c:v>
                </c:pt>
                <c:pt idx="2">
                  <c:v>12</c:v>
                </c:pt>
                <c:pt idx="3">
                  <c:v>206</c:v>
                </c:pt>
                <c:pt idx="4">
                  <c:v>976</c:v>
                </c:pt>
                <c:pt idx="5">
                  <c:v>1921</c:v>
                </c:pt>
                <c:pt idx="6">
                  <c:v>5557</c:v>
                </c:pt>
                <c:pt idx="7">
                  <c:v>9771</c:v>
                </c:pt>
                <c:pt idx="8">
                  <c:v>14462</c:v>
                </c:pt>
                <c:pt idx="9">
                  <c:v>19723</c:v>
                </c:pt>
                <c:pt idx="10">
                  <c:v>24941</c:v>
                </c:pt>
                <c:pt idx="11">
                  <c:v>30052</c:v>
                </c:pt>
                <c:pt idx="12">
                  <c:v>32991</c:v>
                </c:pt>
                <c:pt idx="13">
                  <c:v>36810</c:v>
                </c:pt>
                <c:pt idx="14">
                  <c:v>39942</c:v>
                </c:pt>
                <c:pt idx="15">
                  <c:v>41040</c:v>
                </c:pt>
                <c:pt idx="16">
                  <c:v>43439</c:v>
                </c:pt>
                <c:pt idx="17">
                  <c:v>45913</c:v>
                </c:pt>
                <c:pt idx="18">
                  <c:v>48394</c:v>
                </c:pt>
                <c:pt idx="19">
                  <c:v>49894</c:v>
                </c:pt>
                <c:pt idx="20">
                  <c:v>50622</c:v>
                </c:pt>
                <c:pt idx="21">
                  <c:v>49715</c:v>
                </c:pt>
                <c:pt idx="22">
                  <c:v>48294</c:v>
                </c:pt>
                <c:pt idx="23">
                  <c:v>46311</c:v>
                </c:pt>
                <c:pt idx="24">
                  <c:v>45545</c:v>
                </c:pt>
                <c:pt idx="25">
                  <c:v>44985</c:v>
                </c:pt>
                <c:pt idx="26">
                  <c:v>45165</c:v>
                </c:pt>
                <c:pt idx="27">
                  <c:v>45769</c:v>
                </c:pt>
                <c:pt idx="28">
                  <c:v>47136</c:v>
                </c:pt>
                <c:pt idx="29">
                  <c:v>47386</c:v>
                </c:pt>
                <c:pt idx="30">
                  <c:v>49973</c:v>
                </c:pt>
                <c:pt idx="31">
                  <c:v>50409</c:v>
                </c:pt>
                <c:pt idx="32">
                  <c:v>52326</c:v>
                </c:pt>
                <c:pt idx="33">
                  <c:v>52340</c:v>
                </c:pt>
                <c:pt idx="34">
                  <c:v>52258</c:v>
                </c:pt>
                <c:pt idx="35">
                  <c:v>51901</c:v>
                </c:pt>
                <c:pt idx="36">
                  <c:v>51473</c:v>
                </c:pt>
                <c:pt idx="37">
                  <c:v>51262</c:v>
                </c:pt>
                <c:pt idx="38">
                  <c:v>51489</c:v>
                </c:pt>
                <c:pt idx="39">
                  <c:v>47459</c:v>
                </c:pt>
                <c:pt idx="40">
                  <c:v>45145</c:v>
                </c:pt>
                <c:pt idx="41">
                  <c:v>45189</c:v>
                </c:pt>
                <c:pt idx="42">
                  <c:v>44024</c:v>
                </c:pt>
                <c:pt idx="43">
                  <c:v>42681</c:v>
                </c:pt>
                <c:pt idx="44">
                  <c:v>23303</c:v>
                </c:pt>
                <c:pt idx="45">
                  <c:v>12796</c:v>
                </c:pt>
                <c:pt idx="46">
                  <c:v>6599</c:v>
                </c:pt>
                <c:pt idx="47">
                  <c:v>4951</c:v>
                </c:pt>
                <c:pt idx="48">
                  <c:v>3690</c:v>
                </c:pt>
                <c:pt idx="49">
                  <c:v>1442</c:v>
                </c:pt>
                <c:pt idx="50">
                  <c:v>702</c:v>
                </c:pt>
                <c:pt idx="51">
                  <c:v>504</c:v>
                </c:pt>
                <c:pt idx="52">
                  <c:v>235</c:v>
                </c:pt>
                <c:pt idx="53">
                  <c:v>104</c:v>
                </c:pt>
                <c:pt idx="54">
                  <c:v>33</c:v>
                </c:pt>
              </c:numCache>
            </c:numRef>
          </c:val>
          <c:smooth val="0"/>
        </c:ser>
        <c:ser>
          <c:idx val="4"/>
          <c:order val="4"/>
          <c:tx>
            <c:strRef>
              <c:f>'V2.3-13 à 16 source'!$I$7</c:f>
              <c:strCache>
                <c:ptCount val="1"/>
                <c:pt idx="0">
                  <c:v>2012</c:v>
                </c:pt>
              </c:strCache>
            </c:strRef>
          </c:tx>
          <c:spPr>
            <a:ln w="19050">
              <a:solidFill>
                <a:schemeClr val="accent6"/>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source'!$I$8:$I$62</c:f>
              <c:numCache>
                <c:formatCode>#,##0</c:formatCode>
                <c:ptCount val="55"/>
                <c:pt idx="0">
                  <c:v>0</c:v>
                </c:pt>
                <c:pt idx="1">
                  <c:v>6</c:v>
                </c:pt>
                <c:pt idx="2">
                  <c:v>15</c:v>
                </c:pt>
                <c:pt idx="3">
                  <c:v>169</c:v>
                </c:pt>
                <c:pt idx="4">
                  <c:v>690</c:v>
                </c:pt>
                <c:pt idx="5">
                  <c:v>1187</c:v>
                </c:pt>
                <c:pt idx="6">
                  <c:v>1817</c:v>
                </c:pt>
                <c:pt idx="7">
                  <c:v>4745</c:v>
                </c:pt>
                <c:pt idx="8">
                  <c:v>8805</c:v>
                </c:pt>
                <c:pt idx="9">
                  <c:v>12577</c:v>
                </c:pt>
                <c:pt idx="10">
                  <c:v>16266</c:v>
                </c:pt>
                <c:pt idx="11">
                  <c:v>19956</c:v>
                </c:pt>
                <c:pt idx="12">
                  <c:v>22646</c:v>
                </c:pt>
                <c:pt idx="13">
                  <c:v>25334</c:v>
                </c:pt>
                <c:pt idx="14">
                  <c:v>28917</c:v>
                </c:pt>
                <c:pt idx="15">
                  <c:v>32887</c:v>
                </c:pt>
                <c:pt idx="16">
                  <c:v>37122</c:v>
                </c:pt>
                <c:pt idx="17">
                  <c:v>38774</c:v>
                </c:pt>
                <c:pt idx="18">
                  <c:v>42173</c:v>
                </c:pt>
                <c:pt idx="19">
                  <c:v>44907</c:v>
                </c:pt>
                <c:pt idx="20">
                  <c:v>45413</c:v>
                </c:pt>
                <c:pt idx="21">
                  <c:v>47368</c:v>
                </c:pt>
                <c:pt idx="22">
                  <c:v>49802</c:v>
                </c:pt>
                <c:pt idx="23">
                  <c:v>52168</c:v>
                </c:pt>
                <c:pt idx="24">
                  <c:v>53158</c:v>
                </c:pt>
                <c:pt idx="25">
                  <c:v>53265</c:v>
                </c:pt>
                <c:pt idx="26">
                  <c:v>51778</c:v>
                </c:pt>
                <c:pt idx="27">
                  <c:v>50044</c:v>
                </c:pt>
                <c:pt idx="28">
                  <c:v>47663</c:v>
                </c:pt>
                <c:pt idx="29">
                  <c:v>46485</c:v>
                </c:pt>
                <c:pt idx="30">
                  <c:v>45379</c:v>
                </c:pt>
                <c:pt idx="31">
                  <c:v>44993</c:v>
                </c:pt>
                <c:pt idx="32">
                  <c:v>45156</c:v>
                </c:pt>
                <c:pt idx="33">
                  <c:v>45981</c:v>
                </c:pt>
                <c:pt idx="34">
                  <c:v>45690</c:v>
                </c:pt>
                <c:pt idx="35">
                  <c:v>47606</c:v>
                </c:pt>
                <c:pt idx="36">
                  <c:v>47489</c:v>
                </c:pt>
                <c:pt idx="37">
                  <c:v>48439</c:v>
                </c:pt>
                <c:pt idx="38">
                  <c:v>47326</c:v>
                </c:pt>
                <c:pt idx="39">
                  <c:v>45508</c:v>
                </c:pt>
                <c:pt idx="40">
                  <c:v>42218</c:v>
                </c:pt>
                <c:pt idx="41">
                  <c:v>39654</c:v>
                </c:pt>
                <c:pt idx="42">
                  <c:v>37465</c:v>
                </c:pt>
                <c:pt idx="43">
                  <c:v>36090</c:v>
                </c:pt>
                <c:pt idx="44">
                  <c:v>31721</c:v>
                </c:pt>
                <c:pt idx="45">
                  <c:v>17843</c:v>
                </c:pt>
                <c:pt idx="46">
                  <c:v>12785</c:v>
                </c:pt>
                <c:pt idx="47">
                  <c:v>9324</c:v>
                </c:pt>
                <c:pt idx="48">
                  <c:v>6808</c:v>
                </c:pt>
                <c:pt idx="49">
                  <c:v>2563</c:v>
                </c:pt>
                <c:pt idx="50">
                  <c:v>1289</c:v>
                </c:pt>
                <c:pt idx="51">
                  <c:v>629</c:v>
                </c:pt>
                <c:pt idx="52">
                  <c:v>244</c:v>
                </c:pt>
                <c:pt idx="53">
                  <c:v>92</c:v>
                </c:pt>
                <c:pt idx="54">
                  <c:v>38</c:v>
                </c:pt>
              </c:numCache>
            </c:numRef>
          </c:val>
          <c:smooth val="0"/>
        </c:ser>
        <c:ser>
          <c:idx val="9"/>
          <c:order val="5"/>
          <c:tx>
            <c:strRef>
              <c:f>'V2.3-13 à 16 source'!$P$7</c:f>
              <c:strCache>
                <c:ptCount val="1"/>
                <c:pt idx="0">
                  <c:v>2019</c:v>
                </c:pt>
              </c:strCache>
            </c:strRef>
          </c:tx>
          <c:spPr>
            <a:ln w="28575">
              <a:solidFill>
                <a:schemeClr val="tx1"/>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source'!$P$8:$P$62</c:f>
              <c:numCache>
                <c:formatCode>#,##0</c:formatCode>
                <c:ptCount val="55"/>
                <c:pt idx="0">
                  <c:v>0</c:v>
                </c:pt>
                <c:pt idx="1">
                  <c:v>0</c:v>
                </c:pt>
                <c:pt idx="2">
                  <c:v>20</c:v>
                </c:pt>
                <c:pt idx="3">
                  <c:v>217</c:v>
                </c:pt>
                <c:pt idx="4">
                  <c:v>1004</c:v>
                </c:pt>
                <c:pt idx="5">
                  <c:v>2040</c:v>
                </c:pt>
                <c:pt idx="6">
                  <c:v>5156</c:v>
                </c:pt>
                <c:pt idx="7">
                  <c:v>8959</c:v>
                </c:pt>
                <c:pt idx="8">
                  <c:v>11996</c:v>
                </c:pt>
                <c:pt idx="9">
                  <c:v>14304</c:v>
                </c:pt>
                <c:pt idx="10">
                  <c:v>16207</c:v>
                </c:pt>
                <c:pt idx="11">
                  <c:v>18564</c:v>
                </c:pt>
                <c:pt idx="12">
                  <c:v>20033</c:v>
                </c:pt>
                <c:pt idx="13">
                  <c:v>21305</c:v>
                </c:pt>
                <c:pt idx="14">
                  <c:v>22830</c:v>
                </c:pt>
                <c:pt idx="15">
                  <c:v>24782</c:v>
                </c:pt>
                <c:pt idx="16">
                  <c:v>26049</c:v>
                </c:pt>
                <c:pt idx="17">
                  <c:v>28170</c:v>
                </c:pt>
                <c:pt idx="18">
                  <c:v>30503</c:v>
                </c:pt>
                <c:pt idx="19">
                  <c:v>31567</c:v>
                </c:pt>
                <c:pt idx="20">
                  <c:v>33740</c:v>
                </c:pt>
                <c:pt idx="21">
                  <c:v>37003</c:v>
                </c:pt>
                <c:pt idx="22">
                  <c:v>40310</c:v>
                </c:pt>
                <c:pt idx="23">
                  <c:v>44018</c:v>
                </c:pt>
                <c:pt idx="24">
                  <c:v>45394</c:v>
                </c:pt>
                <c:pt idx="25">
                  <c:v>48150</c:v>
                </c:pt>
                <c:pt idx="26">
                  <c:v>51008</c:v>
                </c:pt>
                <c:pt idx="27">
                  <c:v>50932</c:v>
                </c:pt>
                <c:pt idx="28">
                  <c:v>52386</c:v>
                </c:pt>
                <c:pt idx="29">
                  <c:v>54704</c:v>
                </c:pt>
                <c:pt idx="30">
                  <c:v>56818</c:v>
                </c:pt>
                <c:pt idx="31">
                  <c:v>57261</c:v>
                </c:pt>
                <c:pt idx="32">
                  <c:v>56763</c:v>
                </c:pt>
                <c:pt idx="33">
                  <c:v>54664</c:v>
                </c:pt>
                <c:pt idx="34">
                  <c:v>52237</c:v>
                </c:pt>
                <c:pt idx="35">
                  <c:v>49338</c:v>
                </c:pt>
                <c:pt idx="36">
                  <c:v>47590</c:v>
                </c:pt>
                <c:pt idx="37">
                  <c:v>46199</c:v>
                </c:pt>
                <c:pt idx="38">
                  <c:v>45201</c:v>
                </c:pt>
                <c:pt idx="39">
                  <c:v>44677</c:v>
                </c:pt>
                <c:pt idx="40">
                  <c:v>44165</c:v>
                </c:pt>
                <c:pt idx="41">
                  <c:v>42058</c:v>
                </c:pt>
                <c:pt idx="42">
                  <c:v>41629</c:v>
                </c:pt>
                <c:pt idx="43">
                  <c:v>39200</c:v>
                </c:pt>
                <c:pt idx="44">
                  <c:v>35655</c:v>
                </c:pt>
                <c:pt idx="45">
                  <c:v>30061</c:v>
                </c:pt>
                <c:pt idx="46">
                  <c:v>20763</c:v>
                </c:pt>
                <c:pt idx="47">
                  <c:v>13914</c:v>
                </c:pt>
                <c:pt idx="48">
                  <c:v>9765</c:v>
                </c:pt>
                <c:pt idx="49">
                  <c:v>6237</c:v>
                </c:pt>
                <c:pt idx="50">
                  <c:v>2433</c:v>
                </c:pt>
                <c:pt idx="51">
                  <c:v>1076</c:v>
                </c:pt>
                <c:pt idx="52">
                  <c:v>273</c:v>
                </c:pt>
                <c:pt idx="53">
                  <c:v>51</c:v>
                </c:pt>
                <c:pt idx="54">
                  <c:v>26</c:v>
                </c:pt>
              </c:numCache>
            </c:numRef>
          </c:val>
          <c:smooth val="0"/>
        </c:ser>
        <c:dLbls>
          <c:showLegendKey val="0"/>
          <c:showVal val="0"/>
          <c:showCatName val="0"/>
          <c:showSerName val="0"/>
          <c:showPercent val="0"/>
          <c:showBubbleSize val="0"/>
        </c:dLbls>
        <c:smooth val="0"/>
        <c:axId val="222405840"/>
        <c:axId val="222409368"/>
      </c:lineChart>
      <c:catAx>
        <c:axId val="222405840"/>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2409368"/>
        <c:crosses val="autoZero"/>
        <c:auto val="1"/>
        <c:lblAlgn val="ctr"/>
        <c:lblOffset val="100"/>
        <c:tickLblSkip val="2"/>
        <c:tickMarkSkip val="1"/>
        <c:noMultiLvlLbl val="0"/>
      </c:catAx>
      <c:valAx>
        <c:axId val="222409368"/>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2405840"/>
        <c:crosses val="autoZero"/>
        <c:crossBetween val="between"/>
      </c:valAx>
    </c:plotArea>
    <c:legend>
      <c:legendPos val="r"/>
      <c:layout>
        <c:manualLayout>
          <c:xMode val="edge"/>
          <c:yMode val="edge"/>
          <c:x val="0.8966291666666667"/>
          <c:y val="0.12678055555555556"/>
          <c:w val="0.10191749999999999"/>
          <c:h val="0.69892986111111111"/>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Contractuels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'V2.3-13 à 16 source'!$R$7</c:f>
              <c:strCache>
                <c:ptCount val="1"/>
                <c:pt idx="0">
                  <c:v>2009</c:v>
                </c:pt>
              </c:strCache>
            </c:strRef>
          </c:tx>
          <c:spPr>
            <a:ln w="25400">
              <a:solidFill>
                <a:schemeClr val="accent2">
                  <a:lumMod val="60000"/>
                  <a:lumOff val="40000"/>
                </a:schemeClr>
              </a:solidFill>
              <a:prstDash val="sysDot"/>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source'!$R$8:$R$62</c:f>
              <c:numCache>
                <c:formatCode>#,##0</c:formatCode>
                <c:ptCount val="55"/>
                <c:pt idx="0">
                  <c:v>12</c:v>
                </c:pt>
                <c:pt idx="1">
                  <c:v>58</c:v>
                </c:pt>
                <c:pt idx="2">
                  <c:v>412</c:v>
                </c:pt>
                <c:pt idx="3">
                  <c:v>1418</c:v>
                </c:pt>
                <c:pt idx="4">
                  <c:v>3345</c:v>
                </c:pt>
                <c:pt idx="5">
                  <c:v>5970</c:v>
                </c:pt>
                <c:pt idx="6">
                  <c:v>8808</c:v>
                </c:pt>
                <c:pt idx="7">
                  <c:v>12817</c:v>
                </c:pt>
                <c:pt idx="8">
                  <c:v>16226</c:v>
                </c:pt>
                <c:pt idx="9">
                  <c:v>17409</c:v>
                </c:pt>
                <c:pt idx="10">
                  <c:v>16708</c:v>
                </c:pt>
                <c:pt idx="11">
                  <c:v>15655</c:v>
                </c:pt>
                <c:pt idx="12">
                  <c:v>14124</c:v>
                </c:pt>
                <c:pt idx="13">
                  <c:v>12651</c:v>
                </c:pt>
                <c:pt idx="14">
                  <c:v>11191</c:v>
                </c:pt>
                <c:pt idx="15">
                  <c:v>10176</c:v>
                </c:pt>
                <c:pt idx="16">
                  <c:v>9911</c:v>
                </c:pt>
                <c:pt idx="17">
                  <c:v>8974</c:v>
                </c:pt>
                <c:pt idx="18">
                  <c:v>8801</c:v>
                </c:pt>
                <c:pt idx="19">
                  <c:v>8798</c:v>
                </c:pt>
                <c:pt idx="20">
                  <c:v>8879</c:v>
                </c:pt>
                <c:pt idx="21">
                  <c:v>8741</c:v>
                </c:pt>
                <c:pt idx="22">
                  <c:v>8391</c:v>
                </c:pt>
                <c:pt idx="23">
                  <c:v>8056</c:v>
                </c:pt>
                <c:pt idx="24">
                  <c:v>7673</c:v>
                </c:pt>
                <c:pt idx="25">
                  <c:v>7307</c:v>
                </c:pt>
                <c:pt idx="26">
                  <c:v>7237</c:v>
                </c:pt>
                <c:pt idx="27">
                  <c:v>7264</c:v>
                </c:pt>
                <c:pt idx="28">
                  <c:v>7005</c:v>
                </c:pt>
                <c:pt idx="29">
                  <c:v>6826</c:v>
                </c:pt>
                <c:pt idx="30">
                  <c:v>6607</c:v>
                </c:pt>
                <c:pt idx="31">
                  <c:v>6420</c:v>
                </c:pt>
                <c:pt idx="32">
                  <c:v>6422</c:v>
                </c:pt>
                <c:pt idx="33">
                  <c:v>6236</c:v>
                </c:pt>
                <c:pt idx="34">
                  <c:v>6208</c:v>
                </c:pt>
                <c:pt idx="35">
                  <c:v>5924</c:v>
                </c:pt>
                <c:pt idx="36">
                  <c:v>5768</c:v>
                </c:pt>
                <c:pt idx="37">
                  <c:v>5734</c:v>
                </c:pt>
                <c:pt idx="38">
                  <c:v>5676</c:v>
                </c:pt>
                <c:pt idx="39">
                  <c:v>5327</c:v>
                </c:pt>
                <c:pt idx="40">
                  <c:v>5475</c:v>
                </c:pt>
                <c:pt idx="41">
                  <c:v>5146</c:v>
                </c:pt>
                <c:pt idx="42">
                  <c:v>4671</c:v>
                </c:pt>
                <c:pt idx="43">
                  <c:v>4107</c:v>
                </c:pt>
                <c:pt idx="44">
                  <c:v>3182</c:v>
                </c:pt>
                <c:pt idx="45">
                  <c:v>2498</c:v>
                </c:pt>
                <c:pt idx="46">
                  <c:v>2075</c:v>
                </c:pt>
                <c:pt idx="47">
                  <c:v>1617</c:v>
                </c:pt>
                <c:pt idx="48">
                  <c:v>915</c:v>
                </c:pt>
                <c:pt idx="49">
                  <c:v>366</c:v>
                </c:pt>
                <c:pt idx="50">
                  <c:v>251</c:v>
                </c:pt>
                <c:pt idx="51">
                  <c:v>194</c:v>
                </c:pt>
                <c:pt idx="52">
                  <c:v>112</c:v>
                </c:pt>
                <c:pt idx="53">
                  <c:v>120</c:v>
                </c:pt>
                <c:pt idx="54">
                  <c:v>91</c:v>
                </c:pt>
              </c:numCache>
            </c:numRef>
          </c:val>
          <c:smooth val="0"/>
          <c:extLst/>
        </c:ser>
        <c:ser>
          <c:idx val="6"/>
          <c:order val="1"/>
          <c:tx>
            <c:strRef>
              <c:f>'V2.3-13 à 16 source'!$U$7</c:f>
              <c:strCache>
                <c:ptCount val="1"/>
                <c:pt idx="0">
                  <c:v>2012</c:v>
                </c:pt>
              </c:strCache>
            </c:strRef>
          </c:tx>
          <c:spPr>
            <a:ln w="25400">
              <a:solidFill>
                <a:schemeClr val="accent4"/>
              </a:solidFill>
              <a:prstDash val="sysDash"/>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source'!$U$8:$U$62</c:f>
              <c:numCache>
                <c:formatCode>#,##0</c:formatCode>
                <c:ptCount val="55"/>
                <c:pt idx="0">
                  <c:v>1</c:v>
                </c:pt>
                <c:pt idx="1">
                  <c:v>5</c:v>
                </c:pt>
                <c:pt idx="2">
                  <c:v>310</c:v>
                </c:pt>
                <c:pt idx="3">
                  <c:v>1115</c:v>
                </c:pt>
                <c:pt idx="4">
                  <c:v>3299</c:v>
                </c:pt>
                <c:pt idx="5">
                  <c:v>5530</c:v>
                </c:pt>
                <c:pt idx="6">
                  <c:v>8492</c:v>
                </c:pt>
                <c:pt idx="7">
                  <c:v>12743</c:v>
                </c:pt>
                <c:pt idx="8">
                  <c:v>15957</c:v>
                </c:pt>
                <c:pt idx="9">
                  <c:v>17397</c:v>
                </c:pt>
                <c:pt idx="10">
                  <c:v>17328</c:v>
                </c:pt>
                <c:pt idx="11">
                  <c:v>16070</c:v>
                </c:pt>
                <c:pt idx="12">
                  <c:v>14153</c:v>
                </c:pt>
                <c:pt idx="13">
                  <c:v>12451</c:v>
                </c:pt>
                <c:pt idx="14">
                  <c:v>11790</c:v>
                </c:pt>
                <c:pt idx="15">
                  <c:v>10885</c:v>
                </c:pt>
                <c:pt idx="16">
                  <c:v>10380</c:v>
                </c:pt>
                <c:pt idx="17">
                  <c:v>9820</c:v>
                </c:pt>
                <c:pt idx="18">
                  <c:v>9103</c:v>
                </c:pt>
                <c:pt idx="19">
                  <c:v>8915</c:v>
                </c:pt>
                <c:pt idx="20">
                  <c:v>8485</c:v>
                </c:pt>
                <c:pt idx="21">
                  <c:v>8436</c:v>
                </c:pt>
                <c:pt idx="22">
                  <c:v>8772</c:v>
                </c:pt>
                <c:pt idx="23">
                  <c:v>9107</c:v>
                </c:pt>
                <c:pt idx="24">
                  <c:v>9044</c:v>
                </c:pt>
                <c:pt idx="25">
                  <c:v>8759</c:v>
                </c:pt>
                <c:pt idx="26">
                  <c:v>8254</c:v>
                </c:pt>
                <c:pt idx="27">
                  <c:v>7955</c:v>
                </c:pt>
                <c:pt idx="28">
                  <c:v>7521</c:v>
                </c:pt>
                <c:pt idx="29">
                  <c:v>7385</c:v>
                </c:pt>
                <c:pt idx="30">
                  <c:v>7215</c:v>
                </c:pt>
                <c:pt idx="31">
                  <c:v>6957</c:v>
                </c:pt>
                <c:pt idx="32">
                  <c:v>6950</c:v>
                </c:pt>
                <c:pt idx="33">
                  <c:v>6554</c:v>
                </c:pt>
                <c:pt idx="34">
                  <c:v>6248</c:v>
                </c:pt>
                <c:pt idx="35">
                  <c:v>6328</c:v>
                </c:pt>
                <c:pt idx="36">
                  <c:v>6076</c:v>
                </c:pt>
                <c:pt idx="37">
                  <c:v>6095</c:v>
                </c:pt>
                <c:pt idx="38">
                  <c:v>5780</c:v>
                </c:pt>
                <c:pt idx="39">
                  <c:v>5505</c:v>
                </c:pt>
                <c:pt idx="40">
                  <c:v>5594</c:v>
                </c:pt>
                <c:pt idx="41">
                  <c:v>5489</c:v>
                </c:pt>
                <c:pt idx="42">
                  <c:v>5130</c:v>
                </c:pt>
                <c:pt idx="43">
                  <c:v>5043</c:v>
                </c:pt>
                <c:pt idx="44">
                  <c:v>4158</c:v>
                </c:pt>
                <c:pt idx="45">
                  <c:v>2854</c:v>
                </c:pt>
                <c:pt idx="46">
                  <c:v>2272</c:v>
                </c:pt>
                <c:pt idx="47">
                  <c:v>1957</c:v>
                </c:pt>
                <c:pt idx="48">
                  <c:v>1536</c:v>
                </c:pt>
                <c:pt idx="49">
                  <c:v>777</c:v>
                </c:pt>
                <c:pt idx="50">
                  <c:v>451</c:v>
                </c:pt>
                <c:pt idx="51">
                  <c:v>237</c:v>
                </c:pt>
                <c:pt idx="52">
                  <c:v>184</c:v>
                </c:pt>
                <c:pt idx="53">
                  <c:v>148</c:v>
                </c:pt>
                <c:pt idx="54">
                  <c:v>138</c:v>
                </c:pt>
              </c:numCache>
            </c:numRef>
          </c:val>
          <c:smooth val="0"/>
          <c:extLst/>
        </c:ser>
        <c:ser>
          <c:idx val="9"/>
          <c:order val="2"/>
          <c:tx>
            <c:strRef>
              <c:f>'V2.3-13 à 16 source'!$W$7</c:f>
              <c:strCache>
                <c:ptCount val="1"/>
                <c:pt idx="0">
                  <c:v>2014</c:v>
                </c:pt>
              </c:strCache>
            </c:strRef>
          </c:tx>
          <c:spPr>
            <a:ln w="25400">
              <a:solidFill>
                <a:schemeClr val="tx2"/>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source'!$W$8:$W$62</c:f>
              <c:numCache>
                <c:formatCode>#,##0</c:formatCode>
                <c:ptCount val="55"/>
                <c:pt idx="0">
                  <c:v>2</c:v>
                </c:pt>
                <c:pt idx="1">
                  <c:v>11</c:v>
                </c:pt>
                <c:pt idx="2">
                  <c:v>385</c:v>
                </c:pt>
                <c:pt idx="3">
                  <c:v>1292</c:v>
                </c:pt>
                <c:pt idx="4">
                  <c:v>3164</c:v>
                </c:pt>
                <c:pt idx="5">
                  <c:v>5204</c:v>
                </c:pt>
                <c:pt idx="6">
                  <c:v>7999</c:v>
                </c:pt>
                <c:pt idx="7">
                  <c:v>11200</c:v>
                </c:pt>
                <c:pt idx="8">
                  <c:v>14583</c:v>
                </c:pt>
                <c:pt idx="9">
                  <c:v>17025</c:v>
                </c:pt>
                <c:pt idx="10">
                  <c:v>17132</c:v>
                </c:pt>
                <c:pt idx="11">
                  <c:v>15771</c:v>
                </c:pt>
                <c:pt idx="12">
                  <c:v>14432</c:v>
                </c:pt>
                <c:pt idx="13">
                  <c:v>13000</c:v>
                </c:pt>
                <c:pt idx="14">
                  <c:v>11811</c:v>
                </c:pt>
                <c:pt idx="15">
                  <c:v>10656</c:v>
                </c:pt>
                <c:pt idx="16">
                  <c:v>10424</c:v>
                </c:pt>
                <c:pt idx="17">
                  <c:v>9808</c:v>
                </c:pt>
                <c:pt idx="18">
                  <c:v>9655</c:v>
                </c:pt>
                <c:pt idx="19">
                  <c:v>9327</c:v>
                </c:pt>
                <c:pt idx="20">
                  <c:v>8784</c:v>
                </c:pt>
                <c:pt idx="21">
                  <c:v>8744</c:v>
                </c:pt>
                <c:pt idx="22">
                  <c:v>8279</c:v>
                </c:pt>
                <c:pt idx="23">
                  <c:v>8508</c:v>
                </c:pt>
                <c:pt idx="24">
                  <c:v>8699</c:v>
                </c:pt>
                <c:pt idx="25">
                  <c:v>9067</c:v>
                </c:pt>
                <c:pt idx="26">
                  <c:v>9170</c:v>
                </c:pt>
                <c:pt idx="27">
                  <c:v>8740</c:v>
                </c:pt>
                <c:pt idx="28">
                  <c:v>8351</c:v>
                </c:pt>
                <c:pt idx="29">
                  <c:v>8024</c:v>
                </c:pt>
                <c:pt idx="30">
                  <c:v>7491</c:v>
                </c:pt>
                <c:pt idx="31">
                  <c:v>7340</c:v>
                </c:pt>
                <c:pt idx="32">
                  <c:v>7209</c:v>
                </c:pt>
                <c:pt idx="33">
                  <c:v>7008</c:v>
                </c:pt>
                <c:pt idx="34">
                  <c:v>6913</c:v>
                </c:pt>
                <c:pt idx="35">
                  <c:v>6384</c:v>
                </c:pt>
                <c:pt idx="36">
                  <c:v>6151</c:v>
                </c:pt>
                <c:pt idx="37">
                  <c:v>6267</c:v>
                </c:pt>
                <c:pt idx="38">
                  <c:v>6046</c:v>
                </c:pt>
                <c:pt idx="39">
                  <c:v>6003</c:v>
                </c:pt>
                <c:pt idx="40">
                  <c:v>5781</c:v>
                </c:pt>
                <c:pt idx="41">
                  <c:v>5558</c:v>
                </c:pt>
                <c:pt idx="42">
                  <c:v>5464</c:v>
                </c:pt>
                <c:pt idx="43">
                  <c:v>5299</c:v>
                </c:pt>
                <c:pt idx="44">
                  <c:v>4415</c:v>
                </c:pt>
                <c:pt idx="45">
                  <c:v>3575</c:v>
                </c:pt>
                <c:pt idx="46">
                  <c:v>2683</c:v>
                </c:pt>
                <c:pt idx="47">
                  <c:v>2088</c:v>
                </c:pt>
                <c:pt idx="48">
                  <c:v>1639</c:v>
                </c:pt>
                <c:pt idx="49">
                  <c:v>942</c:v>
                </c:pt>
                <c:pt idx="50">
                  <c:v>565</c:v>
                </c:pt>
                <c:pt idx="51">
                  <c:v>470</c:v>
                </c:pt>
                <c:pt idx="52">
                  <c:v>318</c:v>
                </c:pt>
                <c:pt idx="53">
                  <c:v>195</c:v>
                </c:pt>
                <c:pt idx="54">
                  <c:v>132</c:v>
                </c:pt>
              </c:numCache>
            </c:numRef>
          </c:val>
          <c:smooth val="0"/>
          <c:extLst/>
        </c:ser>
        <c:ser>
          <c:idx val="5"/>
          <c:order val="3"/>
          <c:tx>
            <c:strRef>
              <c:f>'V2.3-13 à 16 source'!$Y$7</c:f>
              <c:strCache>
                <c:ptCount val="1"/>
                <c:pt idx="0">
                  <c:v>2016</c:v>
                </c:pt>
              </c:strCache>
            </c:strRef>
          </c:tx>
          <c:spPr>
            <a:ln w="19050">
              <a:solidFill>
                <a:schemeClr val="accent6"/>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source'!$Y$8:$Y$62</c:f>
              <c:numCache>
                <c:formatCode>#,##0</c:formatCode>
                <c:ptCount val="55"/>
                <c:pt idx="0">
                  <c:v>8</c:v>
                </c:pt>
                <c:pt idx="1">
                  <c:v>10</c:v>
                </c:pt>
                <c:pt idx="2">
                  <c:v>278</c:v>
                </c:pt>
                <c:pt idx="3">
                  <c:v>1296</c:v>
                </c:pt>
                <c:pt idx="4">
                  <c:v>3342</c:v>
                </c:pt>
                <c:pt idx="5">
                  <c:v>5537</c:v>
                </c:pt>
                <c:pt idx="6">
                  <c:v>7602</c:v>
                </c:pt>
                <c:pt idx="7">
                  <c:v>10692</c:v>
                </c:pt>
                <c:pt idx="8">
                  <c:v>14164</c:v>
                </c:pt>
                <c:pt idx="9">
                  <c:v>15974</c:v>
                </c:pt>
                <c:pt idx="10">
                  <c:v>16435</c:v>
                </c:pt>
                <c:pt idx="11">
                  <c:v>15812</c:v>
                </c:pt>
                <c:pt idx="12">
                  <c:v>14610</c:v>
                </c:pt>
                <c:pt idx="13">
                  <c:v>13525</c:v>
                </c:pt>
                <c:pt idx="14">
                  <c:v>12972</c:v>
                </c:pt>
                <c:pt idx="15">
                  <c:v>12219</c:v>
                </c:pt>
                <c:pt idx="16">
                  <c:v>11092</c:v>
                </c:pt>
                <c:pt idx="17">
                  <c:v>10286</c:v>
                </c:pt>
                <c:pt idx="18">
                  <c:v>10147</c:v>
                </c:pt>
                <c:pt idx="19">
                  <c:v>9850</c:v>
                </c:pt>
                <c:pt idx="20">
                  <c:v>9660</c:v>
                </c:pt>
                <c:pt idx="21">
                  <c:v>9373</c:v>
                </c:pt>
                <c:pt idx="22">
                  <c:v>9041</c:v>
                </c:pt>
                <c:pt idx="23">
                  <c:v>9026</c:v>
                </c:pt>
                <c:pt idx="24">
                  <c:v>8590</c:v>
                </c:pt>
                <c:pt idx="25">
                  <c:v>9022</c:v>
                </c:pt>
                <c:pt idx="26">
                  <c:v>9230</c:v>
                </c:pt>
                <c:pt idx="27">
                  <c:v>9598</c:v>
                </c:pt>
                <c:pt idx="28">
                  <c:v>9698</c:v>
                </c:pt>
                <c:pt idx="29">
                  <c:v>9291</c:v>
                </c:pt>
                <c:pt idx="30">
                  <c:v>8961</c:v>
                </c:pt>
                <c:pt idx="31">
                  <c:v>8525</c:v>
                </c:pt>
                <c:pt idx="32">
                  <c:v>7994</c:v>
                </c:pt>
                <c:pt idx="33">
                  <c:v>7853</c:v>
                </c:pt>
                <c:pt idx="34">
                  <c:v>7612</c:v>
                </c:pt>
                <c:pt idx="35">
                  <c:v>7323</c:v>
                </c:pt>
                <c:pt idx="36">
                  <c:v>7162</c:v>
                </c:pt>
                <c:pt idx="37">
                  <c:v>6775</c:v>
                </c:pt>
                <c:pt idx="38">
                  <c:v>6438</c:v>
                </c:pt>
                <c:pt idx="39">
                  <c:v>6638</c:v>
                </c:pt>
                <c:pt idx="40">
                  <c:v>6459</c:v>
                </c:pt>
                <c:pt idx="41">
                  <c:v>6452</c:v>
                </c:pt>
                <c:pt idx="42">
                  <c:v>6117</c:v>
                </c:pt>
                <c:pt idx="43">
                  <c:v>5661</c:v>
                </c:pt>
                <c:pt idx="44">
                  <c:v>4998</c:v>
                </c:pt>
                <c:pt idx="45">
                  <c:v>4419</c:v>
                </c:pt>
                <c:pt idx="46">
                  <c:v>2975</c:v>
                </c:pt>
                <c:pt idx="47">
                  <c:v>2449</c:v>
                </c:pt>
                <c:pt idx="48">
                  <c:v>2033</c:v>
                </c:pt>
                <c:pt idx="49">
                  <c:v>1203</c:v>
                </c:pt>
                <c:pt idx="50">
                  <c:v>707</c:v>
                </c:pt>
                <c:pt idx="51">
                  <c:v>603</c:v>
                </c:pt>
                <c:pt idx="52">
                  <c:v>471</c:v>
                </c:pt>
                <c:pt idx="53">
                  <c:v>411</c:v>
                </c:pt>
                <c:pt idx="54">
                  <c:v>292</c:v>
                </c:pt>
              </c:numCache>
            </c:numRef>
          </c:val>
          <c:smooth val="0"/>
          <c:extLst/>
        </c:ser>
        <c:ser>
          <c:idx val="0"/>
          <c:order val="4"/>
          <c:tx>
            <c:strRef>
              <c:f>'V2.3-13 à 16 source'!$AB$7</c:f>
              <c:strCache>
                <c:ptCount val="1"/>
                <c:pt idx="0">
                  <c:v>2019</c:v>
                </c:pt>
              </c:strCache>
            </c:strRef>
          </c:tx>
          <c:spPr>
            <a:ln>
              <a:solidFill>
                <a:schemeClr val="tx1"/>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source'!$AB$8:$AB$62</c:f>
              <c:numCache>
                <c:formatCode>#,##0</c:formatCode>
                <c:ptCount val="55"/>
                <c:pt idx="0">
                  <c:v>1</c:v>
                </c:pt>
                <c:pt idx="1">
                  <c:v>8</c:v>
                </c:pt>
                <c:pt idx="2">
                  <c:v>399</c:v>
                </c:pt>
                <c:pt idx="3">
                  <c:v>2193</c:v>
                </c:pt>
                <c:pt idx="4">
                  <c:v>4374</c:v>
                </c:pt>
                <c:pt idx="5">
                  <c:v>6669</c:v>
                </c:pt>
                <c:pt idx="6">
                  <c:v>8931</c:v>
                </c:pt>
                <c:pt idx="7">
                  <c:v>12334</c:v>
                </c:pt>
                <c:pt idx="8">
                  <c:v>15170</c:v>
                </c:pt>
                <c:pt idx="9">
                  <c:v>16187</c:v>
                </c:pt>
                <c:pt idx="10">
                  <c:v>15801</c:v>
                </c:pt>
                <c:pt idx="11">
                  <c:v>15395</c:v>
                </c:pt>
                <c:pt idx="12">
                  <c:v>14234</c:v>
                </c:pt>
                <c:pt idx="13">
                  <c:v>13487</c:v>
                </c:pt>
                <c:pt idx="14">
                  <c:v>13155</c:v>
                </c:pt>
                <c:pt idx="15">
                  <c:v>12917</c:v>
                </c:pt>
                <c:pt idx="16">
                  <c:v>12162</c:v>
                </c:pt>
                <c:pt idx="17">
                  <c:v>11790</c:v>
                </c:pt>
                <c:pt idx="18">
                  <c:v>11255</c:v>
                </c:pt>
                <c:pt idx="19">
                  <c:v>11075</c:v>
                </c:pt>
                <c:pt idx="20">
                  <c:v>10501</c:v>
                </c:pt>
                <c:pt idx="21">
                  <c:v>10973</c:v>
                </c:pt>
                <c:pt idx="22">
                  <c:v>11077</c:v>
                </c:pt>
                <c:pt idx="23">
                  <c:v>11051</c:v>
                </c:pt>
                <c:pt idx="24">
                  <c:v>10674</c:v>
                </c:pt>
                <c:pt idx="25">
                  <c:v>10566</c:v>
                </c:pt>
                <c:pt idx="26">
                  <c:v>10684</c:v>
                </c:pt>
                <c:pt idx="27">
                  <c:v>10363</c:v>
                </c:pt>
                <c:pt idx="28">
                  <c:v>10601</c:v>
                </c:pt>
                <c:pt idx="29">
                  <c:v>11196</c:v>
                </c:pt>
                <c:pt idx="30">
                  <c:v>11413</c:v>
                </c:pt>
                <c:pt idx="31">
                  <c:v>11462</c:v>
                </c:pt>
                <c:pt idx="32">
                  <c:v>10811</c:v>
                </c:pt>
                <c:pt idx="33">
                  <c:v>10526</c:v>
                </c:pt>
                <c:pt idx="34">
                  <c:v>9976</c:v>
                </c:pt>
                <c:pt idx="35">
                  <c:v>9416</c:v>
                </c:pt>
                <c:pt idx="36">
                  <c:v>9325</c:v>
                </c:pt>
                <c:pt idx="37">
                  <c:v>9230</c:v>
                </c:pt>
                <c:pt idx="38">
                  <c:v>8993</c:v>
                </c:pt>
                <c:pt idx="39">
                  <c:v>9084</c:v>
                </c:pt>
                <c:pt idx="40">
                  <c:v>8703</c:v>
                </c:pt>
                <c:pt idx="41">
                  <c:v>8576</c:v>
                </c:pt>
                <c:pt idx="42">
                  <c:v>8576</c:v>
                </c:pt>
                <c:pt idx="43">
                  <c:v>8148</c:v>
                </c:pt>
                <c:pt idx="44">
                  <c:v>7429</c:v>
                </c:pt>
                <c:pt idx="45">
                  <c:v>6052</c:v>
                </c:pt>
                <c:pt idx="46">
                  <c:v>4355</c:v>
                </c:pt>
                <c:pt idx="47">
                  <c:v>3203</c:v>
                </c:pt>
                <c:pt idx="48">
                  <c:v>2529</c:v>
                </c:pt>
                <c:pt idx="49">
                  <c:v>1811</c:v>
                </c:pt>
                <c:pt idx="50">
                  <c:v>1117</c:v>
                </c:pt>
                <c:pt idx="51">
                  <c:v>657</c:v>
                </c:pt>
                <c:pt idx="52">
                  <c:v>447</c:v>
                </c:pt>
                <c:pt idx="53">
                  <c:v>463</c:v>
                </c:pt>
                <c:pt idx="54">
                  <c:v>355</c:v>
                </c:pt>
              </c:numCache>
            </c:numRef>
          </c:val>
          <c:smooth val="0"/>
          <c:extLst/>
        </c:ser>
        <c:dLbls>
          <c:showLegendKey val="0"/>
          <c:showVal val="0"/>
          <c:showCatName val="0"/>
          <c:showSerName val="0"/>
          <c:showPercent val="0"/>
          <c:showBubbleSize val="0"/>
        </c:dLbls>
        <c:smooth val="0"/>
        <c:axId val="222408192"/>
        <c:axId val="222406624"/>
      </c:lineChart>
      <c:catAx>
        <c:axId val="22240819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2406624"/>
        <c:crosses val="autoZero"/>
        <c:auto val="1"/>
        <c:lblAlgn val="ctr"/>
        <c:lblOffset val="100"/>
        <c:tickLblSkip val="2"/>
        <c:tickMarkSkip val="1"/>
        <c:noMultiLvlLbl val="0"/>
      </c:catAx>
      <c:valAx>
        <c:axId val="22240662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240819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8993566808632"/>
          <c:y val="0.28222951388888889"/>
          <c:w val="0.26289565528418157"/>
          <c:h val="0.54861413403987558"/>
        </c:manualLayout>
      </c:layout>
      <c:pieChart>
        <c:varyColors val="1"/>
        <c:ser>
          <c:idx val="0"/>
          <c:order val="0"/>
          <c:spPr>
            <a:ln>
              <a:noFill/>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explosion val="19"/>
          </c:dPt>
          <c:dLbls>
            <c:dLbl>
              <c:idx val="0"/>
              <c:layout>
                <c:manualLayout>
                  <c:x val="-1.038632536162503E-2"/>
                  <c:y val="-4.87427083333333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1.6606501569901691E-2"/>
                  <c:y val="1.959895833333333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1.1120693454491626E-2"/>
                  <c:y val="3.836076388888889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3"/>
              <c:layout>
                <c:manualLayout>
                  <c:x val="2.1316540526969564E-3"/>
                  <c:y val="6.4131944444436359E-4"/>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4"/>
              <c:layout>
                <c:manualLayout>
                  <c:x val="-5.6536326763919106E-2"/>
                  <c:y val="-1.278090277777777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5"/>
              <c:layout>
                <c:manualLayout>
                  <c:x val="-1.4492042314559953E-2"/>
                  <c:y val="6.256631944444444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6"/>
              <c:layout>
                <c:manualLayout>
                  <c:x val="-7.6782446015087449E-2"/>
                  <c:y val="5.989101680825548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7"/>
              <c:layout>
                <c:manualLayout>
                  <c:x val="-0.11218245144202867"/>
                  <c:y val="-1.43304064488078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'V 2.3-3 source'!$A$4:$A$9</c:f>
              <c:strCache>
                <c:ptCount val="6"/>
                <c:pt idx="0">
                  <c:v>Plus de 30</c:v>
                </c:pt>
                <c:pt idx="1">
                  <c:v>De 20 à 30 inclus</c:v>
                </c:pt>
                <c:pt idx="2">
                  <c:v>De 10 à 20 inclus</c:v>
                </c:pt>
                <c:pt idx="3">
                  <c:v>De 5 à 10 inclus</c:v>
                </c:pt>
                <c:pt idx="4">
                  <c:v>De 1 à 5 inclus</c:v>
                </c:pt>
                <c:pt idx="5">
                  <c:v>1 et moins</c:v>
                </c:pt>
              </c:strCache>
            </c:strRef>
          </c:cat>
          <c:val>
            <c:numRef>
              <c:f>'V 2.3-3 source'!$B$4:$B$9</c:f>
              <c:numCache>
                <c:formatCode>#\ ##0_ ;\-#\ ##0\ </c:formatCode>
                <c:ptCount val="6"/>
                <c:pt idx="0">
                  <c:v>5036</c:v>
                </c:pt>
                <c:pt idx="1">
                  <c:v>6598</c:v>
                </c:pt>
                <c:pt idx="2">
                  <c:v>18260</c:v>
                </c:pt>
                <c:pt idx="3">
                  <c:v>27833</c:v>
                </c:pt>
                <c:pt idx="4">
                  <c:v>68979</c:v>
                </c:pt>
                <c:pt idx="5">
                  <c:v>63101</c:v>
                </c:pt>
              </c:numCache>
            </c:numRef>
          </c:val>
        </c:ser>
        <c:dLbls>
          <c:showLegendKey val="0"/>
          <c:showVal val="0"/>
          <c:showCatName val="0"/>
          <c:showSerName val="0"/>
          <c:showPercent val="0"/>
          <c:showBubbleSize val="0"/>
          <c:showLeaderLines val="1"/>
        </c:dLbls>
        <c:firstSliceAng val="1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Militaires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6"/>
          <c:order val="0"/>
          <c:tx>
            <c:strRef>
              <c:f>'V2.3-13 à 16 source'!$AD$7</c:f>
              <c:strCache>
                <c:ptCount val="1"/>
                <c:pt idx="0">
                  <c:v>2009</c:v>
                </c:pt>
              </c:strCache>
            </c:strRef>
          </c:tx>
          <c:spPr>
            <a:ln w="25400">
              <a:solidFill>
                <a:schemeClr val="accent2">
                  <a:lumMod val="60000"/>
                  <a:lumOff val="40000"/>
                </a:schemeClr>
              </a:solidFill>
              <a:prstDash val="sysDot"/>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source'!$AD$8:$AD$62</c:f>
              <c:numCache>
                <c:formatCode>#,##0</c:formatCode>
                <c:ptCount val="55"/>
                <c:pt idx="0">
                  <c:v>0</c:v>
                </c:pt>
                <c:pt idx="1">
                  <c:v>91</c:v>
                </c:pt>
                <c:pt idx="2">
                  <c:v>1239</c:v>
                </c:pt>
                <c:pt idx="3">
                  <c:v>4512</c:v>
                </c:pt>
                <c:pt idx="4">
                  <c:v>8110</c:v>
                </c:pt>
                <c:pt idx="5">
                  <c:v>11453</c:v>
                </c:pt>
                <c:pt idx="6">
                  <c:v>13141</c:v>
                </c:pt>
                <c:pt idx="7">
                  <c:v>14086</c:v>
                </c:pt>
                <c:pt idx="8">
                  <c:v>14275</c:v>
                </c:pt>
                <c:pt idx="9">
                  <c:v>13862</c:v>
                </c:pt>
                <c:pt idx="10">
                  <c:v>13462</c:v>
                </c:pt>
                <c:pt idx="11">
                  <c:v>13387</c:v>
                </c:pt>
                <c:pt idx="12">
                  <c:v>12855</c:v>
                </c:pt>
                <c:pt idx="13">
                  <c:v>12374</c:v>
                </c:pt>
                <c:pt idx="14">
                  <c:v>10803</c:v>
                </c:pt>
                <c:pt idx="15">
                  <c:v>12193</c:v>
                </c:pt>
                <c:pt idx="16">
                  <c:v>11963</c:v>
                </c:pt>
                <c:pt idx="17">
                  <c:v>11070</c:v>
                </c:pt>
                <c:pt idx="18">
                  <c:v>10721</c:v>
                </c:pt>
                <c:pt idx="19">
                  <c:v>10772</c:v>
                </c:pt>
                <c:pt idx="20">
                  <c:v>10500</c:v>
                </c:pt>
                <c:pt idx="21">
                  <c:v>10081</c:v>
                </c:pt>
                <c:pt idx="22">
                  <c:v>9216</c:v>
                </c:pt>
                <c:pt idx="23">
                  <c:v>8622</c:v>
                </c:pt>
                <c:pt idx="24">
                  <c:v>7839</c:v>
                </c:pt>
                <c:pt idx="25">
                  <c:v>7463</c:v>
                </c:pt>
                <c:pt idx="26">
                  <c:v>6962</c:v>
                </c:pt>
                <c:pt idx="27">
                  <c:v>6776</c:v>
                </c:pt>
                <c:pt idx="28">
                  <c:v>6246</c:v>
                </c:pt>
                <c:pt idx="29">
                  <c:v>6231</c:v>
                </c:pt>
                <c:pt idx="30">
                  <c:v>6155</c:v>
                </c:pt>
                <c:pt idx="31">
                  <c:v>5852</c:v>
                </c:pt>
                <c:pt idx="32">
                  <c:v>5735</c:v>
                </c:pt>
                <c:pt idx="33">
                  <c:v>5111</c:v>
                </c:pt>
                <c:pt idx="34">
                  <c:v>4524</c:v>
                </c:pt>
                <c:pt idx="35">
                  <c:v>4037</c:v>
                </c:pt>
                <c:pt idx="36">
                  <c:v>4033</c:v>
                </c:pt>
                <c:pt idx="37">
                  <c:v>3633</c:v>
                </c:pt>
                <c:pt idx="38">
                  <c:v>3058</c:v>
                </c:pt>
                <c:pt idx="39">
                  <c:v>2310</c:v>
                </c:pt>
                <c:pt idx="40">
                  <c:v>963</c:v>
                </c:pt>
                <c:pt idx="41">
                  <c:v>249</c:v>
                </c:pt>
                <c:pt idx="42">
                  <c:v>142</c:v>
                </c:pt>
                <c:pt idx="43">
                  <c:v>143</c:v>
                </c:pt>
                <c:pt idx="44">
                  <c:v>57</c:v>
                </c:pt>
                <c:pt idx="45">
                  <c:v>30</c:v>
                </c:pt>
                <c:pt idx="46">
                  <c:v>38</c:v>
                </c:pt>
                <c:pt idx="47">
                  <c:v>24</c:v>
                </c:pt>
                <c:pt idx="48">
                  <c:v>13</c:v>
                </c:pt>
                <c:pt idx="49">
                  <c:v>11</c:v>
                </c:pt>
                <c:pt idx="50">
                  <c:v>13</c:v>
                </c:pt>
                <c:pt idx="51">
                  <c:v>8</c:v>
                </c:pt>
                <c:pt idx="52">
                  <c:v>2</c:v>
                </c:pt>
                <c:pt idx="53">
                  <c:v>11</c:v>
                </c:pt>
                <c:pt idx="54">
                  <c:v>4</c:v>
                </c:pt>
              </c:numCache>
            </c:numRef>
          </c:val>
          <c:smooth val="0"/>
        </c:ser>
        <c:ser>
          <c:idx val="9"/>
          <c:order val="1"/>
          <c:tx>
            <c:strRef>
              <c:f>'V2.3-13 à 16 source'!$AG$7</c:f>
              <c:strCache>
                <c:ptCount val="1"/>
                <c:pt idx="0">
                  <c:v>2012</c:v>
                </c:pt>
              </c:strCache>
            </c:strRef>
          </c:tx>
          <c:spPr>
            <a:ln w="25400">
              <a:solidFill>
                <a:schemeClr val="accent4"/>
              </a:solidFill>
              <a:prstDash val="sysDash"/>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source'!$AG$8:$AG$62</c:f>
              <c:numCache>
                <c:formatCode>#,##0</c:formatCode>
                <c:ptCount val="55"/>
                <c:pt idx="0">
                  <c:v>2</c:v>
                </c:pt>
                <c:pt idx="1">
                  <c:v>312</c:v>
                </c:pt>
                <c:pt idx="2">
                  <c:v>1663</c:v>
                </c:pt>
                <c:pt idx="3">
                  <c:v>4337</c:v>
                </c:pt>
                <c:pt idx="4">
                  <c:v>7576</c:v>
                </c:pt>
                <c:pt idx="5">
                  <c:v>9730</c:v>
                </c:pt>
                <c:pt idx="6">
                  <c:v>11549</c:v>
                </c:pt>
                <c:pt idx="7">
                  <c:v>12620</c:v>
                </c:pt>
                <c:pt idx="8">
                  <c:v>13089</c:v>
                </c:pt>
                <c:pt idx="9">
                  <c:v>12741</c:v>
                </c:pt>
                <c:pt idx="10">
                  <c:v>12345</c:v>
                </c:pt>
                <c:pt idx="11">
                  <c:v>12087</c:v>
                </c:pt>
                <c:pt idx="12">
                  <c:v>11624</c:v>
                </c:pt>
                <c:pt idx="13">
                  <c:v>11277</c:v>
                </c:pt>
                <c:pt idx="14">
                  <c:v>11468</c:v>
                </c:pt>
                <c:pt idx="15">
                  <c:v>11106</c:v>
                </c:pt>
                <c:pt idx="16">
                  <c:v>10940</c:v>
                </c:pt>
                <c:pt idx="17">
                  <c:v>9848</c:v>
                </c:pt>
                <c:pt idx="18">
                  <c:v>11181</c:v>
                </c:pt>
                <c:pt idx="19">
                  <c:v>11307</c:v>
                </c:pt>
                <c:pt idx="20">
                  <c:v>9882</c:v>
                </c:pt>
                <c:pt idx="21">
                  <c:v>9359</c:v>
                </c:pt>
                <c:pt idx="22">
                  <c:v>9054</c:v>
                </c:pt>
                <c:pt idx="23">
                  <c:v>8655</c:v>
                </c:pt>
                <c:pt idx="24">
                  <c:v>8401</c:v>
                </c:pt>
                <c:pt idx="25">
                  <c:v>7860</c:v>
                </c:pt>
                <c:pt idx="26">
                  <c:v>7493</c:v>
                </c:pt>
                <c:pt idx="27">
                  <c:v>6821</c:v>
                </c:pt>
                <c:pt idx="28">
                  <c:v>6471</c:v>
                </c:pt>
                <c:pt idx="29">
                  <c:v>5997</c:v>
                </c:pt>
                <c:pt idx="30">
                  <c:v>5837</c:v>
                </c:pt>
                <c:pt idx="31">
                  <c:v>5376</c:v>
                </c:pt>
                <c:pt idx="32">
                  <c:v>5350</c:v>
                </c:pt>
                <c:pt idx="33">
                  <c:v>5214</c:v>
                </c:pt>
                <c:pt idx="34">
                  <c:v>4576</c:v>
                </c:pt>
                <c:pt idx="35">
                  <c:v>4357</c:v>
                </c:pt>
                <c:pt idx="36">
                  <c:v>3858</c:v>
                </c:pt>
                <c:pt idx="37">
                  <c:v>3289</c:v>
                </c:pt>
                <c:pt idx="38">
                  <c:v>2777</c:v>
                </c:pt>
                <c:pt idx="39">
                  <c:v>2464</c:v>
                </c:pt>
                <c:pt idx="40">
                  <c:v>1818</c:v>
                </c:pt>
                <c:pt idx="41">
                  <c:v>762</c:v>
                </c:pt>
                <c:pt idx="42">
                  <c:v>267</c:v>
                </c:pt>
                <c:pt idx="43">
                  <c:v>187</c:v>
                </c:pt>
                <c:pt idx="44">
                  <c:v>149</c:v>
                </c:pt>
                <c:pt idx="45">
                  <c:v>65</c:v>
                </c:pt>
                <c:pt idx="46">
                  <c:v>46</c:v>
                </c:pt>
                <c:pt idx="47">
                  <c:v>21</c:v>
                </c:pt>
                <c:pt idx="48">
                  <c:v>12</c:v>
                </c:pt>
                <c:pt idx="49">
                  <c:v>3</c:v>
                </c:pt>
                <c:pt idx="50">
                  <c:v>0</c:v>
                </c:pt>
                <c:pt idx="51">
                  <c:v>1</c:v>
                </c:pt>
                <c:pt idx="52">
                  <c:v>0</c:v>
                </c:pt>
                <c:pt idx="53">
                  <c:v>0</c:v>
                </c:pt>
                <c:pt idx="54">
                  <c:v>0</c:v>
                </c:pt>
              </c:numCache>
            </c:numRef>
          </c:val>
          <c:smooth val="0"/>
        </c:ser>
        <c:ser>
          <c:idx val="5"/>
          <c:order val="2"/>
          <c:tx>
            <c:strRef>
              <c:f>'V2.3-13 à 16 source'!$AI$7</c:f>
              <c:strCache>
                <c:ptCount val="1"/>
                <c:pt idx="0">
                  <c:v>2014</c:v>
                </c:pt>
              </c:strCache>
            </c:strRef>
          </c:tx>
          <c:spPr>
            <a:ln>
              <a:solidFill>
                <a:schemeClr val="tx2"/>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source'!$AI$8:$AI$62</c:f>
              <c:numCache>
                <c:formatCode>#,##0</c:formatCode>
                <c:ptCount val="55"/>
                <c:pt idx="0">
                  <c:v>0</c:v>
                </c:pt>
                <c:pt idx="1">
                  <c:v>134</c:v>
                </c:pt>
                <c:pt idx="2">
                  <c:v>1400</c:v>
                </c:pt>
                <c:pt idx="3">
                  <c:v>3748</c:v>
                </c:pt>
                <c:pt idx="4">
                  <c:v>6444</c:v>
                </c:pt>
                <c:pt idx="5">
                  <c:v>8613</c:v>
                </c:pt>
                <c:pt idx="6">
                  <c:v>10914</c:v>
                </c:pt>
                <c:pt idx="7">
                  <c:v>11687</c:v>
                </c:pt>
                <c:pt idx="8">
                  <c:v>12226</c:v>
                </c:pt>
                <c:pt idx="9">
                  <c:v>12530</c:v>
                </c:pt>
                <c:pt idx="10">
                  <c:v>12341</c:v>
                </c:pt>
                <c:pt idx="11">
                  <c:v>11670</c:v>
                </c:pt>
                <c:pt idx="12">
                  <c:v>11294</c:v>
                </c:pt>
                <c:pt idx="13">
                  <c:v>10982</c:v>
                </c:pt>
                <c:pt idx="14">
                  <c:v>10523</c:v>
                </c:pt>
                <c:pt idx="15">
                  <c:v>10266</c:v>
                </c:pt>
                <c:pt idx="16">
                  <c:v>10479</c:v>
                </c:pt>
                <c:pt idx="17">
                  <c:v>10402</c:v>
                </c:pt>
                <c:pt idx="18">
                  <c:v>10407</c:v>
                </c:pt>
                <c:pt idx="19">
                  <c:v>9767</c:v>
                </c:pt>
                <c:pt idx="20">
                  <c:v>10511</c:v>
                </c:pt>
                <c:pt idx="21">
                  <c:v>10174</c:v>
                </c:pt>
                <c:pt idx="22">
                  <c:v>8840</c:v>
                </c:pt>
                <c:pt idx="23">
                  <c:v>8277</c:v>
                </c:pt>
                <c:pt idx="24">
                  <c:v>7936</c:v>
                </c:pt>
                <c:pt idx="25">
                  <c:v>7546</c:v>
                </c:pt>
                <c:pt idx="26">
                  <c:v>7438</c:v>
                </c:pt>
                <c:pt idx="27">
                  <c:v>6962</c:v>
                </c:pt>
                <c:pt idx="28">
                  <c:v>6606</c:v>
                </c:pt>
                <c:pt idx="29">
                  <c:v>6128</c:v>
                </c:pt>
                <c:pt idx="30">
                  <c:v>5785</c:v>
                </c:pt>
                <c:pt idx="31">
                  <c:v>5443</c:v>
                </c:pt>
                <c:pt idx="32">
                  <c:v>5256</c:v>
                </c:pt>
                <c:pt idx="33">
                  <c:v>4836</c:v>
                </c:pt>
                <c:pt idx="34">
                  <c:v>4755</c:v>
                </c:pt>
                <c:pt idx="35">
                  <c:v>4366</c:v>
                </c:pt>
                <c:pt idx="36">
                  <c:v>3866</c:v>
                </c:pt>
                <c:pt idx="37">
                  <c:v>3542</c:v>
                </c:pt>
                <c:pt idx="38">
                  <c:v>3015</c:v>
                </c:pt>
                <c:pt idx="39">
                  <c:v>2363</c:v>
                </c:pt>
                <c:pt idx="40">
                  <c:v>1930</c:v>
                </c:pt>
                <c:pt idx="41">
                  <c:v>1164</c:v>
                </c:pt>
                <c:pt idx="42">
                  <c:v>348</c:v>
                </c:pt>
                <c:pt idx="43">
                  <c:v>196</c:v>
                </c:pt>
                <c:pt idx="44">
                  <c:v>129</c:v>
                </c:pt>
                <c:pt idx="45">
                  <c:v>70</c:v>
                </c:pt>
                <c:pt idx="46">
                  <c:v>39</c:v>
                </c:pt>
                <c:pt idx="47">
                  <c:v>21</c:v>
                </c:pt>
                <c:pt idx="48">
                  <c:v>17</c:v>
                </c:pt>
                <c:pt idx="49">
                  <c:v>2</c:v>
                </c:pt>
                <c:pt idx="50">
                  <c:v>4</c:v>
                </c:pt>
                <c:pt idx="51">
                  <c:v>0</c:v>
                </c:pt>
                <c:pt idx="52">
                  <c:v>0</c:v>
                </c:pt>
                <c:pt idx="53">
                  <c:v>0</c:v>
                </c:pt>
                <c:pt idx="54">
                  <c:v>0</c:v>
                </c:pt>
              </c:numCache>
            </c:numRef>
          </c:val>
          <c:smooth val="0"/>
        </c:ser>
        <c:ser>
          <c:idx val="2"/>
          <c:order val="3"/>
          <c:tx>
            <c:strRef>
              <c:f>'V2.3-13 à 16 source'!$AK$7</c:f>
              <c:strCache>
                <c:ptCount val="1"/>
                <c:pt idx="0">
                  <c:v>2016</c:v>
                </c:pt>
              </c:strCache>
            </c:strRef>
          </c:tx>
          <c:spPr>
            <a:ln w="19050">
              <a:solidFill>
                <a:schemeClr val="accent6"/>
              </a:solidFill>
              <a:prstDash val="solid"/>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source'!$AK$8:$AK$62</c:f>
              <c:numCache>
                <c:formatCode>#,##0</c:formatCode>
                <c:ptCount val="55"/>
                <c:pt idx="0">
                  <c:v>115</c:v>
                </c:pt>
                <c:pt idx="1">
                  <c:v>367</c:v>
                </c:pt>
                <c:pt idx="2">
                  <c:v>2337</c:v>
                </c:pt>
                <c:pt idx="3">
                  <c:v>5555</c:v>
                </c:pt>
                <c:pt idx="4">
                  <c:v>8450</c:v>
                </c:pt>
                <c:pt idx="5">
                  <c:v>10182</c:v>
                </c:pt>
                <c:pt idx="6">
                  <c:v>11149</c:v>
                </c:pt>
                <c:pt idx="7">
                  <c:v>11462</c:v>
                </c:pt>
                <c:pt idx="8">
                  <c:v>12163</c:v>
                </c:pt>
                <c:pt idx="9">
                  <c:v>12155</c:v>
                </c:pt>
                <c:pt idx="10">
                  <c:v>11703</c:v>
                </c:pt>
                <c:pt idx="11">
                  <c:v>11448</c:v>
                </c:pt>
                <c:pt idx="12">
                  <c:v>11142</c:v>
                </c:pt>
                <c:pt idx="13">
                  <c:v>10588</c:v>
                </c:pt>
                <c:pt idx="14">
                  <c:v>10143</c:v>
                </c:pt>
                <c:pt idx="15">
                  <c:v>9892</c:v>
                </c:pt>
                <c:pt idx="16">
                  <c:v>9691</c:v>
                </c:pt>
                <c:pt idx="17">
                  <c:v>9612</c:v>
                </c:pt>
                <c:pt idx="18">
                  <c:v>9932</c:v>
                </c:pt>
                <c:pt idx="19">
                  <c:v>10359</c:v>
                </c:pt>
                <c:pt idx="20">
                  <c:v>10115</c:v>
                </c:pt>
                <c:pt idx="21">
                  <c:v>8966</c:v>
                </c:pt>
                <c:pt idx="22">
                  <c:v>9732</c:v>
                </c:pt>
                <c:pt idx="23">
                  <c:v>9211</c:v>
                </c:pt>
                <c:pt idx="24">
                  <c:v>7878</c:v>
                </c:pt>
                <c:pt idx="25">
                  <c:v>7334</c:v>
                </c:pt>
                <c:pt idx="26">
                  <c:v>7074</c:v>
                </c:pt>
                <c:pt idx="27">
                  <c:v>6813</c:v>
                </c:pt>
                <c:pt idx="28">
                  <c:v>6708</c:v>
                </c:pt>
                <c:pt idx="29">
                  <c:v>6381</c:v>
                </c:pt>
                <c:pt idx="30">
                  <c:v>6044</c:v>
                </c:pt>
                <c:pt idx="31">
                  <c:v>5652</c:v>
                </c:pt>
                <c:pt idx="32">
                  <c:v>5336</c:v>
                </c:pt>
                <c:pt idx="33">
                  <c:v>5005</c:v>
                </c:pt>
                <c:pt idx="34">
                  <c:v>4802</c:v>
                </c:pt>
                <c:pt idx="35">
                  <c:v>4218</c:v>
                </c:pt>
                <c:pt idx="36">
                  <c:v>3959</c:v>
                </c:pt>
                <c:pt idx="37">
                  <c:v>3536</c:v>
                </c:pt>
                <c:pt idx="38">
                  <c:v>2947</c:v>
                </c:pt>
                <c:pt idx="39">
                  <c:v>2550</c:v>
                </c:pt>
                <c:pt idx="40">
                  <c:v>2068</c:v>
                </c:pt>
                <c:pt idx="41">
                  <c:v>1529</c:v>
                </c:pt>
                <c:pt idx="42">
                  <c:v>746</c:v>
                </c:pt>
                <c:pt idx="43">
                  <c:v>207</c:v>
                </c:pt>
                <c:pt idx="44">
                  <c:v>133</c:v>
                </c:pt>
                <c:pt idx="45">
                  <c:v>125</c:v>
                </c:pt>
                <c:pt idx="46">
                  <c:v>38</c:v>
                </c:pt>
                <c:pt idx="47">
                  <c:v>35</c:v>
                </c:pt>
                <c:pt idx="48">
                  <c:v>23</c:v>
                </c:pt>
                <c:pt idx="49">
                  <c:v>6</c:v>
                </c:pt>
                <c:pt idx="50">
                  <c:v>3</c:v>
                </c:pt>
                <c:pt idx="51">
                  <c:v>1</c:v>
                </c:pt>
                <c:pt idx="52">
                  <c:v>0</c:v>
                </c:pt>
                <c:pt idx="53">
                  <c:v>0</c:v>
                </c:pt>
                <c:pt idx="54">
                  <c:v>0</c:v>
                </c:pt>
              </c:numCache>
            </c:numRef>
          </c:val>
          <c:smooth val="0"/>
        </c:ser>
        <c:ser>
          <c:idx val="0"/>
          <c:order val="4"/>
          <c:tx>
            <c:strRef>
              <c:f>'V2.3-13 à 16 source'!$AN$7</c:f>
              <c:strCache>
                <c:ptCount val="1"/>
                <c:pt idx="0">
                  <c:v>2019</c:v>
                </c:pt>
              </c:strCache>
            </c:strRef>
          </c:tx>
          <c:spPr>
            <a:ln>
              <a:solidFill>
                <a:schemeClr val="tx1"/>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source'!$AN$8:$AN$62</c:f>
              <c:numCache>
                <c:formatCode>#,##0</c:formatCode>
                <c:ptCount val="55"/>
                <c:pt idx="0">
                  <c:v>8</c:v>
                </c:pt>
                <c:pt idx="1">
                  <c:v>76</c:v>
                </c:pt>
                <c:pt idx="2">
                  <c:v>1609</c:v>
                </c:pt>
                <c:pt idx="3">
                  <c:v>5431</c:v>
                </c:pt>
                <c:pt idx="4">
                  <c:v>8716</c:v>
                </c:pt>
                <c:pt idx="5">
                  <c:v>11353</c:v>
                </c:pt>
                <c:pt idx="6">
                  <c:v>12698</c:v>
                </c:pt>
                <c:pt idx="7">
                  <c:v>13587</c:v>
                </c:pt>
                <c:pt idx="8">
                  <c:v>13179</c:v>
                </c:pt>
                <c:pt idx="9">
                  <c:v>12553</c:v>
                </c:pt>
                <c:pt idx="10">
                  <c:v>11744</c:v>
                </c:pt>
                <c:pt idx="11">
                  <c:v>11847</c:v>
                </c:pt>
                <c:pt idx="12">
                  <c:v>11165</c:v>
                </c:pt>
                <c:pt idx="13">
                  <c:v>10589</c:v>
                </c:pt>
                <c:pt idx="14">
                  <c:v>10057</c:v>
                </c:pt>
                <c:pt idx="15">
                  <c:v>9611</c:v>
                </c:pt>
                <c:pt idx="16">
                  <c:v>9113</c:v>
                </c:pt>
                <c:pt idx="17">
                  <c:v>8830</c:v>
                </c:pt>
                <c:pt idx="18">
                  <c:v>8838</c:v>
                </c:pt>
                <c:pt idx="19">
                  <c:v>8983</c:v>
                </c:pt>
                <c:pt idx="20">
                  <c:v>9072</c:v>
                </c:pt>
                <c:pt idx="21">
                  <c:v>9255</c:v>
                </c:pt>
                <c:pt idx="22">
                  <c:v>9139</c:v>
                </c:pt>
                <c:pt idx="23">
                  <c:v>8919</c:v>
                </c:pt>
                <c:pt idx="24">
                  <c:v>7582</c:v>
                </c:pt>
                <c:pt idx="25">
                  <c:v>7839</c:v>
                </c:pt>
                <c:pt idx="26">
                  <c:v>7320</c:v>
                </c:pt>
                <c:pt idx="27">
                  <c:v>6261</c:v>
                </c:pt>
                <c:pt idx="28">
                  <c:v>5903</c:v>
                </c:pt>
                <c:pt idx="29">
                  <c:v>5779</c:v>
                </c:pt>
                <c:pt idx="30">
                  <c:v>5667</c:v>
                </c:pt>
                <c:pt idx="31">
                  <c:v>5618</c:v>
                </c:pt>
                <c:pt idx="32">
                  <c:v>5480</c:v>
                </c:pt>
                <c:pt idx="33">
                  <c:v>5205</c:v>
                </c:pt>
                <c:pt idx="34">
                  <c:v>4897</c:v>
                </c:pt>
                <c:pt idx="35">
                  <c:v>4565</c:v>
                </c:pt>
                <c:pt idx="36">
                  <c:v>4008</c:v>
                </c:pt>
                <c:pt idx="37">
                  <c:v>3755</c:v>
                </c:pt>
                <c:pt idx="38">
                  <c:v>3265</c:v>
                </c:pt>
                <c:pt idx="39">
                  <c:v>2942</c:v>
                </c:pt>
                <c:pt idx="40">
                  <c:v>2480</c:v>
                </c:pt>
                <c:pt idx="41">
                  <c:v>1986</c:v>
                </c:pt>
                <c:pt idx="42">
                  <c:v>1320</c:v>
                </c:pt>
                <c:pt idx="43">
                  <c:v>494</c:v>
                </c:pt>
                <c:pt idx="44">
                  <c:v>175</c:v>
                </c:pt>
                <c:pt idx="45">
                  <c:v>121</c:v>
                </c:pt>
                <c:pt idx="46">
                  <c:v>61</c:v>
                </c:pt>
                <c:pt idx="47">
                  <c:v>35</c:v>
                </c:pt>
                <c:pt idx="48">
                  <c:v>26</c:v>
                </c:pt>
                <c:pt idx="49">
                  <c:v>21</c:v>
                </c:pt>
                <c:pt idx="50">
                  <c:v>7</c:v>
                </c:pt>
                <c:pt idx="51">
                  <c:v>0</c:v>
                </c:pt>
                <c:pt idx="52">
                  <c:v>0</c:v>
                </c:pt>
                <c:pt idx="53">
                  <c:v>0</c:v>
                </c:pt>
                <c:pt idx="54">
                  <c:v>0</c:v>
                </c:pt>
              </c:numCache>
            </c:numRef>
          </c:val>
          <c:smooth val="0"/>
        </c:ser>
        <c:dLbls>
          <c:showLegendKey val="0"/>
          <c:showVal val="0"/>
          <c:showCatName val="0"/>
          <c:showSerName val="0"/>
          <c:showPercent val="0"/>
          <c:showBubbleSize val="0"/>
        </c:dLbls>
        <c:smooth val="0"/>
        <c:axId val="222408584"/>
        <c:axId val="222408976"/>
      </c:lineChart>
      <c:catAx>
        <c:axId val="22240858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2408976"/>
        <c:crosses val="autoZero"/>
        <c:auto val="1"/>
        <c:lblAlgn val="ctr"/>
        <c:lblOffset val="100"/>
        <c:tickLblSkip val="2"/>
        <c:tickMarkSkip val="1"/>
        <c:noMultiLvlLbl val="0"/>
      </c:catAx>
      <c:valAx>
        <c:axId val="22240897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240858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Autres catégories et statuts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'V2.3-13 à 16 source'!$AP$7</c:f>
              <c:strCache>
                <c:ptCount val="1"/>
                <c:pt idx="0">
                  <c:v>2009</c:v>
                </c:pt>
              </c:strCache>
            </c:strRef>
          </c:tx>
          <c:spPr>
            <a:ln w="25400">
              <a:solidFill>
                <a:schemeClr val="accent2">
                  <a:lumMod val="60000"/>
                  <a:lumOff val="40000"/>
                </a:schemeClr>
              </a:solidFill>
              <a:prstDash val="sysDot"/>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source'!$AP$8:$AP$62</c:f>
              <c:numCache>
                <c:formatCode>#,##0</c:formatCode>
                <c:ptCount val="55"/>
                <c:pt idx="0">
                  <c:v>0</c:v>
                </c:pt>
                <c:pt idx="1">
                  <c:v>0</c:v>
                </c:pt>
                <c:pt idx="2">
                  <c:v>0</c:v>
                </c:pt>
                <c:pt idx="3">
                  <c:v>3</c:v>
                </c:pt>
                <c:pt idx="4">
                  <c:v>13</c:v>
                </c:pt>
                <c:pt idx="5">
                  <c:v>131</c:v>
                </c:pt>
                <c:pt idx="6">
                  <c:v>382</c:v>
                </c:pt>
                <c:pt idx="7">
                  <c:v>903</c:v>
                </c:pt>
                <c:pt idx="8">
                  <c:v>1395</c:v>
                </c:pt>
                <c:pt idx="9">
                  <c:v>1941</c:v>
                </c:pt>
                <c:pt idx="10">
                  <c:v>2259</c:v>
                </c:pt>
                <c:pt idx="11">
                  <c:v>2633</c:v>
                </c:pt>
                <c:pt idx="12">
                  <c:v>3054</c:v>
                </c:pt>
                <c:pt idx="13">
                  <c:v>3371</c:v>
                </c:pt>
                <c:pt idx="14">
                  <c:v>3602</c:v>
                </c:pt>
                <c:pt idx="15">
                  <c:v>3846</c:v>
                </c:pt>
                <c:pt idx="16">
                  <c:v>4011</c:v>
                </c:pt>
                <c:pt idx="17">
                  <c:v>4049</c:v>
                </c:pt>
                <c:pt idx="18">
                  <c:v>4279</c:v>
                </c:pt>
                <c:pt idx="19">
                  <c:v>4512</c:v>
                </c:pt>
                <c:pt idx="20">
                  <c:v>4774</c:v>
                </c:pt>
                <c:pt idx="21">
                  <c:v>5307</c:v>
                </c:pt>
                <c:pt idx="22">
                  <c:v>5452</c:v>
                </c:pt>
                <c:pt idx="23">
                  <c:v>5666</c:v>
                </c:pt>
                <c:pt idx="24">
                  <c:v>5585</c:v>
                </c:pt>
                <c:pt idx="25">
                  <c:v>5416</c:v>
                </c:pt>
                <c:pt idx="26">
                  <c:v>5401</c:v>
                </c:pt>
                <c:pt idx="27">
                  <c:v>5853</c:v>
                </c:pt>
                <c:pt idx="28">
                  <c:v>5836</c:v>
                </c:pt>
                <c:pt idx="29">
                  <c:v>5951</c:v>
                </c:pt>
                <c:pt idx="30">
                  <c:v>5998</c:v>
                </c:pt>
                <c:pt idx="31">
                  <c:v>6071</c:v>
                </c:pt>
                <c:pt idx="32">
                  <c:v>6344</c:v>
                </c:pt>
                <c:pt idx="33">
                  <c:v>6702</c:v>
                </c:pt>
                <c:pt idx="34">
                  <c:v>6676</c:v>
                </c:pt>
                <c:pt idx="35">
                  <c:v>6489</c:v>
                </c:pt>
                <c:pt idx="36">
                  <c:v>6435</c:v>
                </c:pt>
                <c:pt idx="37">
                  <c:v>6312</c:v>
                </c:pt>
                <c:pt idx="38">
                  <c:v>6385</c:v>
                </c:pt>
                <c:pt idx="39">
                  <c:v>6377</c:v>
                </c:pt>
                <c:pt idx="40">
                  <c:v>6103</c:v>
                </c:pt>
                <c:pt idx="41">
                  <c:v>5622</c:v>
                </c:pt>
                <c:pt idx="42">
                  <c:v>4836</c:v>
                </c:pt>
                <c:pt idx="43">
                  <c:v>4875</c:v>
                </c:pt>
                <c:pt idx="44">
                  <c:v>2753</c:v>
                </c:pt>
                <c:pt idx="45">
                  <c:v>1464</c:v>
                </c:pt>
                <c:pt idx="46">
                  <c:v>919</c:v>
                </c:pt>
                <c:pt idx="47">
                  <c:v>529</c:v>
                </c:pt>
                <c:pt idx="48">
                  <c:v>268</c:v>
                </c:pt>
                <c:pt idx="49">
                  <c:v>65</c:v>
                </c:pt>
                <c:pt idx="50">
                  <c:v>22</c:v>
                </c:pt>
                <c:pt idx="51">
                  <c:v>3</c:v>
                </c:pt>
                <c:pt idx="52">
                  <c:v>1</c:v>
                </c:pt>
                <c:pt idx="53">
                  <c:v>1</c:v>
                </c:pt>
                <c:pt idx="54">
                  <c:v>0</c:v>
                </c:pt>
              </c:numCache>
            </c:numRef>
          </c:val>
          <c:smooth val="0"/>
        </c:ser>
        <c:ser>
          <c:idx val="6"/>
          <c:order val="1"/>
          <c:tx>
            <c:strRef>
              <c:f>'V2.3-13 à 16 source'!$AR$7</c:f>
              <c:strCache>
                <c:ptCount val="1"/>
                <c:pt idx="0">
                  <c:v>2011</c:v>
                </c:pt>
              </c:strCache>
            </c:strRef>
          </c:tx>
          <c:spPr>
            <a:ln w="25400">
              <a:solidFill>
                <a:schemeClr val="accent4"/>
              </a:solidFill>
              <a:prstDash val="sysDash"/>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source'!$AR$8:$AR$62</c:f>
              <c:numCache>
                <c:formatCode>#,##0</c:formatCode>
                <c:ptCount val="55"/>
                <c:pt idx="0">
                  <c:v>14</c:v>
                </c:pt>
                <c:pt idx="1">
                  <c:v>23</c:v>
                </c:pt>
                <c:pt idx="2">
                  <c:v>47</c:v>
                </c:pt>
                <c:pt idx="3">
                  <c:v>91</c:v>
                </c:pt>
                <c:pt idx="4">
                  <c:v>108</c:v>
                </c:pt>
                <c:pt idx="5">
                  <c:v>167</c:v>
                </c:pt>
                <c:pt idx="6">
                  <c:v>311</c:v>
                </c:pt>
                <c:pt idx="7">
                  <c:v>767</c:v>
                </c:pt>
                <c:pt idx="8">
                  <c:v>1246</c:v>
                </c:pt>
                <c:pt idx="9">
                  <c:v>1772</c:v>
                </c:pt>
                <c:pt idx="10">
                  <c:v>2067</c:v>
                </c:pt>
                <c:pt idx="11">
                  <c:v>2404</c:v>
                </c:pt>
                <c:pt idx="12">
                  <c:v>2675</c:v>
                </c:pt>
                <c:pt idx="13">
                  <c:v>2987</c:v>
                </c:pt>
                <c:pt idx="14">
                  <c:v>3333</c:v>
                </c:pt>
                <c:pt idx="15">
                  <c:v>3626</c:v>
                </c:pt>
                <c:pt idx="16">
                  <c:v>3795</c:v>
                </c:pt>
                <c:pt idx="17">
                  <c:v>4037</c:v>
                </c:pt>
                <c:pt idx="18">
                  <c:v>4217</c:v>
                </c:pt>
                <c:pt idx="19">
                  <c:v>4235</c:v>
                </c:pt>
                <c:pt idx="20">
                  <c:v>4447</c:v>
                </c:pt>
                <c:pt idx="21">
                  <c:v>4724</c:v>
                </c:pt>
                <c:pt idx="22">
                  <c:v>4986</c:v>
                </c:pt>
                <c:pt idx="23">
                  <c:v>5506</c:v>
                </c:pt>
                <c:pt idx="24">
                  <c:v>5611</c:v>
                </c:pt>
                <c:pt idx="25">
                  <c:v>5813</c:v>
                </c:pt>
                <c:pt idx="26">
                  <c:v>5692</c:v>
                </c:pt>
                <c:pt idx="27">
                  <c:v>5549</c:v>
                </c:pt>
                <c:pt idx="28">
                  <c:v>5468</c:v>
                </c:pt>
                <c:pt idx="29">
                  <c:v>5927</c:v>
                </c:pt>
                <c:pt idx="30">
                  <c:v>5875</c:v>
                </c:pt>
                <c:pt idx="31">
                  <c:v>5983</c:v>
                </c:pt>
                <c:pt idx="32">
                  <c:v>5988</c:v>
                </c:pt>
                <c:pt idx="33">
                  <c:v>6011</c:v>
                </c:pt>
                <c:pt idx="34">
                  <c:v>6257</c:v>
                </c:pt>
                <c:pt idx="35">
                  <c:v>6502</c:v>
                </c:pt>
                <c:pt idx="36">
                  <c:v>6401</c:v>
                </c:pt>
                <c:pt idx="37">
                  <c:v>6155</c:v>
                </c:pt>
                <c:pt idx="38">
                  <c:v>6071</c:v>
                </c:pt>
                <c:pt idx="39">
                  <c:v>5790</c:v>
                </c:pt>
                <c:pt idx="40">
                  <c:v>5480</c:v>
                </c:pt>
                <c:pt idx="41">
                  <c:v>5342</c:v>
                </c:pt>
                <c:pt idx="42">
                  <c:v>4955</c:v>
                </c:pt>
                <c:pt idx="43">
                  <c:v>4591</c:v>
                </c:pt>
                <c:pt idx="44">
                  <c:v>3159</c:v>
                </c:pt>
                <c:pt idx="45">
                  <c:v>1884</c:v>
                </c:pt>
                <c:pt idx="46">
                  <c:v>1230</c:v>
                </c:pt>
                <c:pt idx="47">
                  <c:v>701</c:v>
                </c:pt>
                <c:pt idx="48">
                  <c:v>447</c:v>
                </c:pt>
                <c:pt idx="49">
                  <c:v>141</c:v>
                </c:pt>
                <c:pt idx="50">
                  <c:v>33</c:v>
                </c:pt>
                <c:pt idx="51">
                  <c:v>21</c:v>
                </c:pt>
                <c:pt idx="52">
                  <c:v>8</c:v>
                </c:pt>
                <c:pt idx="53">
                  <c:v>7</c:v>
                </c:pt>
                <c:pt idx="54">
                  <c:v>4</c:v>
                </c:pt>
              </c:numCache>
            </c:numRef>
          </c:val>
          <c:smooth val="0"/>
        </c:ser>
        <c:ser>
          <c:idx val="9"/>
          <c:order val="2"/>
          <c:tx>
            <c:strRef>
              <c:f>'V2.3-13 à 16 source'!$AT$7</c:f>
              <c:strCache>
                <c:ptCount val="1"/>
                <c:pt idx="0">
                  <c:v>2013</c:v>
                </c:pt>
              </c:strCache>
            </c:strRef>
          </c:tx>
          <c:spPr>
            <a:ln w="25400">
              <a:solidFill>
                <a:schemeClr val="tx2"/>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source'!$AT$8:$AT$62</c:f>
              <c:numCache>
                <c:formatCode>#,##0</c:formatCode>
                <c:ptCount val="55"/>
                <c:pt idx="0">
                  <c:v>15</c:v>
                </c:pt>
                <c:pt idx="1">
                  <c:v>28</c:v>
                </c:pt>
                <c:pt idx="2">
                  <c:v>63</c:v>
                </c:pt>
                <c:pt idx="3">
                  <c:v>76</c:v>
                </c:pt>
                <c:pt idx="4">
                  <c:v>120</c:v>
                </c:pt>
                <c:pt idx="5">
                  <c:v>157</c:v>
                </c:pt>
                <c:pt idx="6">
                  <c:v>231</c:v>
                </c:pt>
                <c:pt idx="7">
                  <c:v>606</c:v>
                </c:pt>
                <c:pt idx="8">
                  <c:v>1074</c:v>
                </c:pt>
                <c:pt idx="9">
                  <c:v>1516</c:v>
                </c:pt>
                <c:pt idx="10">
                  <c:v>1846</c:v>
                </c:pt>
                <c:pt idx="11">
                  <c:v>2181</c:v>
                </c:pt>
                <c:pt idx="12">
                  <c:v>2439</c:v>
                </c:pt>
                <c:pt idx="13">
                  <c:v>2779</c:v>
                </c:pt>
                <c:pt idx="14">
                  <c:v>2921</c:v>
                </c:pt>
                <c:pt idx="15">
                  <c:v>3168</c:v>
                </c:pt>
                <c:pt idx="16">
                  <c:v>3579</c:v>
                </c:pt>
                <c:pt idx="17">
                  <c:v>3786</c:v>
                </c:pt>
                <c:pt idx="18">
                  <c:v>3955</c:v>
                </c:pt>
                <c:pt idx="19">
                  <c:v>4212</c:v>
                </c:pt>
                <c:pt idx="20">
                  <c:v>4395</c:v>
                </c:pt>
                <c:pt idx="21">
                  <c:v>4410</c:v>
                </c:pt>
                <c:pt idx="22">
                  <c:v>4670</c:v>
                </c:pt>
                <c:pt idx="23">
                  <c:v>4932</c:v>
                </c:pt>
                <c:pt idx="24">
                  <c:v>5159</c:v>
                </c:pt>
                <c:pt idx="25">
                  <c:v>5670</c:v>
                </c:pt>
                <c:pt idx="26">
                  <c:v>5782</c:v>
                </c:pt>
                <c:pt idx="27">
                  <c:v>5913</c:v>
                </c:pt>
                <c:pt idx="28">
                  <c:v>5801</c:v>
                </c:pt>
                <c:pt idx="29">
                  <c:v>5590</c:v>
                </c:pt>
                <c:pt idx="30">
                  <c:v>5492</c:v>
                </c:pt>
                <c:pt idx="31">
                  <c:v>5953</c:v>
                </c:pt>
                <c:pt idx="32">
                  <c:v>5877</c:v>
                </c:pt>
                <c:pt idx="33">
                  <c:v>5977</c:v>
                </c:pt>
                <c:pt idx="34">
                  <c:v>5972</c:v>
                </c:pt>
                <c:pt idx="35">
                  <c:v>5940</c:v>
                </c:pt>
                <c:pt idx="36">
                  <c:v>6145</c:v>
                </c:pt>
                <c:pt idx="37">
                  <c:v>6325</c:v>
                </c:pt>
                <c:pt idx="38">
                  <c:v>6154</c:v>
                </c:pt>
                <c:pt idx="39">
                  <c:v>5911</c:v>
                </c:pt>
                <c:pt idx="40">
                  <c:v>5585</c:v>
                </c:pt>
                <c:pt idx="41">
                  <c:v>5139</c:v>
                </c:pt>
                <c:pt idx="42">
                  <c:v>4654</c:v>
                </c:pt>
                <c:pt idx="43">
                  <c:v>4474</c:v>
                </c:pt>
                <c:pt idx="44">
                  <c:v>3684</c:v>
                </c:pt>
                <c:pt idx="45">
                  <c:v>2171</c:v>
                </c:pt>
                <c:pt idx="46">
                  <c:v>1356</c:v>
                </c:pt>
                <c:pt idx="47">
                  <c:v>954</c:v>
                </c:pt>
                <c:pt idx="48">
                  <c:v>645</c:v>
                </c:pt>
                <c:pt idx="49">
                  <c:v>189</c:v>
                </c:pt>
                <c:pt idx="50">
                  <c:v>78</c:v>
                </c:pt>
                <c:pt idx="51">
                  <c:v>47</c:v>
                </c:pt>
                <c:pt idx="52">
                  <c:v>19</c:v>
                </c:pt>
                <c:pt idx="53">
                  <c:v>12</c:v>
                </c:pt>
                <c:pt idx="54">
                  <c:v>11</c:v>
                </c:pt>
              </c:numCache>
            </c:numRef>
          </c:val>
          <c:smooth val="0"/>
        </c:ser>
        <c:ser>
          <c:idx val="5"/>
          <c:order val="3"/>
          <c:tx>
            <c:strRef>
              <c:f>'V2.3-13 à 16 source'!$AV$7</c:f>
              <c:strCache>
                <c:ptCount val="1"/>
                <c:pt idx="0">
                  <c:v>2015</c:v>
                </c:pt>
              </c:strCache>
            </c:strRef>
          </c:tx>
          <c:spPr>
            <a:ln w="19050">
              <a:solidFill>
                <a:schemeClr val="accent6"/>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source'!$AV$8:$AV$62</c:f>
              <c:numCache>
                <c:formatCode>#,##0</c:formatCode>
                <c:ptCount val="55"/>
                <c:pt idx="0">
                  <c:v>72</c:v>
                </c:pt>
                <c:pt idx="1">
                  <c:v>144</c:v>
                </c:pt>
                <c:pt idx="2">
                  <c:v>403</c:v>
                </c:pt>
                <c:pt idx="3">
                  <c:v>519</c:v>
                </c:pt>
                <c:pt idx="4">
                  <c:v>549</c:v>
                </c:pt>
                <c:pt idx="5">
                  <c:v>605</c:v>
                </c:pt>
                <c:pt idx="6">
                  <c:v>859</c:v>
                </c:pt>
                <c:pt idx="7">
                  <c:v>1181</c:v>
                </c:pt>
                <c:pt idx="8">
                  <c:v>1462</c:v>
                </c:pt>
                <c:pt idx="9">
                  <c:v>1680</c:v>
                </c:pt>
                <c:pt idx="10">
                  <c:v>1912</c:v>
                </c:pt>
                <c:pt idx="11">
                  <c:v>2233</c:v>
                </c:pt>
                <c:pt idx="12">
                  <c:v>2406</c:v>
                </c:pt>
                <c:pt idx="13">
                  <c:v>2671</c:v>
                </c:pt>
                <c:pt idx="14">
                  <c:v>2901</c:v>
                </c:pt>
                <c:pt idx="15">
                  <c:v>3113</c:v>
                </c:pt>
                <c:pt idx="16">
                  <c:v>3274</c:v>
                </c:pt>
                <c:pt idx="17">
                  <c:v>3479</c:v>
                </c:pt>
                <c:pt idx="18">
                  <c:v>3835</c:v>
                </c:pt>
                <c:pt idx="19">
                  <c:v>4054</c:v>
                </c:pt>
                <c:pt idx="20">
                  <c:v>4197</c:v>
                </c:pt>
                <c:pt idx="21">
                  <c:v>4483</c:v>
                </c:pt>
                <c:pt idx="22">
                  <c:v>4593</c:v>
                </c:pt>
                <c:pt idx="23">
                  <c:v>4613</c:v>
                </c:pt>
                <c:pt idx="24">
                  <c:v>4825</c:v>
                </c:pt>
                <c:pt idx="25">
                  <c:v>5100</c:v>
                </c:pt>
                <c:pt idx="26">
                  <c:v>5356</c:v>
                </c:pt>
                <c:pt idx="27">
                  <c:v>5791</c:v>
                </c:pt>
                <c:pt idx="28">
                  <c:v>5941</c:v>
                </c:pt>
                <c:pt idx="29">
                  <c:v>6020</c:v>
                </c:pt>
                <c:pt idx="30">
                  <c:v>5795</c:v>
                </c:pt>
                <c:pt idx="31">
                  <c:v>5593</c:v>
                </c:pt>
                <c:pt idx="32">
                  <c:v>5516</c:v>
                </c:pt>
                <c:pt idx="33">
                  <c:v>5919</c:v>
                </c:pt>
                <c:pt idx="34">
                  <c:v>5816</c:v>
                </c:pt>
                <c:pt idx="35">
                  <c:v>5884</c:v>
                </c:pt>
                <c:pt idx="36">
                  <c:v>5844</c:v>
                </c:pt>
                <c:pt idx="37">
                  <c:v>5761</c:v>
                </c:pt>
                <c:pt idx="38">
                  <c:v>5902</c:v>
                </c:pt>
                <c:pt idx="39">
                  <c:v>5901</c:v>
                </c:pt>
                <c:pt idx="40">
                  <c:v>5753</c:v>
                </c:pt>
                <c:pt idx="41">
                  <c:v>5287</c:v>
                </c:pt>
                <c:pt idx="42">
                  <c:v>4668</c:v>
                </c:pt>
                <c:pt idx="43">
                  <c:v>4235</c:v>
                </c:pt>
                <c:pt idx="44">
                  <c:v>3421</c:v>
                </c:pt>
                <c:pt idx="45">
                  <c:v>2862</c:v>
                </c:pt>
                <c:pt idx="46">
                  <c:v>1620</c:v>
                </c:pt>
                <c:pt idx="47">
                  <c:v>1098</c:v>
                </c:pt>
                <c:pt idx="48">
                  <c:v>698</c:v>
                </c:pt>
                <c:pt idx="49">
                  <c:v>255</c:v>
                </c:pt>
                <c:pt idx="50">
                  <c:v>77</c:v>
                </c:pt>
                <c:pt idx="51">
                  <c:v>43</c:v>
                </c:pt>
                <c:pt idx="52">
                  <c:v>32</c:v>
                </c:pt>
                <c:pt idx="53">
                  <c:v>31</c:v>
                </c:pt>
                <c:pt idx="54">
                  <c:v>17</c:v>
                </c:pt>
              </c:numCache>
            </c:numRef>
          </c:val>
          <c:smooth val="0"/>
        </c:ser>
        <c:ser>
          <c:idx val="0"/>
          <c:order val="4"/>
          <c:tx>
            <c:strRef>
              <c:f>'V2.3-13 à 16 source'!$AZ$7</c:f>
              <c:strCache>
                <c:ptCount val="1"/>
                <c:pt idx="0">
                  <c:v>2019</c:v>
                </c:pt>
              </c:strCache>
            </c:strRef>
          </c:tx>
          <c:spPr>
            <a:ln>
              <a:solidFill>
                <a:schemeClr val="tx1"/>
              </a:solidFill>
            </a:ln>
          </c:spPr>
          <c:marker>
            <c:symbol val="none"/>
          </c:marker>
          <c:cat>
            <c:numRef>
              <c:f>'V2.3-13 à 16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source'!$AZ$8:$AZ$62</c:f>
              <c:numCache>
                <c:formatCode>#,##0</c:formatCode>
                <c:ptCount val="55"/>
                <c:pt idx="0">
                  <c:v>120</c:v>
                </c:pt>
                <c:pt idx="1">
                  <c:v>192</c:v>
                </c:pt>
                <c:pt idx="2">
                  <c:v>467</c:v>
                </c:pt>
                <c:pt idx="3">
                  <c:v>747</c:v>
                </c:pt>
                <c:pt idx="4">
                  <c:v>1032</c:v>
                </c:pt>
                <c:pt idx="5">
                  <c:v>1158</c:v>
                </c:pt>
                <c:pt idx="6">
                  <c:v>1600</c:v>
                </c:pt>
                <c:pt idx="7">
                  <c:v>1700</c:v>
                </c:pt>
                <c:pt idx="8">
                  <c:v>1856</c:v>
                </c:pt>
                <c:pt idx="9">
                  <c:v>1816</c:v>
                </c:pt>
                <c:pt idx="10">
                  <c:v>1923</c:v>
                </c:pt>
                <c:pt idx="11">
                  <c:v>2122</c:v>
                </c:pt>
                <c:pt idx="12">
                  <c:v>2196</c:v>
                </c:pt>
                <c:pt idx="13">
                  <c:v>2413</c:v>
                </c:pt>
                <c:pt idx="14">
                  <c:v>2585</c:v>
                </c:pt>
                <c:pt idx="15">
                  <c:v>2737</c:v>
                </c:pt>
                <c:pt idx="16">
                  <c:v>2927</c:v>
                </c:pt>
                <c:pt idx="17">
                  <c:v>3150</c:v>
                </c:pt>
                <c:pt idx="18">
                  <c:v>3331</c:v>
                </c:pt>
                <c:pt idx="19">
                  <c:v>3565</c:v>
                </c:pt>
                <c:pt idx="20">
                  <c:v>3694</c:v>
                </c:pt>
                <c:pt idx="21">
                  <c:v>3893</c:v>
                </c:pt>
                <c:pt idx="22">
                  <c:v>4223</c:v>
                </c:pt>
                <c:pt idx="23">
                  <c:v>4469</c:v>
                </c:pt>
                <c:pt idx="24">
                  <c:v>4568</c:v>
                </c:pt>
                <c:pt idx="25">
                  <c:v>4865</c:v>
                </c:pt>
                <c:pt idx="26">
                  <c:v>4999</c:v>
                </c:pt>
                <c:pt idx="27">
                  <c:v>4934</c:v>
                </c:pt>
                <c:pt idx="28">
                  <c:v>5144</c:v>
                </c:pt>
                <c:pt idx="29">
                  <c:v>5433</c:v>
                </c:pt>
                <c:pt idx="30">
                  <c:v>5593</c:v>
                </c:pt>
                <c:pt idx="31">
                  <c:v>5985</c:v>
                </c:pt>
                <c:pt idx="32">
                  <c:v>6105</c:v>
                </c:pt>
                <c:pt idx="33">
                  <c:v>6072</c:v>
                </c:pt>
                <c:pt idx="34">
                  <c:v>5852</c:v>
                </c:pt>
                <c:pt idx="35">
                  <c:v>5549</c:v>
                </c:pt>
                <c:pt idx="36">
                  <c:v>5448</c:v>
                </c:pt>
                <c:pt idx="37">
                  <c:v>5760</c:v>
                </c:pt>
                <c:pt idx="38">
                  <c:v>5625</c:v>
                </c:pt>
                <c:pt idx="39">
                  <c:v>5567</c:v>
                </c:pt>
                <c:pt idx="40">
                  <c:v>5457</c:v>
                </c:pt>
                <c:pt idx="41">
                  <c:v>5144</c:v>
                </c:pt>
                <c:pt idx="42">
                  <c:v>4893</c:v>
                </c:pt>
                <c:pt idx="43">
                  <c:v>4634</c:v>
                </c:pt>
                <c:pt idx="44">
                  <c:v>3873</c:v>
                </c:pt>
                <c:pt idx="45">
                  <c:v>3168</c:v>
                </c:pt>
                <c:pt idx="46">
                  <c:v>2100</c:v>
                </c:pt>
                <c:pt idx="47">
                  <c:v>1261</c:v>
                </c:pt>
                <c:pt idx="48">
                  <c:v>839</c:v>
                </c:pt>
                <c:pt idx="49">
                  <c:v>501</c:v>
                </c:pt>
                <c:pt idx="50">
                  <c:v>197</c:v>
                </c:pt>
                <c:pt idx="51">
                  <c:v>58</c:v>
                </c:pt>
                <c:pt idx="52">
                  <c:v>26</c:v>
                </c:pt>
                <c:pt idx="53">
                  <c:v>24</c:v>
                </c:pt>
                <c:pt idx="54">
                  <c:v>29</c:v>
                </c:pt>
              </c:numCache>
            </c:numRef>
          </c:val>
          <c:smooth val="0"/>
        </c:ser>
        <c:dLbls>
          <c:showLegendKey val="0"/>
          <c:showVal val="0"/>
          <c:showCatName val="0"/>
          <c:showSerName val="0"/>
          <c:showPercent val="0"/>
          <c:showBubbleSize val="0"/>
        </c:dLbls>
        <c:smooth val="0"/>
        <c:axId val="222407016"/>
        <c:axId val="222409760"/>
      </c:lineChart>
      <c:catAx>
        <c:axId val="222407016"/>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2409760"/>
        <c:crosses val="autoZero"/>
        <c:auto val="1"/>
        <c:lblAlgn val="ctr"/>
        <c:lblOffset val="100"/>
        <c:tickLblSkip val="2"/>
        <c:tickMarkSkip val="1"/>
        <c:noMultiLvlLbl val="0"/>
      </c:catAx>
      <c:valAx>
        <c:axId val="22240976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2407016"/>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'V2.3-17 à 19 source'!$R$7</c:f>
              <c:strCache>
                <c:ptCount val="1"/>
                <c:pt idx="0">
                  <c:v>2009</c:v>
                </c:pt>
              </c:strCache>
            </c:strRef>
          </c:tx>
          <c:spPr>
            <a:ln w="28575">
              <a:solidFill>
                <a:schemeClr val="accent6">
                  <a:lumMod val="60000"/>
                  <a:lumOff val="40000"/>
                </a:schemeClr>
              </a:solidFill>
              <a:prstDash val="sysDot"/>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source'!$R$8:$R$62</c:f>
              <c:numCache>
                <c:formatCode>#,##0</c:formatCode>
                <c:ptCount val="55"/>
                <c:pt idx="0">
                  <c:v>10</c:v>
                </c:pt>
                <c:pt idx="1">
                  <c:v>138</c:v>
                </c:pt>
                <c:pt idx="2">
                  <c:v>1567</c:v>
                </c:pt>
                <c:pt idx="3">
                  <c:v>4100</c:v>
                </c:pt>
                <c:pt idx="4">
                  <c:v>6702</c:v>
                </c:pt>
                <c:pt idx="5">
                  <c:v>8552</c:v>
                </c:pt>
                <c:pt idx="6">
                  <c:v>9603</c:v>
                </c:pt>
                <c:pt idx="7">
                  <c:v>10477</c:v>
                </c:pt>
                <c:pt idx="8">
                  <c:v>10889</c:v>
                </c:pt>
                <c:pt idx="9">
                  <c:v>10617</c:v>
                </c:pt>
                <c:pt idx="10">
                  <c:v>10251</c:v>
                </c:pt>
                <c:pt idx="11">
                  <c:v>10266</c:v>
                </c:pt>
                <c:pt idx="12">
                  <c:v>9743</c:v>
                </c:pt>
                <c:pt idx="13">
                  <c:v>9278</c:v>
                </c:pt>
                <c:pt idx="14">
                  <c:v>8692</c:v>
                </c:pt>
                <c:pt idx="15">
                  <c:v>8223</c:v>
                </c:pt>
                <c:pt idx="16">
                  <c:v>8383</c:v>
                </c:pt>
                <c:pt idx="17">
                  <c:v>7935</c:v>
                </c:pt>
                <c:pt idx="18">
                  <c:v>7995</c:v>
                </c:pt>
                <c:pt idx="19">
                  <c:v>8824</c:v>
                </c:pt>
                <c:pt idx="20">
                  <c:v>8999</c:v>
                </c:pt>
                <c:pt idx="21">
                  <c:v>9146</c:v>
                </c:pt>
                <c:pt idx="22">
                  <c:v>8892</c:v>
                </c:pt>
                <c:pt idx="23">
                  <c:v>8838</c:v>
                </c:pt>
                <c:pt idx="24">
                  <c:v>8664</c:v>
                </c:pt>
                <c:pt idx="25">
                  <c:v>8498</c:v>
                </c:pt>
                <c:pt idx="26">
                  <c:v>8551</c:v>
                </c:pt>
                <c:pt idx="27">
                  <c:v>8851</c:v>
                </c:pt>
                <c:pt idx="28">
                  <c:v>8617</c:v>
                </c:pt>
                <c:pt idx="29">
                  <c:v>8806</c:v>
                </c:pt>
                <c:pt idx="30">
                  <c:v>8546</c:v>
                </c:pt>
                <c:pt idx="31">
                  <c:v>7904</c:v>
                </c:pt>
                <c:pt idx="32">
                  <c:v>7844</c:v>
                </c:pt>
                <c:pt idx="33">
                  <c:v>7526</c:v>
                </c:pt>
                <c:pt idx="34">
                  <c:v>7404</c:v>
                </c:pt>
                <c:pt idx="35">
                  <c:v>6836</c:v>
                </c:pt>
                <c:pt idx="36">
                  <c:v>6811</c:v>
                </c:pt>
                <c:pt idx="37">
                  <c:v>6572</c:v>
                </c:pt>
                <c:pt idx="38">
                  <c:v>6203</c:v>
                </c:pt>
                <c:pt idx="39">
                  <c:v>6020</c:v>
                </c:pt>
                <c:pt idx="40">
                  <c:v>5790</c:v>
                </c:pt>
                <c:pt idx="41">
                  <c:v>5508</c:v>
                </c:pt>
                <c:pt idx="42">
                  <c:v>5021</c:v>
                </c:pt>
                <c:pt idx="43">
                  <c:v>4554</c:v>
                </c:pt>
                <c:pt idx="44">
                  <c:v>3287</c:v>
                </c:pt>
                <c:pt idx="45">
                  <c:v>2512</c:v>
                </c:pt>
                <c:pt idx="46">
                  <c:v>2002</c:v>
                </c:pt>
                <c:pt idx="47">
                  <c:v>1653</c:v>
                </c:pt>
                <c:pt idx="48">
                  <c:v>1207</c:v>
                </c:pt>
                <c:pt idx="49">
                  <c:v>478</c:v>
                </c:pt>
                <c:pt idx="50">
                  <c:v>260</c:v>
                </c:pt>
                <c:pt idx="51">
                  <c:v>169</c:v>
                </c:pt>
                <c:pt idx="52">
                  <c:v>122</c:v>
                </c:pt>
                <c:pt idx="53">
                  <c:v>106</c:v>
                </c:pt>
                <c:pt idx="54">
                  <c:v>59</c:v>
                </c:pt>
              </c:numCache>
            </c:numRef>
          </c:val>
          <c:smooth val="0"/>
        </c:ser>
        <c:ser>
          <c:idx val="3"/>
          <c:order val="1"/>
          <c:tx>
            <c:strRef>
              <c:f>'V2.3-17 à 19 source'!$U$7</c:f>
              <c:strCache>
                <c:ptCount val="1"/>
                <c:pt idx="0">
                  <c:v>2012</c:v>
                </c:pt>
              </c:strCache>
            </c:strRef>
          </c:tx>
          <c:spPr>
            <a:ln w="25400">
              <a:prstDash val="dash"/>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source'!$U$8:$U$62</c:f>
              <c:numCache>
                <c:formatCode>#,##0</c:formatCode>
                <c:ptCount val="55"/>
                <c:pt idx="0">
                  <c:v>20</c:v>
                </c:pt>
                <c:pt idx="1">
                  <c:v>179</c:v>
                </c:pt>
                <c:pt idx="2">
                  <c:v>1574</c:v>
                </c:pt>
                <c:pt idx="3">
                  <c:v>4237</c:v>
                </c:pt>
                <c:pt idx="4">
                  <c:v>6707</c:v>
                </c:pt>
                <c:pt idx="5">
                  <c:v>8733</c:v>
                </c:pt>
                <c:pt idx="6">
                  <c:v>10000</c:v>
                </c:pt>
                <c:pt idx="7">
                  <c:v>10992</c:v>
                </c:pt>
                <c:pt idx="8">
                  <c:v>11684</c:v>
                </c:pt>
                <c:pt idx="9">
                  <c:v>11833</c:v>
                </c:pt>
                <c:pt idx="10">
                  <c:v>11516</c:v>
                </c:pt>
                <c:pt idx="11">
                  <c:v>11038</c:v>
                </c:pt>
                <c:pt idx="12">
                  <c:v>10255</c:v>
                </c:pt>
                <c:pt idx="13">
                  <c:v>9550</c:v>
                </c:pt>
                <c:pt idx="14">
                  <c:v>9567</c:v>
                </c:pt>
                <c:pt idx="15">
                  <c:v>9333</c:v>
                </c:pt>
                <c:pt idx="16">
                  <c:v>9136</c:v>
                </c:pt>
                <c:pt idx="17">
                  <c:v>8565</c:v>
                </c:pt>
                <c:pt idx="18">
                  <c:v>8077</c:v>
                </c:pt>
                <c:pt idx="19">
                  <c:v>8407</c:v>
                </c:pt>
                <c:pt idx="20">
                  <c:v>8206</c:v>
                </c:pt>
                <c:pt idx="21">
                  <c:v>8262</c:v>
                </c:pt>
                <c:pt idx="22">
                  <c:v>8980</c:v>
                </c:pt>
                <c:pt idx="23">
                  <c:v>9153</c:v>
                </c:pt>
                <c:pt idx="24">
                  <c:v>9354</c:v>
                </c:pt>
                <c:pt idx="25">
                  <c:v>9250</c:v>
                </c:pt>
                <c:pt idx="26">
                  <c:v>9084</c:v>
                </c:pt>
                <c:pt idx="27">
                  <c:v>8886</c:v>
                </c:pt>
                <c:pt idx="28">
                  <c:v>8569</c:v>
                </c:pt>
                <c:pt idx="29">
                  <c:v>8735</c:v>
                </c:pt>
                <c:pt idx="30">
                  <c:v>8723</c:v>
                </c:pt>
                <c:pt idx="31">
                  <c:v>8696</c:v>
                </c:pt>
                <c:pt idx="32">
                  <c:v>8730</c:v>
                </c:pt>
                <c:pt idx="33">
                  <c:v>8500</c:v>
                </c:pt>
                <c:pt idx="34">
                  <c:v>7904</c:v>
                </c:pt>
                <c:pt idx="35">
                  <c:v>7657</c:v>
                </c:pt>
                <c:pt idx="36">
                  <c:v>7413</c:v>
                </c:pt>
                <c:pt idx="37">
                  <c:v>7240</c:v>
                </c:pt>
                <c:pt idx="38">
                  <c:v>6849</c:v>
                </c:pt>
                <c:pt idx="39">
                  <c:v>6665</c:v>
                </c:pt>
                <c:pt idx="40">
                  <c:v>6484</c:v>
                </c:pt>
                <c:pt idx="41">
                  <c:v>6056</c:v>
                </c:pt>
                <c:pt idx="42">
                  <c:v>5875</c:v>
                </c:pt>
                <c:pt idx="43">
                  <c:v>5462</c:v>
                </c:pt>
                <c:pt idx="44">
                  <c:v>4773</c:v>
                </c:pt>
                <c:pt idx="45">
                  <c:v>3117</c:v>
                </c:pt>
                <c:pt idx="46">
                  <c:v>2667</c:v>
                </c:pt>
                <c:pt idx="47">
                  <c:v>2232</c:v>
                </c:pt>
                <c:pt idx="48">
                  <c:v>1882</c:v>
                </c:pt>
                <c:pt idx="49">
                  <c:v>979</c:v>
                </c:pt>
                <c:pt idx="50">
                  <c:v>560</c:v>
                </c:pt>
                <c:pt idx="51">
                  <c:v>277</c:v>
                </c:pt>
                <c:pt idx="52">
                  <c:v>208</c:v>
                </c:pt>
                <c:pt idx="53">
                  <c:v>176</c:v>
                </c:pt>
                <c:pt idx="54">
                  <c:v>127</c:v>
                </c:pt>
              </c:numCache>
            </c:numRef>
          </c:val>
          <c:smooth val="0"/>
        </c:ser>
        <c:ser>
          <c:idx val="4"/>
          <c:order val="2"/>
          <c:tx>
            <c:strRef>
              <c:f>'V2.3-17 à 19 source'!$W$7</c:f>
              <c:strCache>
                <c:ptCount val="1"/>
                <c:pt idx="0">
                  <c:v>2014</c:v>
                </c:pt>
              </c:strCache>
            </c:strRef>
          </c:tx>
          <c:spPr>
            <a:ln w="25400">
              <a:solidFill>
                <a:schemeClr val="tx2"/>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source'!$W$8:$W$62</c:f>
              <c:numCache>
                <c:formatCode>#,##0</c:formatCode>
                <c:ptCount val="55"/>
                <c:pt idx="0">
                  <c:v>30</c:v>
                </c:pt>
                <c:pt idx="1">
                  <c:v>171</c:v>
                </c:pt>
                <c:pt idx="2">
                  <c:v>1813</c:v>
                </c:pt>
                <c:pt idx="3">
                  <c:v>4904</c:v>
                </c:pt>
                <c:pt idx="4">
                  <c:v>7166</c:v>
                </c:pt>
                <c:pt idx="5">
                  <c:v>8901</c:v>
                </c:pt>
                <c:pt idx="6">
                  <c:v>10230</c:v>
                </c:pt>
                <c:pt idx="7">
                  <c:v>11216</c:v>
                </c:pt>
                <c:pt idx="8">
                  <c:v>11760</c:v>
                </c:pt>
                <c:pt idx="9">
                  <c:v>11842</c:v>
                </c:pt>
                <c:pt idx="10">
                  <c:v>11505</c:v>
                </c:pt>
                <c:pt idx="11">
                  <c:v>11210</c:v>
                </c:pt>
                <c:pt idx="12">
                  <c:v>10715</c:v>
                </c:pt>
                <c:pt idx="13">
                  <c:v>10012</c:v>
                </c:pt>
                <c:pt idx="14">
                  <c:v>9412</c:v>
                </c:pt>
                <c:pt idx="15">
                  <c:v>8805</c:v>
                </c:pt>
                <c:pt idx="16">
                  <c:v>8896</c:v>
                </c:pt>
                <c:pt idx="17">
                  <c:v>8655</c:v>
                </c:pt>
                <c:pt idx="18">
                  <c:v>8471</c:v>
                </c:pt>
                <c:pt idx="19">
                  <c:v>7952</c:v>
                </c:pt>
                <c:pt idx="20">
                  <c:v>7799</c:v>
                </c:pt>
                <c:pt idx="21">
                  <c:v>8008</c:v>
                </c:pt>
                <c:pt idx="22">
                  <c:v>7649</c:v>
                </c:pt>
                <c:pt idx="23">
                  <c:v>7951</c:v>
                </c:pt>
                <c:pt idx="24">
                  <c:v>8387</c:v>
                </c:pt>
                <c:pt idx="25">
                  <c:v>8674</c:v>
                </c:pt>
                <c:pt idx="26">
                  <c:v>8756</c:v>
                </c:pt>
                <c:pt idx="27">
                  <c:v>8724</c:v>
                </c:pt>
                <c:pt idx="28">
                  <c:v>8674</c:v>
                </c:pt>
                <c:pt idx="29">
                  <c:v>8293</c:v>
                </c:pt>
                <c:pt idx="30">
                  <c:v>7948</c:v>
                </c:pt>
                <c:pt idx="31">
                  <c:v>8118</c:v>
                </c:pt>
                <c:pt idx="32">
                  <c:v>8149</c:v>
                </c:pt>
                <c:pt idx="33">
                  <c:v>8086</c:v>
                </c:pt>
                <c:pt idx="34">
                  <c:v>7989</c:v>
                </c:pt>
                <c:pt idx="35">
                  <c:v>7613</c:v>
                </c:pt>
                <c:pt idx="36">
                  <c:v>7073</c:v>
                </c:pt>
                <c:pt idx="37">
                  <c:v>6842</c:v>
                </c:pt>
                <c:pt idx="38">
                  <c:v>6742</c:v>
                </c:pt>
                <c:pt idx="39">
                  <c:v>6461</c:v>
                </c:pt>
                <c:pt idx="40">
                  <c:v>6112</c:v>
                </c:pt>
                <c:pt idx="41">
                  <c:v>5985</c:v>
                </c:pt>
                <c:pt idx="42">
                  <c:v>5829</c:v>
                </c:pt>
                <c:pt idx="43">
                  <c:v>5490</c:v>
                </c:pt>
                <c:pt idx="44">
                  <c:v>4881</c:v>
                </c:pt>
                <c:pt idx="45">
                  <c:v>3647</c:v>
                </c:pt>
                <c:pt idx="46">
                  <c:v>2764</c:v>
                </c:pt>
                <c:pt idx="47">
                  <c:v>2298</c:v>
                </c:pt>
                <c:pt idx="48">
                  <c:v>2008</c:v>
                </c:pt>
                <c:pt idx="49">
                  <c:v>1196</c:v>
                </c:pt>
                <c:pt idx="50">
                  <c:v>757</c:v>
                </c:pt>
                <c:pt idx="51">
                  <c:v>478</c:v>
                </c:pt>
                <c:pt idx="52">
                  <c:v>357</c:v>
                </c:pt>
                <c:pt idx="53">
                  <c:v>171</c:v>
                </c:pt>
                <c:pt idx="54">
                  <c:v>124</c:v>
                </c:pt>
              </c:numCache>
            </c:numRef>
          </c:val>
          <c:smooth val="0"/>
        </c:ser>
        <c:ser>
          <c:idx val="0"/>
          <c:order val="3"/>
          <c:tx>
            <c:strRef>
              <c:f>'V2.3-17 à 19 source'!$Y$7</c:f>
              <c:strCache>
                <c:ptCount val="1"/>
                <c:pt idx="0">
                  <c:v>2016</c:v>
                </c:pt>
              </c:strCache>
            </c:strRef>
          </c:tx>
          <c:spPr>
            <a:ln w="19050">
              <a:solidFill>
                <a:schemeClr val="accent6"/>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source'!$Y$8:$Y$62</c:f>
              <c:numCache>
                <c:formatCode>#,##0</c:formatCode>
                <c:ptCount val="55"/>
                <c:pt idx="0">
                  <c:v>32</c:v>
                </c:pt>
                <c:pt idx="1">
                  <c:v>130</c:v>
                </c:pt>
                <c:pt idx="2">
                  <c:v>1410</c:v>
                </c:pt>
                <c:pt idx="3">
                  <c:v>4008</c:v>
                </c:pt>
                <c:pt idx="4">
                  <c:v>6396</c:v>
                </c:pt>
                <c:pt idx="5">
                  <c:v>8227</c:v>
                </c:pt>
                <c:pt idx="6">
                  <c:v>9303</c:v>
                </c:pt>
                <c:pt idx="7">
                  <c:v>10094</c:v>
                </c:pt>
                <c:pt idx="8">
                  <c:v>10896</c:v>
                </c:pt>
                <c:pt idx="9">
                  <c:v>11567</c:v>
                </c:pt>
                <c:pt idx="10">
                  <c:v>11415</c:v>
                </c:pt>
                <c:pt idx="11">
                  <c:v>11041</c:v>
                </c:pt>
                <c:pt idx="12">
                  <c:v>10642</c:v>
                </c:pt>
                <c:pt idx="13">
                  <c:v>10305</c:v>
                </c:pt>
                <c:pt idx="14">
                  <c:v>9533</c:v>
                </c:pt>
                <c:pt idx="15">
                  <c:v>9341</c:v>
                </c:pt>
                <c:pt idx="16">
                  <c:v>8632</c:v>
                </c:pt>
                <c:pt idx="17">
                  <c:v>8445</c:v>
                </c:pt>
                <c:pt idx="18">
                  <c:v>8549</c:v>
                </c:pt>
                <c:pt idx="19">
                  <c:v>8378</c:v>
                </c:pt>
                <c:pt idx="20">
                  <c:v>8387</c:v>
                </c:pt>
                <c:pt idx="21">
                  <c:v>7979</c:v>
                </c:pt>
                <c:pt idx="22">
                  <c:v>7707</c:v>
                </c:pt>
                <c:pt idx="23">
                  <c:v>7838</c:v>
                </c:pt>
                <c:pt idx="24">
                  <c:v>7537</c:v>
                </c:pt>
                <c:pt idx="25">
                  <c:v>7877</c:v>
                </c:pt>
                <c:pt idx="26">
                  <c:v>8246</c:v>
                </c:pt>
                <c:pt idx="27">
                  <c:v>8531</c:v>
                </c:pt>
                <c:pt idx="28">
                  <c:v>8627</c:v>
                </c:pt>
                <c:pt idx="29">
                  <c:v>8482</c:v>
                </c:pt>
                <c:pt idx="30">
                  <c:v>8235</c:v>
                </c:pt>
                <c:pt idx="31">
                  <c:v>8025</c:v>
                </c:pt>
                <c:pt idx="32">
                  <c:v>7664</c:v>
                </c:pt>
                <c:pt idx="33">
                  <c:v>7806</c:v>
                </c:pt>
                <c:pt idx="34">
                  <c:v>7687</c:v>
                </c:pt>
                <c:pt idx="35">
                  <c:v>7476</c:v>
                </c:pt>
                <c:pt idx="36">
                  <c:v>7272</c:v>
                </c:pt>
                <c:pt idx="37">
                  <c:v>7143</c:v>
                </c:pt>
                <c:pt idx="38">
                  <c:v>6479</c:v>
                </c:pt>
                <c:pt idx="39">
                  <c:v>6296</c:v>
                </c:pt>
                <c:pt idx="40">
                  <c:v>6138</c:v>
                </c:pt>
                <c:pt idx="41">
                  <c:v>5891</c:v>
                </c:pt>
                <c:pt idx="42">
                  <c:v>5561</c:v>
                </c:pt>
                <c:pt idx="43">
                  <c:v>5370</c:v>
                </c:pt>
                <c:pt idx="44">
                  <c:v>4739</c:v>
                </c:pt>
                <c:pt idx="45">
                  <c:v>4193</c:v>
                </c:pt>
                <c:pt idx="46">
                  <c:v>2869</c:v>
                </c:pt>
                <c:pt idx="47">
                  <c:v>2360</c:v>
                </c:pt>
                <c:pt idx="48">
                  <c:v>2013</c:v>
                </c:pt>
                <c:pt idx="49">
                  <c:v>1294</c:v>
                </c:pt>
                <c:pt idx="50">
                  <c:v>773</c:v>
                </c:pt>
                <c:pt idx="51">
                  <c:v>547</c:v>
                </c:pt>
                <c:pt idx="52">
                  <c:v>414</c:v>
                </c:pt>
                <c:pt idx="53">
                  <c:v>288</c:v>
                </c:pt>
                <c:pt idx="54">
                  <c:v>222</c:v>
                </c:pt>
              </c:numCache>
            </c:numRef>
          </c:val>
          <c:smooth val="0"/>
        </c:ser>
        <c:ser>
          <c:idx val="9"/>
          <c:order val="4"/>
          <c:tx>
            <c:strRef>
              <c:f>'V2.3-17 à 19 source'!$AB$7</c:f>
              <c:strCache>
                <c:ptCount val="1"/>
                <c:pt idx="0">
                  <c:v>2019</c:v>
                </c:pt>
              </c:strCache>
            </c:strRef>
          </c:tx>
          <c:spPr>
            <a:ln w="28575">
              <a:solidFill>
                <a:schemeClr val="tx1"/>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source'!$AB$8:$AB$62</c:f>
              <c:numCache>
                <c:formatCode>#,##0</c:formatCode>
                <c:ptCount val="55"/>
                <c:pt idx="0">
                  <c:v>31</c:v>
                </c:pt>
                <c:pt idx="1">
                  <c:v>190</c:v>
                </c:pt>
                <c:pt idx="2">
                  <c:v>1987</c:v>
                </c:pt>
                <c:pt idx="3">
                  <c:v>5000</c:v>
                </c:pt>
                <c:pt idx="4">
                  <c:v>7315</c:v>
                </c:pt>
                <c:pt idx="5">
                  <c:v>8850</c:v>
                </c:pt>
                <c:pt idx="6">
                  <c:v>9828</c:v>
                </c:pt>
                <c:pt idx="7">
                  <c:v>11335</c:v>
                </c:pt>
                <c:pt idx="8">
                  <c:v>12104</c:v>
                </c:pt>
                <c:pt idx="9">
                  <c:v>12299</c:v>
                </c:pt>
                <c:pt idx="10">
                  <c:v>12048</c:v>
                </c:pt>
                <c:pt idx="11">
                  <c:v>12000</c:v>
                </c:pt>
                <c:pt idx="12">
                  <c:v>11766</c:v>
                </c:pt>
                <c:pt idx="13">
                  <c:v>11429</c:v>
                </c:pt>
                <c:pt idx="14">
                  <c:v>10997</c:v>
                </c:pt>
                <c:pt idx="15">
                  <c:v>10918</c:v>
                </c:pt>
                <c:pt idx="16">
                  <c:v>10528</c:v>
                </c:pt>
                <c:pt idx="17">
                  <c:v>10023</c:v>
                </c:pt>
                <c:pt idx="18">
                  <c:v>10009</c:v>
                </c:pt>
                <c:pt idx="19">
                  <c:v>9621</c:v>
                </c:pt>
                <c:pt idx="20">
                  <c:v>9402</c:v>
                </c:pt>
                <c:pt idx="21">
                  <c:v>9746</c:v>
                </c:pt>
                <c:pt idx="22">
                  <c:v>9503</c:v>
                </c:pt>
                <c:pt idx="23">
                  <c:v>9672</c:v>
                </c:pt>
                <c:pt idx="24">
                  <c:v>9132</c:v>
                </c:pt>
                <c:pt idx="25">
                  <c:v>8888</c:v>
                </c:pt>
                <c:pt idx="26">
                  <c:v>8722</c:v>
                </c:pt>
                <c:pt idx="27">
                  <c:v>8592</c:v>
                </c:pt>
                <c:pt idx="28">
                  <c:v>8824</c:v>
                </c:pt>
                <c:pt idx="29">
                  <c:v>9243</c:v>
                </c:pt>
                <c:pt idx="30">
                  <c:v>9478</c:v>
                </c:pt>
                <c:pt idx="31">
                  <c:v>9497</c:v>
                </c:pt>
                <c:pt idx="32">
                  <c:v>9247</c:v>
                </c:pt>
                <c:pt idx="33">
                  <c:v>8988</c:v>
                </c:pt>
                <c:pt idx="34">
                  <c:v>8593</c:v>
                </c:pt>
                <c:pt idx="35">
                  <c:v>8191</c:v>
                </c:pt>
                <c:pt idx="36">
                  <c:v>8042</c:v>
                </c:pt>
                <c:pt idx="37">
                  <c:v>8154</c:v>
                </c:pt>
                <c:pt idx="38">
                  <c:v>7924</c:v>
                </c:pt>
                <c:pt idx="39">
                  <c:v>7806</c:v>
                </c:pt>
                <c:pt idx="40">
                  <c:v>7581</c:v>
                </c:pt>
                <c:pt idx="41">
                  <c:v>6887</c:v>
                </c:pt>
                <c:pt idx="42">
                  <c:v>6708</c:v>
                </c:pt>
                <c:pt idx="43">
                  <c:v>6244</c:v>
                </c:pt>
                <c:pt idx="44">
                  <c:v>5643</c:v>
                </c:pt>
                <c:pt idx="45">
                  <c:v>4927</c:v>
                </c:pt>
                <c:pt idx="46">
                  <c:v>3475</c:v>
                </c:pt>
                <c:pt idx="47">
                  <c:v>2646</c:v>
                </c:pt>
                <c:pt idx="48">
                  <c:v>2188</c:v>
                </c:pt>
                <c:pt idx="49">
                  <c:v>1798</c:v>
                </c:pt>
                <c:pt idx="50">
                  <c:v>1158</c:v>
                </c:pt>
                <c:pt idx="51">
                  <c:v>622</c:v>
                </c:pt>
                <c:pt idx="52">
                  <c:v>471</c:v>
                </c:pt>
                <c:pt idx="53">
                  <c:v>344</c:v>
                </c:pt>
                <c:pt idx="54">
                  <c:v>304</c:v>
                </c:pt>
              </c:numCache>
            </c:numRef>
          </c:val>
          <c:smooth val="0"/>
        </c:ser>
        <c:dLbls>
          <c:showLegendKey val="0"/>
          <c:showVal val="0"/>
          <c:showCatName val="0"/>
          <c:showSerName val="0"/>
          <c:showPercent val="0"/>
          <c:showBubbleSize val="0"/>
        </c:dLbls>
        <c:smooth val="0"/>
        <c:axId val="222411328"/>
        <c:axId val="222410152"/>
      </c:lineChart>
      <c:catAx>
        <c:axId val="22241132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2410152"/>
        <c:crosses val="autoZero"/>
        <c:auto val="1"/>
        <c:lblAlgn val="ctr"/>
        <c:lblOffset val="100"/>
        <c:tickLblSkip val="2"/>
        <c:tickMarkSkip val="1"/>
        <c:noMultiLvlLbl val="0"/>
      </c:catAx>
      <c:valAx>
        <c:axId val="22241015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241132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3"/>
          <c:order val="0"/>
          <c:tx>
            <c:strRef>
              <c:f>'V2.3-17 à 19 source'!$AD$7</c:f>
              <c:strCache>
                <c:ptCount val="1"/>
                <c:pt idx="0">
                  <c:v>2009</c:v>
                </c:pt>
              </c:strCache>
            </c:strRef>
          </c:tx>
          <c:spPr>
            <a:ln w="25400">
              <a:solidFill>
                <a:schemeClr val="accent6">
                  <a:lumMod val="60000"/>
                  <a:lumOff val="40000"/>
                </a:schemeClr>
              </a:solidFill>
              <a:prstDash val="sysDot"/>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source'!$AD$8:$AD$62</c:f>
              <c:numCache>
                <c:formatCode>#,##0</c:formatCode>
                <c:ptCount val="55"/>
                <c:pt idx="0">
                  <c:v>589</c:v>
                </c:pt>
                <c:pt idx="1">
                  <c:v>1099</c:v>
                </c:pt>
                <c:pt idx="2">
                  <c:v>1259</c:v>
                </c:pt>
                <c:pt idx="3">
                  <c:v>1249</c:v>
                </c:pt>
                <c:pt idx="4">
                  <c:v>1008</c:v>
                </c:pt>
                <c:pt idx="5">
                  <c:v>812</c:v>
                </c:pt>
                <c:pt idx="6">
                  <c:v>715</c:v>
                </c:pt>
                <c:pt idx="7">
                  <c:v>517</c:v>
                </c:pt>
                <c:pt idx="8">
                  <c:v>414</c:v>
                </c:pt>
                <c:pt idx="9">
                  <c:v>301</c:v>
                </c:pt>
                <c:pt idx="10">
                  <c:v>190</c:v>
                </c:pt>
                <c:pt idx="11">
                  <c:v>151</c:v>
                </c:pt>
                <c:pt idx="12">
                  <c:v>160</c:v>
                </c:pt>
                <c:pt idx="13">
                  <c:v>209</c:v>
                </c:pt>
                <c:pt idx="14">
                  <c:v>233</c:v>
                </c:pt>
                <c:pt idx="15">
                  <c:v>299</c:v>
                </c:pt>
                <c:pt idx="16">
                  <c:v>318</c:v>
                </c:pt>
                <c:pt idx="17">
                  <c:v>414</c:v>
                </c:pt>
                <c:pt idx="18">
                  <c:v>471</c:v>
                </c:pt>
                <c:pt idx="19">
                  <c:v>584</c:v>
                </c:pt>
                <c:pt idx="20">
                  <c:v>683</c:v>
                </c:pt>
                <c:pt idx="21">
                  <c:v>819</c:v>
                </c:pt>
                <c:pt idx="22">
                  <c:v>929</c:v>
                </c:pt>
                <c:pt idx="23">
                  <c:v>979</c:v>
                </c:pt>
                <c:pt idx="24">
                  <c:v>1062</c:v>
                </c:pt>
                <c:pt idx="25">
                  <c:v>1178</c:v>
                </c:pt>
                <c:pt idx="26">
                  <c:v>1293</c:v>
                </c:pt>
                <c:pt idx="27">
                  <c:v>1425</c:v>
                </c:pt>
                <c:pt idx="28">
                  <c:v>1509</c:v>
                </c:pt>
                <c:pt idx="29">
                  <c:v>1726</c:v>
                </c:pt>
                <c:pt idx="30">
                  <c:v>1830</c:v>
                </c:pt>
                <c:pt idx="31">
                  <c:v>1888</c:v>
                </c:pt>
                <c:pt idx="32">
                  <c:v>1970</c:v>
                </c:pt>
                <c:pt idx="33">
                  <c:v>2022</c:v>
                </c:pt>
                <c:pt idx="34">
                  <c:v>2183</c:v>
                </c:pt>
                <c:pt idx="35">
                  <c:v>2195</c:v>
                </c:pt>
                <c:pt idx="36">
                  <c:v>2273</c:v>
                </c:pt>
                <c:pt idx="37">
                  <c:v>2352</c:v>
                </c:pt>
                <c:pt idx="38">
                  <c:v>2382</c:v>
                </c:pt>
                <c:pt idx="39">
                  <c:v>2366</c:v>
                </c:pt>
                <c:pt idx="40">
                  <c:v>2294</c:v>
                </c:pt>
                <c:pt idx="41">
                  <c:v>2285</c:v>
                </c:pt>
                <c:pt idx="42">
                  <c:v>2172</c:v>
                </c:pt>
                <c:pt idx="43">
                  <c:v>2043</c:v>
                </c:pt>
                <c:pt idx="44">
                  <c:v>1573</c:v>
                </c:pt>
                <c:pt idx="45">
                  <c:v>1244</c:v>
                </c:pt>
                <c:pt idx="46">
                  <c:v>1061</c:v>
                </c:pt>
                <c:pt idx="47">
                  <c:v>800</c:v>
                </c:pt>
                <c:pt idx="48">
                  <c:v>532</c:v>
                </c:pt>
                <c:pt idx="49">
                  <c:v>300</c:v>
                </c:pt>
                <c:pt idx="50">
                  <c:v>189</c:v>
                </c:pt>
                <c:pt idx="51">
                  <c:v>136</c:v>
                </c:pt>
                <c:pt idx="52">
                  <c:v>89</c:v>
                </c:pt>
                <c:pt idx="53">
                  <c:v>68</c:v>
                </c:pt>
                <c:pt idx="54">
                  <c:v>54</c:v>
                </c:pt>
              </c:numCache>
            </c:numRef>
          </c:val>
          <c:smooth val="0"/>
        </c:ser>
        <c:ser>
          <c:idx val="4"/>
          <c:order val="1"/>
          <c:tx>
            <c:strRef>
              <c:f>'V2.3-17 à 19 source'!$AG$7</c:f>
              <c:strCache>
                <c:ptCount val="1"/>
                <c:pt idx="0">
                  <c:v>2012</c:v>
                </c:pt>
              </c:strCache>
            </c:strRef>
          </c:tx>
          <c:spPr>
            <a:ln w="25400">
              <a:solidFill>
                <a:schemeClr val="accent4"/>
              </a:solidFill>
              <a:prstDash val="sysDash"/>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source'!$AG$8:$AG$62</c:f>
              <c:numCache>
                <c:formatCode>#,##0</c:formatCode>
                <c:ptCount val="55"/>
                <c:pt idx="0">
                  <c:v>705</c:v>
                </c:pt>
                <c:pt idx="1">
                  <c:v>1277</c:v>
                </c:pt>
                <c:pt idx="2">
                  <c:v>1458</c:v>
                </c:pt>
                <c:pt idx="3">
                  <c:v>1523</c:v>
                </c:pt>
                <c:pt idx="4">
                  <c:v>1509</c:v>
                </c:pt>
                <c:pt idx="5">
                  <c:v>1301</c:v>
                </c:pt>
                <c:pt idx="6">
                  <c:v>1025</c:v>
                </c:pt>
                <c:pt idx="7">
                  <c:v>859</c:v>
                </c:pt>
                <c:pt idx="8">
                  <c:v>614</c:v>
                </c:pt>
                <c:pt idx="9">
                  <c:v>439</c:v>
                </c:pt>
                <c:pt idx="10">
                  <c:v>272</c:v>
                </c:pt>
                <c:pt idx="11">
                  <c:v>158</c:v>
                </c:pt>
                <c:pt idx="12">
                  <c:v>154</c:v>
                </c:pt>
                <c:pt idx="13">
                  <c:v>189</c:v>
                </c:pt>
                <c:pt idx="14">
                  <c:v>210</c:v>
                </c:pt>
                <c:pt idx="15">
                  <c:v>254</c:v>
                </c:pt>
                <c:pt idx="16">
                  <c:v>323</c:v>
                </c:pt>
                <c:pt idx="17">
                  <c:v>365</c:v>
                </c:pt>
                <c:pt idx="18">
                  <c:v>426</c:v>
                </c:pt>
                <c:pt idx="19">
                  <c:v>492</c:v>
                </c:pt>
                <c:pt idx="20">
                  <c:v>583</c:v>
                </c:pt>
                <c:pt idx="21">
                  <c:v>655</c:v>
                </c:pt>
                <c:pt idx="22">
                  <c:v>785</c:v>
                </c:pt>
                <c:pt idx="23">
                  <c:v>958</c:v>
                </c:pt>
                <c:pt idx="24">
                  <c:v>1032</c:v>
                </c:pt>
                <c:pt idx="25">
                  <c:v>1155</c:v>
                </c:pt>
                <c:pt idx="26">
                  <c:v>1251</c:v>
                </c:pt>
                <c:pt idx="27">
                  <c:v>1298</c:v>
                </c:pt>
                <c:pt idx="28">
                  <c:v>1449</c:v>
                </c:pt>
                <c:pt idx="29">
                  <c:v>1582</c:v>
                </c:pt>
                <c:pt idx="30">
                  <c:v>1657</c:v>
                </c:pt>
                <c:pt idx="31">
                  <c:v>1814</c:v>
                </c:pt>
                <c:pt idx="32">
                  <c:v>2013</c:v>
                </c:pt>
                <c:pt idx="33">
                  <c:v>2107</c:v>
                </c:pt>
                <c:pt idx="34">
                  <c:v>2151</c:v>
                </c:pt>
                <c:pt idx="35">
                  <c:v>2190</c:v>
                </c:pt>
                <c:pt idx="36">
                  <c:v>2189</c:v>
                </c:pt>
                <c:pt idx="37">
                  <c:v>2294</c:v>
                </c:pt>
                <c:pt idx="38">
                  <c:v>2300</c:v>
                </c:pt>
                <c:pt idx="39">
                  <c:v>2368</c:v>
                </c:pt>
                <c:pt idx="40">
                  <c:v>2401</c:v>
                </c:pt>
                <c:pt idx="41">
                  <c:v>2391</c:v>
                </c:pt>
                <c:pt idx="42">
                  <c:v>2286</c:v>
                </c:pt>
                <c:pt idx="43">
                  <c:v>2154</c:v>
                </c:pt>
                <c:pt idx="44">
                  <c:v>2052</c:v>
                </c:pt>
                <c:pt idx="45">
                  <c:v>1457</c:v>
                </c:pt>
                <c:pt idx="46">
                  <c:v>1224</c:v>
                </c:pt>
                <c:pt idx="47">
                  <c:v>986</c:v>
                </c:pt>
                <c:pt idx="48">
                  <c:v>788</c:v>
                </c:pt>
                <c:pt idx="49">
                  <c:v>557</c:v>
                </c:pt>
                <c:pt idx="50">
                  <c:v>392</c:v>
                </c:pt>
                <c:pt idx="51">
                  <c:v>236</c:v>
                </c:pt>
                <c:pt idx="52">
                  <c:v>133</c:v>
                </c:pt>
                <c:pt idx="53">
                  <c:v>90</c:v>
                </c:pt>
                <c:pt idx="54">
                  <c:v>62</c:v>
                </c:pt>
              </c:numCache>
            </c:numRef>
          </c:val>
          <c:smooth val="0"/>
        </c:ser>
        <c:ser>
          <c:idx val="0"/>
          <c:order val="2"/>
          <c:tx>
            <c:strRef>
              <c:f>'V2.3-17 à 19 source'!$AI$7</c:f>
              <c:strCache>
                <c:ptCount val="1"/>
                <c:pt idx="0">
                  <c:v>2014</c:v>
                </c:pt>
              </c:strCache>
            </c:strRef>
          </c:tx>
          <c:spPr>
            <a:ln w="31750">
              <a:solidFill>
                <a:schemeClr val="tx2"/>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source'!$AI$8:$AI$62</c:f>
              <c:numCache>
                <c:formatCode>#,##0</c:formatCode>
                <c:ptCount val="55"/>
                <c:pt idx="0">
                  <c:v>584</c:v>
                </c:pt>
                <c:pt idx="1">
                  <c:v>1002</c:v>
                </c:pt>
                <c:pt idx="2">
                  <c:v>1364</c:v>
                </c:pt>
                <c:pt idx="3">
                  <c:v>1464</c:v>
                </c:pt>
                <c:pt idx="4">
                  <c:v>1315</c:v>
                </c:pt>
                <c:pt idx="5">
                  <c:v>1162</c:v>
                </c:pt>
                <c:pt idx="6">
                  <c:v>1019</c:v>
                </c:pt>
                <c:pt idx="7">
                  <c:v>796</c:v>
                </c:pt>
                <c:pt idx="8">
                  <c:v>592</c:v>
                </c:pt>
                <c:pt idx="9">
                  <c:v>452</c:v>
                </c:pt>
                <c:pt idx="10">
                  <c:v>271</c:v>
                </c:pt>
                <c:pt idx="11">
                  <c:v>166</c:v>
                </c:pt>
                <c:pt idx="12">
                  <c:v>163</c:v>
                </c:pt>
                <c:pt idx="13">
                  <c:v>173</c:v>
                </c:pt>
                <c:pt idx="14">
                  <c:v>215</c:v>
                </c:pt>
                <c:pt idx="15">
                  <c:v>243</c:v>
                </c:pt>
                <c:pt idx="16">
                  <c:v>307</c:v>
                </c:pt>
                <c:pt idx="17">
                  <c:v>364</c:v>
                </c:pt>
                <c:pt idx="18">
                  <c:v>450</c:v>
                </c:pt>
                <c:pt idx="19">
                  <c:v>500</c:v>
                </c:pt>
                <c:pt idx="20">
                  <c:v>540</c:v>
                </c:pt>
                <c:pt idx="21">
                  <c:v>631</c:v>
                </c:pt>
                <c:pt idx="22">
                  <c:v>705</c:v>
                </c:pt>
                <c:pt idx="23">
                  <c:v>778</c:v>
                </c:pt>
                <c:pt idx="24">
                  <c:v>959</c:v>
                </c:pt>
                <c:pt idx="25">
                  <c:v>1119</c:v>
                </c:pt>
                <c:pt idx="26">
                  <c:v>1198</c:v>
                </c:pt>
                <c:pt idx="27">
                  <c:v>1342</c:v>
                </c:pt>
                <c:pt idx="28">
                  <c:v>1407</c:v>
                </c:pt>
                <c:pt idx="29">
                  <c:v>1495</c:v>
                </c:pt>
                <c:pt idx="30">
                  <c:v>1670</c:v>
                </c:pt>
                <c:pt idx="31">
                  <c:v>1759</c:v>
                </c:pt>
                <c:pt idx="32">
                  <c:v>1839</c:v>
                </c:pt>
                <c:pt idx="33">
                  <c:v>1977</c:v>
                </c:pt>
                <c:pt idx="34">
                  <c:v>2184</c:v>
                </c:pt>
                <c:pt idx="35">
                  <c:v>2247</c:v>
                </c:pt>
                <c:pt idx="36">
                  <c:v>2237</c:v>
                </c:pt>
                <c:pt idx="37">
                  <c:v>2308</c:v>
                </c:pt>
                <c:pt idx="38">
                  <c:v>2262</c:v>
                </c:pt>
                <c:pt idx="39">
                  <c:v>2376</c:v>
                </c:pt>
                <c:pt idx="40">
                  <c:v>2324</c:v>
                </c:pt>
                <c:pt idx="41">
                  <c:v>2373</c:v>
                </c:pt>
                <c:pt idx="42">
                  <c:v>2377</c:v>
                </c:pt>
                <c:pt idx="43">
                  <c:v>2331</c:v>
                </c:pt>
                <c:pt idx="44">
                  <c:v>2111</c:v>
                </c:pt>
                <c:pt idx="45">
                  <c:v>1757</c:v>
                </c:pt>
                <c:pt idx="46">
                  <c:v>1368</c:v>
                </c:pt>
                <c:pt idx="47">
                  <c:v>1126</c:v>
                </c:pt>
                <c:pt idx="48">
                  <c:v>934</c:v>
                </c:pt>
                <c:pt idx="49">
                  <c:v>660</c:v>
                </c:pt>
                <c:pt idx="50">
                  <c:v>416</c:v>
                </c:pt>
                <c:pt idx="51">
                  <c:v>321</c:v>
                </c:pt>
                <c:pt idx="52">
                  <c:v>236</c:v>
                </c:pt>
                <c:pt idx="53">
                  <c:v>137</c:v>
                </c:pt>
                <c:pt idx="54">
                  <c:v>70</c:v>
                </c:pt>
              </c:numCache>
            </c:numRef>
          </c:val>
          <c:smooth val="0"/>
        </c:ser>
        <c:ser>
          <c:idx val="1"/>
          <c:order val="3"/>
          <c:tx>
            <c:strRef>
              <c:f>'V2.3-17 à 19 source'!$AK$7</c:f>
              <c:strCache>
                <c:ptCount val="1"/>
                <c:pt idx="0">
                  <c:v>2016</c:v>
                </c:pt>
              </c:strCache>
            </c:strRef>
          </c:tx>
          <c:spPr>
            <a:ln w="19050">
              <a:solidFill>
                <a:schemeClr val="accent6"/>
              </a:solidFill>
              <a:prstDash val="solid"/>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source'!$AK$8:$AK$62</c:f>
              <c:numCache>
                <c:formatCode>#,##0</c:formatCode>
                <c:ptCount val="55"/>
                <c:pt idx="0">
                  <c:v>454</c:v>
                </c:pt>
                <c:pt idx="1">
                  <c:v>756</c:v>
                </c:pt>
                <c:pt idx="2">
                  <c:v>1167</c:v>
                </c:pt>
                <c:pt idx="3">
                  <c:v>1293</c:v>
                </c:pt>
                <c:pt idx="4">
                  <c:v>1381</c:v>
                </c:pt>
                <c:pt idx="5">
                  <c:v>1039</c:v>
                </c:pt>
                <c:pt idx="6">
                  <c:v>942</c:v>
                </c:pt>
                <c:pt idx="7">
                  <c:v>780</c:v>
                </c:pt>
                <c:pt idx="8">
                  <c:v>615</c:v>
                </c:pt>
                <c:pt idx="9">
                  <c:v>426</c:v>
                </c:pt>
                <c:pt idx="10">
                  <c:v>259</c:v>
                </c:pt>
                <c:pt idx="11">
                  <c:v>176</c:v>
                </c:pt>
                <c:pt idx="12">
                  <c:v>151</c:v>
                </c:pt>
                <c:pt idx="13">
                  <c:v>155</c:v>
                </c:pt>
                <c:pt idx="14">
                  <c:v>203</c:v>
                </c:pt>
                <c:pt idx="15">
                  <c:v>239</c:v>
                </c:pt>
                <c:pt idx="16">
                  <c:v>270</c:v>
                </c:pt>
                <c:pt idx="17">
                  <c:v>317</c:v>
                </c:pt>
                <c:pt idx="18">
                  <c:v>358</c:v>
                </c:pt>
                <c:pt idx="19">
                  <c:v>439</c:v>
                </c:pt>
                <c:pt idx="20">
                  <c:v>522</c:v>
                </c:pt>
                <c:pt idx="21">
                  <c:v>547</c:v>
                </c:pt>
                <c:pt idx="22">
                  <c:v>618</c:v>
                </c:pt>
                <c:pt idx="23">
                  <c:v>713</c:v>
                </c:pt>
                <c:pt idx="24">
                  <c:v>814</c:v>
                </c:pt>
                <c:pt idx="25">
                  <c:v>927</c:v>
                </c:pt>
                <c:pt idx="26">
                  <c:v>1079</c:v>
                </c:pt>
                <c:pt idx="27">
                  <c:v>1234</c:v>
                </c:pt>
                <c:pt idx="28">
                  <c:v>1332</c:v>
                </c:pt>
                <c:pt idx="29">
                  <c:v>1479</c:v>
                </c:pt>
                <c:pt idx="30">
                  <c:v>1518</c:v>
                </c:pt>
                <c:pt idx="31">
                  <c:v>1609</c:v>
                </c:pt>
                <c:pt idx="32">
                  <c:v>1768</c:v>
                </c:pt>
                <c:pt idx="33">
                  <c:v>1883</c:v>
                </c:pt>
                <c:pt idx="34">
                  <c:v>1948</c:v>
                </c:pt>
                <c:pt idx="35">
                  <c:v>2041</c:v>
                </c:pt>
                <c:pt idx="36">
                  <c:v>2230</c:v>
                </c:pt>
                <c:pt idx="37">
                  <c:v>2281</c:v>
                </c:pt>
                <c:pt idx="38">
                  <c:v>2229</c:v>
                </c:pt>
                <c:pt idx="39">
                  <c:v>2299</c:v>
                </c:pt>
                <c:pt idx="40">
                  <c:v>2243</c:v>
                </c:pt>
                <c:pt idx="41">
                  <c:v>2326</c:v>
                </c:pt>
                <c:pt idx="42">
                  <c:v>2259</c:v>
                </c:pt>
                <c:pt idx="43">
                  <c:v>2246</c:v>
                </c:pt>
                <c:pt idx="44">
                  <c:v>2182</c:v>
                </c:pt>
                <c:pt idx="45">
                  <c:v>2010</c:v>
                </c:pt>
                <c:pt idx="46">
                  <c:v>1376</c:v>
                </c:pt>
                <c:pt idx="47">
                  <c:v>1159</c:v>
                </c:pt>
                <c:pt idx="48">
                  <c:v>1002</c:v>
                </c:pt>
                <c:pt idx="49">
                  <c:v>740</c:v>
                </c:pt>
                <c:pt idx="50">
                  <c:v>500</c:v>
                </c:pt>
                <c:pt idx="51">
                  <c:v>348</c:v>
                </c:pt>
                <c:pt idx="52">
                  <c:v>244</c:v>
                </c:pt>
                <c:pt idx="53">
                  <c:v>195</c:v>
                </c:pt>
                <c:pt idx="54">
                  <c:v>135</c:v>
                </c:pt>
              </c:numCache>
            </c:numRef>
          </c:val>
          <c:smooth val="0"/>
        </c:ser>
        <c:ser>
          <c:idx val="9"/>
          <c:order val="4"/>
          <c:tx>
            <c:strRef>
              <c:f>'V2.3-17 à 19 source'!$AN$7</c:f>
              <c:strCache>
                <c:ptCount val="1"/>
                <c:pt idx="0">
                  <c:v>2019</c:v>
                </c:pt>
              </c:strCache>
            </c:strRef>
          </c:tx>
          <c:spPr>
            <a:ln w="28575">
              <a:solidFill>
                <a:schemeClr val="tx1"/>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source'!$AN$8:$AN$62</c:f>
              <c:numCache>
                <c:formatCode>#,##0</c:formatCode>
                <c:ptCount val="55"/>
                <c:pt idx="0">
                  <c:v>686</c:v>
                </c:pt>
                <c:pt idx="1">
                  <c:v>966</c:v>
                </c:pt>
                <c:pt idx="2">
                  <c:v>1456</c:v>
                </c:pt>
                <c:pt idx="3">
                  <c:v>1602</c:v>
                </c:pt>
                <c:pt idx="4">
                  <c:v>1619</c:v>
                </c:pt>
                <c:pt idx="5">
                  <c:v>1297</c:v>
                </c:pt>
                <c:pt idx="6">
                  <c:v>1211</c:v>
                </c:pt>
                <c:pt idx="7">
                  <c:v>942</c:v>
                </c:pt>
                <c:pt idx="8">
                  <c:v>735</c:v>
                </c:pt>
                <c:pt idx="9">
                  <c:v>534</c:v>
                </c:pt>
                <c:pt idx="10">
                  <c:v>433</c:v>
                </c:pt>
                <c:pt idx="11">
                  <c:v>386</c:v>
                </c:pt>
                <c:pt idx="12">
                  <c:v>278</c:v>
                </c:pt>
                <c:pt idx="13">
                  <c:v>250</c:v>
                </c:pt>
                <c:pt idx="14">
                  <c:v>229</c:v>
                </c:pt>
                <c:pt idx="15">
                  <c:v>228</c:v>
                </c:pt>
                <c:pt idx="16">
                  <c:v>268</c:v>
                </c:pt>
                <c:pt idx="17">
                  <c:v>291</c:v>
                </c:pt>
                <c:pt idx="18">
                  <c:v>339</c:v>
                </c:pt>
                <c:pt idx="19">
                  <c:v>387</c:v>
                </c:pt>
                <c:pt idx="20">
                  <c:v>437</c:v>
                </c:pt>
                <c:pt idx="21">
                  <c:v>503</c:v>
                </c:pt>
                <c:pt idx="22">
                  <c:v>580</c:v>
                </c:pt>
                <c:pt idx="23">
                  <c:v>678</c:v>
                </c:pt>
                <c:pt idx="24">
                  <c:v>664</c:v>
                </c:pt>
                <c:pt idx="25">
                  <c:v>754</c:v>
                </c:pt>
                <c:pt idx="26">
                  <c:v>841</c:v>
                </c:pt>
                <c:pt idx="27">
                  <c:v>953</c:v>
                </c:pt>
                <c:pt idx="28">
                  <c:v>1090</c:v>
                </c:pt>
                <c:pt idx="29">
                  <c:v>1216</c:v>
                </c:pt>
                <c:pt idx="30">
                  <c:v>1446</c:v>
                </c:pt>
                <c:pt idx="31">
                  <c:v>1493</c:v>
                </c:pt>
                <c:pt idx="32">
                  <c:v>1632</c:v>
                </c:pt>
                <c:pt idx="33">
                  <c:v>1693</c:v>
                </c:pt>
                <c:pt idx="34">
                  <c:v>1788</c:v>
                </c:pt>
                <c:pt idx="35">
                  <c:v>1876</c:v>
                </c:pt>
                <c:pt idx="36">
                  <c:v>1991</c:v>
                </c:pt>
                <c:pt idx="37">
                  <c:v>1978</c:v>
                </c:pt>
                <c:pt idx="38">
                  <c:v>2090</c:v>
                </c:pt>
                <c:pt idx="39">
                  <c:v>2266</c:v>
                </c:pt>
                <c:pt idx="40">
                  <c:v>2251</c:v>
                </c:pt>
                <c:pt idx="41">
                  <c:v>2198</c:v>
                </c:pt>
                <c:pt idx="42">
                  <c:v>2208</c:v>
                </c:pt>
                <c:pt idx="43">
                  <c:v>2134</c:v>
                </c:pt>
                <c:pt idx="44">
                  <c:v>2095</c:v>
                </c:pt>
                <c:pt idx="45">
                  <c:v>1888</c:v>
                </c:pt>
                <c:pt idx="46">
                  <c:v>1511</c:v>
                </c:pt>
                <c:pt idx="47">
                  <c:v>1220</c:v>
                </c:pt>
                <c:pt idx="48">
                  <c:v>978</c:v>
                </c:pt>
                <c:pt idx="49">
                  <c:v>703</c:v>
                </c:pt>
                <c:pt idx="50">
                  <c:v>571</c:v>
                </c:pt>
                <c:pt idx="51">
                  <c:v>365</c:v>
                </c:pt>
                <c:pt idx="52">
                  <c:v>244</c:v>
                </c:pt>
                <c:pt idx="53">
                  <c:v>191</c:v>
                </c:pt>
                <c:pt idx="54">
                  <c:v>120</c:v>
                </c:pt>
              </c:numCache>
            </c:numRef>
          </c:val>
          <c:smooth val="0"/>
        </c:ser>
        <c:dLbls>
          <c:showLegendKey val="0"/>
          <c:showVal val="0"/>
          <c:showCatName val="0"/>
          <c:showSerName val="0"/>
          <c:showPercent val="0"/>
          <c:showBubbleSize val="0"/>
        </c:dLbls>
        <c:smooth val="0"/>
        <c:axId val="222412112"/>
        <c:axId val="222407408"/>
      </c:lineChart>
      <c:catAx>
        <c:axId val="22241211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2407408"/>
        <c:crosses val="autoZero"/>
        <c:auto val="1"/>
        <c:lblAlgn val="ctr"/>
        <c:lblOffset val="100"/>
        <c:tickLblSkip val="2"/>
        <c:tickMarkSkip val="1"/>
        <c:noMultiLvlLbl val="0"/>
      </c:catAx>
      <c:valAx>
        <c:axId val="222407408"/>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241211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'V2.3-17 à 19 source'!$B$7</c:f>
              <c:strCache>
                <c:ptCount val="1"/>
                <c:pt idx="0">
                  <c:v>1992</c:v>
                </c:pt>
              </c:strCache>
            </c:strRef>
          </c:tx>
          <c:spPr>
            <a:ln w="28575">
              <a:prstDash val="sysDot"/>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source'!$B$8:$B$62</c:f>
              <c:numCache>
                <c:formatCode>General</c:formatCode>
                <c:ptCount val="55"/>
                <c:pt idx="0">
                  <c:v>0</c:v>
                </c:pt>
                <c:pt idx="1">
                  <c:v>0</c:v>
                </c:pt>
                <c:pt idx="2" formatCode="#,##0">
                  <c:v>36</c:v>
                </c:pt>
                <c:pt idx="3" formatCode="#,##0">
                  <c:v>258</c:v>
                </c:pt>
                <c:pt idx="4" formatCode="#,##0">
                  <c:v>985</c:v>
                </c:pt>
                <c:pt idx="5" formatCode="#,##0">
                  <c:v>2569</c:v>
                </c:pt>
                <c:pt idx="6" formatCode="#,##0">
                  <c:v>4544</c:v>
                </c:pt>
                <c:pt idx="7" formatCode="#,##0">
                  <c:v>7115</c:v>
                </c:pt>
                <c:pt idx="8" formatCode="#,##0">
                  <c:v>9796</c:v>
                </c:pt>
                <c:pt idx="9" formatCode="#,##0">
                  <c:v>12804</c:v>
                </c:pt>
                <c:pt idx="10" formatCode="#,##0">
                  <c:v>16206</c:v>
                </c:pt>
                <c:pt idx="11" formatCode="#,##0">
                  <c:v>19709</c:v>
                </c:pt>
                <c:pt idx="12" formatCode="#,##0">
                  <c:v>23131</c:v>
                </c:pt>
                <c:pt idx="13" formatCode="#,##0">
                  <c:v>24987</c:v>
                </c:pt>
                <c:pt idx="14" formatCode="#,##0">
                  <c:v>25890</c:v>
                </c:pt>
                <c:pt idx="15" formatCode="#,##0">
                  <c:v>28740</c:v>
                </c:pt>
                <c:pt idx="16" formatCode="#,##0">
                  <c:v>29621</c:v>
                </c:pt>
                <c:pt idx="17" formatCode="#,##0">
                  <c:v>30877</c:v>
                </c:pt>
                <c:pt idx="18" formatCode="#,##0">
                  <c:v>31395</c:v>
                </c:pt>
                <c:pt idx="19" formatCode="#,##0">
                  <c:v>31716</c:v>
                </c:pt>
                <c:pt idx="20" formatCode="#,##0">
                  <c:v>31480</c:v>
                </c:pt>
                <c:pt idx="21" formatCode="#,##0">
                  <c:v>31372</c:v>
                </c:pt>
                <c:pt idx="22" formatCode="#,##0">
                  <c:v>31602</c:v>
                </c:pt>
                <c:pt idx="23" formatCode="#,##0">
                  <c:v>31581</c:v>
                </c:pt>
                <c:pt idx="24" formatCode="#,##0">
                  <c:v>31583</c:v>
                </c:pt>
                <c:pt idx="25" formatCode="#,##0">
                  <c:v>31170</c:v>
                </c:pt>
                <c:pt idx="26" formatCode="#,##0">
                  <c:v>31961</c:v>
                </c:pt>
                <c:pt idx="27" formatCode="#,##0">
                  <c:v>31555</c:v>
                </c:pt>
                <c:pt idx="28" formatCode="#,##0">
                  <c:v>30998</c:v>
                </c:pt>
                <c:pt idx="29" formatCode="#,##0">
                  <c:v>30572</c:v>
                </c:pt>
                <c:pt idx="30" formatCode="#,##0">
                  <c:v>29467</c:v>
                </c:pt>
                <c:pt idx="31" formatCode="#,##0">
                  <c:v>21266</c:v>
                </c:pt>
                <c:pt idx="32" formatCode="#,##0">
                  <c:v>20185</c:v>
                </c:pt>
                <c:pt idx="33" formatCode="#,##0">
                  <c:v>19427</c:v>
                </c:pt>
                <c:pt idx="34" formatCode="#,##0">
                  <c:v>18005</c:v>
                </c:pt>
                <c:pt idx="35" formatCode="#,##0">
                  <c:v>15973</c:v>
                </c:pt>
                <c:pt idx="36" formatCode="#,##0">
                  <c:v>16450</c:v>
                </c:pt>
                <c:pt idx="37" formatCode="#,##0">
                  <c:v>17681</c:v>
                </c:pt>
                <c:pt idx="38" formatCode="#,##0">
                  <c:v>16879</c:v>
                </c:pt>
                <c:pt idx="39" formatCode="#,##0">
                  <c:v>15838</c:v>
                </c:pt>
                <c:pt idx="40" formatCode="#,##0">
                  <c:v>15603</c:v>
                </c:pt>
                <c:pt idx="41" formatCode="#,##0">
                  <c:v>14518</c:v>
                </c:pt>
                <c:pt idx="42" formatCode="#,##0">
                  <c:v>14075</c:v>
                </c:pt>
                <c:pt idx="43" formatCode="#,##0">
                  <c:v>12664</c:v>
                </c:pt>
                <c:pt idx="44" formatCode="#,##0">
                  <c:v>5262</c:v>
                </c:pt>
                <c:pt idx="45" formatCode="#,##0">
                  <c:v>3484</c:v>
                </c:pt>
                <c:pt idx="46" formatCode="#,##0">
                  <c:v>2737</c:v>
                </c:pt>
                <c:pt idx="47" formatCode="#,##0">
                  <c:v>2163</c:v>
                </c:pt>
                <c:pt idx="48" formatCode="#,##0">
                  <c:v>1707</c:v>
                </c:pt>
                <c:pt idx="49" formatCode="#,##0">
                  <c:v>652</c:v>
                </c:pt>
                <c:pt idx="50" formatCode="#,##0">
                  <c:v>448</c:v>
                </c:pt>
                <c:pt idx="51" formatCode="#,##0">
                  <c:v>287</c:v>
                </c:pt>
                <c:pt idx="52" formatCode="#,##0">
                  <c:v>229</c:v>
                </c:pt>
                <c:pt idx="53" formatCode="#,##0">
                  <c:v>238</c:v>
                </c:pt>
                <c:pt idx="54" formatCode="#,##0">
                  <c:v>582</c:v>
                </c:pt>
              </c:numCache>
            </c:numRef>
          </c:val>
          <c:smooth val="0"/>
        </c:ser>
        <c:ser>
          <c:idx val="2"/>
          <c:order val="1"/>
          <c:tx>
            <c:strRef>
              <c:f>'V2.3-17 à 19 source'!$C$7</c:f>
              <c:strCache>
                <c:ptCount val="1"/>
                <c:pt idx="0">
                  <c:v>1997</c:v>
                </c:pt>
              </c:strCache>
            </c:strRef>
          </c:tx>
          <c:spPr>
            <a:ln w="25400">
              <a:prstDash val="sysDash"/>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source'!$C$8:$C$62</c:f>
              <c:numCache>
                <c:formatCode>General</c:formatCode>
                <c:ptCount val="55"/>
                <c:pt idx="0">
                  <c:v>0</c:v>
                </c:pt>
                <c:pt idx="1">
                  <c:v>0</c:v>
                </c:pt>
                <c:pt idx="2" formatCode="#,##0">
                  <c:v>29</c:v>
                </c:pt>
                <c:pt idx="3" formatCode="#,##0">
                  <c:v>110</c:v>
                </c:pt>
                <c:pt idx="4" formatCode="#,##0">
                  <c:v>326</c:v>
                </c:pt>
                <c:pt idx="5" formatCode="#,##0">
                  <c:v>854</c:v>
                </c:pt>
                <c:pt idx="6" formatCode="#,##0">
                  <c:v>1875</c:v>
                </c:pt>
                <c:pt idx="7" formatCode="#,##0">
                  <c:v>3871</c:v>
                </c:pt>
                <c:pt idx="8" formatCode="#,##0">
                  <c:v>6540</c:v>
                </c:pt>
                <c:pt idx="9" formatCode="#,##0">
                  <c:v>9708</c:v>
                </c:pt>
                <c:pt idx="10" formatCode="#,##0">
                  <c:v>12559</c:v>
                </c:pt>
                <c:pt idx="11" formatCode="#,##0">
                  <c:v>14952</c:v>
                </c:pt>
                <c:pt idx="12" formatCode="#,##0">
                  <c:v>16999</c:v>
                </c:pt>
                <c:pt idx="13" formatCode="#,##0">
                  <c:v>19062</c:v>
                </c:pt>
                <c:pt idx="14" formatCode="#,##0">
                  <c:v>21098</c:v>
                </c:pt>
                <c:pt idx="15" formatCode="#,##0">
                  <c:v>24067</c:v>
                </c:pt>
                <c:pt idx="16" formatCode="#,##0">
                  <c:v>26962</c:v>
                </c:pt>
                <c:pt idx="17" formatCode="#,##0">
                  <c:v>29824</c:v>
                </c:pt>
                <c:pt idx="18" formatCode="#,##0">
                  <c:v>31259</c:v>
                </c:pt>
                <c:pt idx="19" formatCode="#,##0">
                  <c:v>31523</c:v>
                </c:pt>
                <c:pt idx="20" formatCode="#,##0">
                  <c:v>34138</c:v>
                </c:pt>
                <c:pt idx="21" formatCode="#,##0">
                  <c:v>34677</c:v>
                </c:pt>
                <c:pt idx="22" formatCode="#,##0">
                  <c:v>35716</c:v>
                </c:pt>
                <c:pt idx="23" formatCode="#,##0">
                  <c:v>35950</c:v>
                </c:pt>
                <c:pt idx="24" formatCode="#,##0">
                  <c:v>36139</c:v>
                </c:pt>
                <c:pt idx="25" formatCode="#,##0">
                  <c:v>35656</c:v>
                </c:pt>
                <c:pt idx="26" formatCode="#,##0">
                  <c:v>35262</c:v>
                </c:pt>
                <c:pt idx="27" formatCode="#,##0">
                  <c:v>35406</c:v>
                </c:pt>
                <c:pt idx="28" formatCode="#,##0">
                  <c:v>35073</c:v>
                </c:pt>
                <c:pt idx="29" formatCode="#,##0">
                  <c:v>35080</c:v>
                </c:pt>
                <c:pt idx="30" formatCode="#,##0">
                  <c:v>34344</c:v>
                </c:pt>
                <c:pt idx="31" formatCode="#,##0">
                  <c:v>34906</c:v>
                </c:pt>
                <c:pt idx="32" formatCode="#,##0">
                  <c:v>34148</c:v>
                </c:pt>
                <c:pt idx="33" formatCode="#,##0">
                  <c:v>33151</c:v>
                </c:pt>
                <c:pt idx="34" formatCode="#,##0">
                  <c:v>32505</c:v>
                </c:pt>
                <c:pt idx="35" formatCode="#,##0">
                  <c:v>30844</c:v>
                </c:pt>
                <c:pt idx="36" formatCode="#,##0">
                  <c:v>21853</c:v>
                </c:pt>
                <c:pt idx="37" formatCode="#,##0">
                  <c:v>20383</c:v>
                </c:pt>
                <c:pt idx="38" formatCode="#,##0">
                  <c:v>19374</c:v>
                </c:pt>
                <c:pt idx="39" formatCode="#,##0">
                  <c:v>17142</c:v>
                </c:pt>
                <c:pt idx="40" formatCode="#,##0">
                  <c:v>14885</c:v>
                </c:pt>
                <c:pt idx="41" formatCode="#,##0">
                  <c:v>14936</c:v>
                </c:pt>
                <c:pt idx="42" formatCode="#,##0">
                  <c:v>15446</c:v>
                </c:pt>
                <c:pt idx="43" formatCode="#,##0">
                  <c:v>13922</c:v>
                </c:pt>
                <c:pt idx="44" formatCode="#,##0">
                  <c:v>4866</c:v>
                </c:pt>
                <c:pt idx="45" formatCode="#,##0">
                  <c:v>3298</c:v>
                </c:pt>
                <c:pt idx="46" formatCode="#,##0">
                  <c:v>2581</c:v>
                </c:pt>
                <c:pt idx="47" formatCode="#,##0">
                  <c:v>2042</c:v>
                </c:pt>
                <c:pt idx="48" formatCode="#,##0">
                  <c:v>1677</c:v>
                </c:pt>
                <c:pt idx="49" formatCode="#,##0">
                  <c:v>672</c:v>
                </c:pt>
                <c:pt idx="50" formatCode="#,##0">
                  <c:v>547</c:v>
                </c:pt>
                <c:pt idx="51" formatCode="#,##0">
                  <c:v>484</c:v>
                </c:pt>
                <c:pt idx="52" formatCode="#,##0">
                  <c:v>426</c:v>
                </c:pt>
                <c:pt idx="53" formatCode="#,##0">
                  <c:v>365</c:v>
                </c:pt>
                <c:pt idx="54" formatCode="#,##0">
                  <c:v>1885</c:v>
                </c:pt>
              </c:numCache>
            </c:numRef>
          </c:val>
          <c:smooth val="0"/>
        </c:ser>
        <c:ser>
          <c:idx val="3"/>
          <c:order val="2"/>
          <c:tx>
            <c:strRef>
              <c:f>'V2.3-17 à 19 source'!$D$7</c:f>
              <c:strCache>
                <c:ptCount val="1"/>
                <c:pt idx="0">
                  <c:v>2002</c:v>
                </c:pt>
              </c:strCache>
            </c:strRef>
          </c:tx>
          <c:spPr>
            <a:ln w="25400">
              <a:prstDash val="dash"/>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source'!$D$8:$D$62</c:f>
              <c:numCache>
                <c:formatCode>General</c:formatCode>
                <c:ptCount val="55"/>
                <c:pt idx="0">
                  <c:v>0</c:v>
                </c:pt>
                <c:pt idx="1">
                  <c:v>0</c:v>
                </c:pt>
                <c:pt idx="2" formatCode="#,##0">
                  <c:v>29</c:v>
                </c:pt>
                <c:pt idx="3" formatCode="#,##0">
                  <c:v>197</c:v>
                </c:pt>
                <c:pt idx="4" formatCode="#,##0">
                  <c:v>739</c:v>
                </c:pt>
                <c:pt idx="5" formatCode="#,##0">
                  <c:v>1570</c:v>
                </c:pt>
                <c:pt idx="6" formatCode="#,##0">
                  <c:v>2603</c:v>
                </c:pt>
                <c:pt idx="7" formatCode="#,##0">
                  <c:v>4309</c:v>
                </c:pt>
                <c:pt idx="8" formatCode="#,##0">
                  <c:v>5522</c:v>
                </c:pt>
                <c:pt idx="9" formatCode="#,##0">
                  <c:v>7547</c:v>
                </c:pt>
                <c:pt idx="10" formatCode="#,##0">
                  <c:v>9791</c:v>
                </c:pt>
                <c:pt idx="11" formatCode="#,##0">
                  <c:v>12314</c:v>
                </c:pt>
                <c:pt idx="12" formatCode="#,##0">
                  <c:v>16106</c:v>
                </c:pt>
                <c:pt idx="13" formatCode="#,##0">
                  <c:v>19622</c:v>
                </c:pt>
                <c:pt idx="14" formatCode="#,##0">
                  <c:v>22480</c:v>
                </c:pt>
                <c:pt idx="15" formatCode="#,##0">
                  <c:v>24646</c:v>
                </c:pt>
                <c:pt idx="16" formatCode="#,##0">
                  <c:v>25328</c:v>
                </c:pt>
                <c:pt idx="17" formatCode="#,##0">
                  <c:v>26710</c:v>
                </c:pt>
                <c:pt idx="18" formatCode="#,##0">
                  <c:v>28256</c:v>
                </c:pt>
                <c:pt idx="19" formatCode="#,##0">
                  <c:v>29947</c:v>
                </c:pt>
                <c:pt idx="20" formatCode="#,##0">
                  <c:v>32668</c:v>
                </c:pt>
                <c:pt idx="21" formatCode="#,##0">
                  <c:v>35410</c:v>
                </c:pt>
                <c:pt idx="22" formatCode="#,##0">
                  <c:v>37919</c:v>
                </c:pt>
                <c:pt idx="23" formatCode="#,##0">
                  <c:v>38741</c:v>
                </c:pt>
                <c:pt idx="24" formatCode="#,##0">
                  <c:v>38546</c:v>
                </c:pt>
                <c:pt idx="25" formatCode="#,##0">
                  <c:v>40555</c:v>
                </c:pt>
                <c:pt idx="26" formatCode="#,##0">
                  <c:v>40737</c:v>
                </c:pt>
                <c:pt idx="27" formatCode="#,##0">
                  <c:v>41542</c:v>
                </c:pt>
                <c:pt idx="28" formatCode="#,##0">
                  <c:v>41178</c:v>
                </c:pt>
                <c:pt idx="29" formatCode="#,##0">
                  <c:v>40965</c:v>
                </c:pt>
                <c:pt idx="30" formatCode="#,##0">
                  <c:v>40078</c:v>
                </c:pt>
                <c:pt idx="31" formatCode="#,##0">
                  <c:v>39328</c:v>
                </c:pt>
                <c:pt idx="32" formatCode="#,##0">
                  <c:v>38857</c:v>
                </c:pt>
                <c:pt idx="33" formatCode="#,##0">
                  <c:v>38035</c:v>
                </c:pt>
                <c:pt idx="34" formatCode="#,##0">
                  <c:v>37706</c:v>
                </c:pt>
                <c:pt idx="35" formatCode="#,##0">
                  <c:v>36629</c:v>
                </c:pt>
                <c:pt idx="36" formatCode="#,##0">
                  <c:v>36630</c:v>
                </c:pt>
                <c:pt idx="37" formatCode="#,##0">
                  <c:v>35197</c:v>
                </c:pt>
                <c:pt idx="38" formatCode="#,##0">
                  <c:v>33562</c:v>
                </c:pt>
                <c:pt idx="39" formatCode="#,##0">
                  <c:v>31304</c:v>
                </c:pt>
                <c:pt idx="40" formatCode="#,##0">
                  <c:v>28525</c:v>
                </c:pt>
                <c:pt idx="41" formatCode="#,##0">
                  <c:v>19834</c:v>
                </c:pt>
                <c:pt idx="42" formatCode="#,##0">
                  <c:v>18012</c:v>
                </c:pt>
                <c:pt idx="43" formatCode="#,##0">
                  <c:v>16458</c:v>
                </c:pt>
                <c:pt idx="44" formatCode="#,##0">
                  <c:v>6397</c:v>
                </c:pt>
                <c:pt idx="45" formatCode="#,##0">
                  <c:v>3937</c:v>
                </c:pt>
                <c:pt idx="46" formatCode="#,##0">
                  <c:v>2750</c:v>
                </c:pt>
                <c:pt idx="47" formatCode="#,##0">
                  <c:v>2329</c:v>
                </c:pt>
                <c:pt idx="48" formatCode="#,##0">
                  <c:v>1871</c:v>
                </c:pt>
                <c:pt idx="49" formatCode="#,##0">
                  <c:v>804</c:v>
                </c:pt>
                <c:pt idx="50" formatCode="#,##0">
                  <c:v>584</c:v>
                </c:pt>
                <c:pt idx="51" formatCode="#,##0">
                  <c:v>530</c:v>
                </c:pt>
                <c:pt idx="52" formatCode="#,##0">
                  <c:v>478</c:v>
                </c:pt>
                <c:pt idx="53" formatCode="#,##0">
                  <c:v>493</c:v>
                </c:pt>
                <c:pt idx="54" formatCode="#,##0">
                  <c:v>3688</c:v>
                </c:pt>
              </c:numCache>
            </c:numRef>
          </c:val>
          <c:smooth val="0"/>
        </c:ser>
        <c:ser>
          <c:idx val="6"/>
          <c:order val="3"/>
          <c:tx>
            <c:strRef>
              <c:f>'V2.3-17 à 19 source'!$E$7</c:f>
              <c:strCache>
                <c:ptCount val="1"/>
                <c:pt idx="0">
                  <c:v>2007</c:v>
                </c:pt>
              </c:strCache>
            </c:strRef>
          </c:tx>
          <c:spPr>
            <a:ln w="25400">
              <a:solidFill>
                <a:schemeClr val="tx2"/>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source'!$E$8:$E$62</c:f>
              <c:numCache>
                <c:formatCode>General</c:formatCode>
                <c:ptCount val="55"/>
                <c:pt idx="0">
                  <c:v>0</c:v>
                </c:pt>
                <c:pt idx="1">
                  <c:v>0</c:v>
                </c:pt>
                <c:pt idx="2" formatCode="#,##0">
                  <c:v>25</c:v>
                </c:pt>
                <c:pt idx="3" formatCode="#,##0">
                  <c:v>249</c:v>
                </c:pt>
                <c:pt idx="4" formatCode="#,##0">
                  <c:v>698</c:v>
                </c:pt>
                <c:pt idx="5" formatCode="#,##0">
                  <c:v>1681</c:v>
                </c:pt>
                <c:pt idx="6" formatCode="#,##0">
                  <c:v>2991</c:v>
                </c:pt>
                <c:pt idx="7" formatCode="#,##0">
                  <c:v>5059</c:v>
                </c:pt>
                <c:pt idx="8" formatCode="#,##0">
                  <c:v>7363</c:v>
                </c:pt>
                <c:pt idx="9" formatCode="#,##0">
                  <c:v>11240</c:v>
                </c:pt>
                <c:pt idx="10" formatCode="#,##0">
                  <c:v>14623</c:v>
                </c:pt>
                <c:pt idx="11" formatCode="#,##0">
                  <c:v>17310</c:v>
                </c:pt>
                <c:pt idx="12" formatCode="#,##0">
                  <c:v>19416</c:v>
                </c:pt>
                <c:pt idx="13" formatCode="#,##0">
                  <c:v>21029</c:v>
                </c:pt>
                <c:pt idx="14" formatCode="#,##0">
                  <c:v>23408</c:v>
                </c:pt>
                <c:pt idx="15" formatCode="#,##0">
                  <c:v>24804</c:v>
                </c:pt>
                <c:pt idx="16" formatCode="#,##0">
                  <c:v>27252</c:v>
                </c:pt>
                <c:pt idx="17" formatCode="#,##0">
                  <c:v>31518</c:v>
                </c:pt>
                <c:pt idx="18" formatCode="#,##0">
                  <c:v>35117</c:v>
                </c:pt>
                <c:pt idx="19" formatCode="#,##0">
                  <c:v>37141</c:v>
                </c:pt>
                <c:pt idx="20" formatCode="#,##0">
                  <c:v>38478</c:v>
                </c:pt>
                <c:pt idx="21" formatCode="#,##0">
                  <c:v>37935</c:v>
                </c:pt>
                <c:pt idx="22" formatCode="#,##0">
                  <c:v>38590</c:v>
                </c:pt>
                <c:pt idx="23" formatCode="#,##0">
                  <c:v>39021</c:v>
                </c:pt>
                <c:pt idx="24" formatCode="#,##0">
                  <c:v>40886</c:v>
                </c:pt>
                <c:pt idx="25" formatCode="#,##0">
                  <c:v>43732</c:v>
                </c:pt>
                <c:pt idx="26" formatCode="#,##0">
                  <c:v>46018</c:v>
                </c:pt>
                <c:pt idx="27" formatCode="#,##0">
                  <c:v>48472</c:v>
                </c:pt>
                <c:pt idx="28" formatCode="#,##0">
                  <c:v>48884</c:v>
                </c:pt>
                <c:pt idx="29" formatCode="#,##0">
                  <c:v>47397</c:v>
                </c:pt>
                <c:pt idx="30" formatCode="#,##0">
                  <c:v>48952</c:v>
                </c:pt>
                <c:pt idx="31" formatCode="#,##0">
                  <c:v>48317</c:v>
                </c:pt>
                <c:pt idx="32" formatCode="#,##0">
                  <c:v>48693</c:v>
                </c:pt>
                <c:pt idx="33" formatCode="#,##0">
                  <c:v>47831</c:v>
                </c:pt>
                <c:pt idx="34" formatCode="#,##0">
                  <c:v>46225</c:v>
                </c:pt>
                <c:pt idx="35" formatCode="#,##0">
                  <c:v>44879</c:v>
                </c:pt>
                <c:pt idx="36" formatCode="#,##0">
                  <c:v>43157</c:v>
                </c:pt>
                <c:pt idx="37" formatCode="#,##0">
                  <c:v>41970</c:v>
                </c:pt>
                <c:pt idx="38" formatCode="#,##0">
                  <c:v>40155</c:v>
                </c:pt>
                <c:pt idx="39" formatCode="#,##0">
                  <c:v>38298</c:v>
                </c:pt>
                <c:pt idx="40" formatCode="#,##0">
                  <c:v>35321</c:v>
                </c:pt>
                <c:pt idx="41" formatCode="#,##0">
                  <c:v>33556</c:v>
                </c:pt>
                <c:pt idx="42" formatCode="#,##0">
                  <c:v>29325</c:v>
                </c:pt>
                <c:pt idx="43" formatCode="#,##0">
                  <c:v>25705</c:v>
                </c:pt>
                <c:pt idx="44" formatCode="#,##0">
                  <c:v>12395</c:v>
                </c:pt>
                <c:pt idx="45" formatCode="#,##0">
                  <c:v>7542</c:v>
                </c:pt>
                <c:pt idx="46" formatCode="#,##0">
                  <c:v>4260</c:v>
                </c:pt>
                <c:pt idx="47" formatCode="#,##0">
                  <c:v>3058</c:v>
                </c:pt>
                <c:pt idx="48" formatCode="#,##0">
                  <c:v>2521</c:v>
                </c:pt>
                <c:pt idx="49" formatCode="#,##0">
                  <c:v>1474</c:v>
                </c:pt>
                <c:pt idx="50" formatCode="#,##0">
                  <c:v>684</c:v>
                </c:pt>
                <c:pt idx="51" formatCode="#,##0">
                  <c:v>392</c:v>
                </c:pt>
                <c:pt idx="52">
                  <c:v>0</c:v>
                </c:pt>
                <c:pt idx="53">
                  <c:v>0</c:v>
                </c:pt>
                <c:pt idx="54">
                  <c:v>0</c:v>
                </c:pt>
              </c:numCache>
            </c:numRef>
          </c:val>
          <c:smooth val="0"/>
        </c:ser>
        <c:ser>
          <c:idx val="4"/>
          <c:order val="4"/>
          <c:tx>
            <c:strRef>
              <c:f>'V2.3-17 à 19 source'!$I$7</c:f>
              <c:strCache>
                <c:ptCount val="1"/>
                <c:pt idx="0">
                  <c:v>2012</c:v>
                </c:pt>
              </c:strCache>
            </c:strRef>
          </c:tx>
          <c:spPr>
            <a:ln w="19050">
              <a:solidFill>
                <a:schemeClr val="accent6"/>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source'!$I$8:$I$62</c:f>
              <c:numCache>
                <c:formatCode>#,##0</c:formatCode>
                <c:ptCount val="55"/>
                <c:pt idx="0">
                  <c:v>0</c:v>
                </c:pt>
                <c:pt idx="1">
                  <c:v>3</c:v>
                </c:pt>
                <c:pt idx="2">
                  <c:v>29</c:v>
                </c:pt>
                <c:pt idx="3">
                  <c:v>123</c:v>
                </c:pt>
                <c:pt idx="4">
                  <c:v>536</c:v>
                </c:pt>
                <c:pt idx="5">
                  <c:v>1323</c:v>
                </c:pt>
                <c:pt idx="6">
                  <c:v>2693</c:v>
                </c:pt>
                <c:pt idx="7">
                  <c:v>4894</c:v>
                </c:pt>
                <c:pt idx="8">
                  <c:v>7276</c:v>
                </c:pt>
                <c:pt idx="9">
                  <c:v>9685</c:v>
                </c:pt>
                <c:pt idx="10">
                  <c:v>12408</c:v>
                </c:pt>
                <c:pt idx="11">
                  <c:v>14491</c:v>
                </c:pt>
                <c:pt idx="12">
                  <c:v>16658</c:v>
                </c:pt>
                <c:pt idx="13">
                  <c:v>18385</c:v>
                </c:pt>
                <c:pt idx="14">
                  <c:v>22155</c:v>
                </c:pt>
                <c:pt idx="15">
                  <c:v>24749</c:v>
                </c:pt>
                <c:pt idx="16">
                  <c:v>26606</c:v>
                </c:pt>
                <c:pt idx="17">
                  <c:v>27431</c:v>
                </c:pt>
                <c:pt idx="18">
                  <c:v>28494</c:v>
                </c:pt>
                <c:pt idx="19">
                  <c:v>30605</c:v>
                </c:pt>
                <c:pt idx="20">
                  <c:v>31407</c:v>
                </c:pt>
                <c:pt idx="21">
                  <c:v>34212</c:v>
                </c:pt>
                <c:pt idx="22">
                  <c:v>39120</c:v>
                </c:pt>
                <c:pt idx="23">
                  <c:v>43586</c:v>
                </c:pt>
                <c:pt idx="24">
                  <c:v>45478</c:v>
                </c:pt>
                <c:pt idx="25">
                  <c:v>46590</c:v>
                </c:pt>
                <c:pt idx="26">
                  <c:v>46307</c:v>
                </c:pt>
                <c:pt idx="27">
                  <c:v>46902</c:v>
                </c:pt>
                <c:pt idx="28">
                  <c:v>47367</c:v>
                </c:pt>
                <c:pt idx="29">
                  <c:v>48759</c:v>
                </c:pt>
                <c:pt idx="30">
                  <c:v>51846</c:v>
                </c:pt>
                <c:pt idx="31">
                  <c:v>53381</c:v>
                </c:pt>
                <c:pt idx="32">
                  <c:v>55665</c:v>
                </c:pt>
                <c:pt idx="33">
                  <c:v>54495</c:v>
                </c:pt>
                <c:pt idx="34">
                  <c:v>52563</c:v>
                </c:pt>
                <c:pt idx="35">
                  <c:v>53274</c:v>
                </c:pt>
                <c:pt idx="36">
                  <c:v>52200</c:v>
                </c:pt>
                <c:pt idx="37">
                  <c:v>51711</c:v>
                </c:pt>
                <c:pt idx="38">
                  <c:v>49936</c:v>
                </c:pt>
                <c:pt idx="39">
                  <c:v>47982</c:v>
                </c:pt>
                <c:pt idx="40">
                  <c:v>45393</c:v>
                </c:pt>
                <c:pt idx="41">
                  <c:v>42411</c:v>
                </c:pt>
                <c:pt idx="42">
                  <c:v>40317</c:v>
                </c:pt>
                <c:pt idx="43">
                  <c:v>36522</c:v>
                </c:pt>
                <c:pt idx="44">
                  <c:v>28214</c:v>
                </c:pt>
                <c:pt idx="45">
                  <c:v>13456</c:v>
                </c:pt>
                <c:pt idx="46">
                  <c:v>9047</c:v>
                </c:pt>
                <c:pt idx="47">
                  <c:v>6364</c:v>
                </c:pt>
                <c:pt idx="48">
                  <c:v>4392</c:v>
                </c:pt>
                <c:pt idx="49">
                  <c:v>1531</c:v>
                </c:pt>
                <c:pt idx="50">
                  <c:v>612</c:v>
                </c:pt>
                <c:pt idx="51">
                  <c:v>150</c:v>
                </c:pt>
                <c:pt idx="52">
                  <c:v>36</c:v>
                </c:pt>
                <c:pt idx="53">
                  <c:v>12</c:v>
                </c:pt>
                <c:pt idx="54">
                  <c:v>7</c:v>
                </c:pt>
              </c:numCache>
            </c:numRef>
          </c:val>
          <c:smooth val="0"/>
        </c:ser>
        <c:ser>
          <c:idx val="9"/>
          <c:order val="5"/>
          <c:tx>
            <c:strRef>
              <c:f>'V2.3-17 à 19 source'!$P$7</c:f>
              <c:strCache>
                <c:ptCount val="1"/>
                <c:pt idx="0">
                  <c:v>2019</c:v>
                </c:pt>
              </c:strCache>
            </c:strRef>
          </c:tx>
          <c:spPr>
            <a:ln w="28575">
              <a:solidFill>
                <a:schemeClr val="tx1"/>
              </a:solidFill>
            </a:ln>
          </c:spPr>
          <c:marker>
            <c:symbol val="none"/>
          </c:marker>
          <c:cat>
            <c:numRef>
              <c:f>'V2.3-17 à 19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source'!$P$8:$P$62</c:f>
              <c:numCache>
                <c:formatCode>#,##0</c:formatCode>
                <c:ptCount val="55"/>
                <c:pt idx="0">
                  <c:v>0</c:v>
                </c:pt>
                <c:pt idx="1">
                  <c:v>2</c:v>
                </c:pt>
                <c:pt idx="2">
                  <c:v>25</c:v>
                </c:pt>
                <c:pt idx="3">
                  <c:v>154</c:v>
                </c:pt>
                <c:pt idx="4">
                  <c:v>513</c:v>
                </c:pt>
                <c:pt idx="5">
                  <c:v>1125</c:v>
                </c:pt>
                <c:pt idx="6">
                  <c:v>2016</c:v>
                </c:pt>
                <c:pt idx="7">
                  <c:v>3427</c:v>
                </c:pt>
                <c:pt idx="8">
                  <c:v>5161</c:v>
                </c:pt>
                <c:pt idx="9">
                  <c:v>7004</c:v>
                </c:pt>
                <c:pt idx="10">
                  <c:v>9150</c:v>
                </c:pt>
                <c:pt idx="11">
                  <c:v>11623</c:v>
                </c:pt>
                <c:pt idx="12">
                  <c:v>14255</c:v>
                </c:pt>
                <c:pt idx="13">
                  <c:v>16336</c:v>
                </c:pt>
                <c:pt idx="14">
                  <c:v>18784</c:v>
                </c:pt>
                <c:pt idx="15">
                  <c:v>20529</c:v>
                </c:pt>
                <c:pt idx="16">
                  <c:v>22093</c:v>
                </c:pt>
                <c:pt idx="17">
                  <c:v>23834</c:v>
                </c:pt>
                <c:pt idx="18">
                  <c:v>25284</c:v>
                </c:pt>
                <c:pt idx="19">
                  <c:v>26491</c:v>
                </c:pt>
                <c:pt idx="20">
                  <c:v>27952</c:v>
                </c:pt>
                <c:pt idx="21">
                  <c:v>31732</c:v>
                </c:pt>
                <c:pt idx="22">
                  <c:v>33927</c:v>
                </c:pt>
                <c:pt idx="23">
                  <c:v>35650</c:v>
                </c:pt>
                <c:pt idx="24">
                  <c:v>35784</c:v>
                </c:pt>
                <c:pt idx="25">
                  <c:v>36437</c:v>
                </c:pt>
                <c:pt idx="26">
                  <c:v>38780</c:v>
                </c:pt>
                <c:pt idx="27">
                  <c:v>39459</c:v>
                </c:pt>
                <c:pt idx="28">
                  <c:v>42271</c:v>
                </c:pt>
                <c:pt idx="29">
                  <c:v>47223</c:v>
                </c:pt>
                <c:pt idx="30">
                  <c:v>51884</c:v>
                </c:pt>
                <c:pt idx="31">
                  <c:v>53699</c:v>
                </c:pt>
                <c:pt idx="32">
                  <c:v>54243</c:v>
                </c:pt>
                <c:pt idx="33">
                  <c:v>53532</c:v>
                </c:pt>
                <c:pt idx="34">
                  <c:v>53270</c:v>
                </c:pt>
                <c:pt idx="35">
                  <c:v>53258</c:v>
                </c:pt>
                <c:pt idx="36">
                  <c:v>54119</c:v>
                </c:pt>
                <c:pt idx="37">
                  <c:v>56531</c:v>
                </c:pt>
                <c:pt idx="38">
                  <c:v>57705</c:v>
                </c:pt>
                <c:pt idx="39">
                  <c:v>59095</c:v>
                </c:pt>
                <c:pt idx="40">
                  <c:v>57465</c:v>
                </c:pt>
                <c:pt idx="41">
                  <c:v>54218</c:v>
                </c:pt>
                <c:pt idx="42">
                  <c:v>53450</c:v>
                </c:pt>
                <c:pt idx="43">
                  <c:v>51057</c:v>
                </c:pt>
                <c:pt idx="44">
                  <c:v>42973</c:v>
                </c:pt>
                <c:pt idx="45">
                  <c:v>34457</c:v>
                </c:pt>
                <c:pt idx="46">
                  <c:v>20577</c:v>
                </c:pt>
                <c:pt idx="47">
                  <c:v>12788</c:v>
                </c:pt>
                <c:pt idx="48">
                  <c:v>8640</c:v>
                </c:pt>
                <c:pt idx="49">
                  <c:v>5696</c:v>
                </c:pt>
                <c:pt idx="50">
                  <c:v>1976</c:v>
                </c:pt>
                <c:pt idx="51">
                  <c:v>555</c:v>
                </c:pt>
                <c:pt idx="52">
                  <c:v>97</c:v>
                </c:pt>
                <c:pt idx="53">
                  <c:v>29</c:v>
                </c:pt>
                <c:pt idx="54">
                  <c:v>19</c:v>
                </c:pt>
              </c:numCache>
            </c:numRef>
          </c:val>
          <c:smooth val="0"/>
        </c:ser>
        <c:dLbls>
          <c:showLegendKey val="0"/>
          <c:showVal val="0"/>
          <c:showCatName val="0"/>
          <c:showSerName val="0"/>
          <c:showPercent val="0"/>
          <c:showBubbleSize val="0"/>
        </c:dLbls>
        <c:smooth val="0"/>
        <c:axId val="223235192"/>
        <c:axId val="223241464"/>
      </c:lineChart>
      <c:catAx>
        <c:axId val="22323519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3241464"/>
        <c:crosses val="autoZero"/>
        <c:auto val="1"/>
        <c:lblAlgn val="ctr"/>
        <c:lblOffset val="100"/>
        <c:tickLblSkip val="2"/>
        <c:tickMarkSkip val="1"/>
        <c:noMultiLvlLbl val="0"/>
      </c:catAx>
      <c:valAx>
        <c:axId val="22324146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3235192"/>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'V2.3-20 à 22 source'!$B$7</c:f>
              <c:strCache>
                <c:ptCount val="1"/>
                <c:pt idx="0">
                  <c:v>1992</c:v>
                </c:pt>
              </c:strCache>
            </c:strRef>
          </c:tx>
          <c:spPr>
            <a:ln w="28575">
              <a:prstDash val="sysDot"/>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source'!$B$8:$B$62</c:f>
              <c:numCache>
                <c:formatCode>General</c:formatCode>
                <c:ptCount val="55"/>
                <c:pt idx="0">
                  <c:v>0</c:v>
                </c:pt>
                <c:pt idx="1">
                  <c:v>0</c:v>
                </c:pt>
                <c:pt idx="2" formatCode="#,##0">
                  <c:v>12</c:v>
                </c:pt>
                <c:pt idx="3" formatCode="#,##0">
                  <c:v>178</c:v>
                </c:pt>
                <c:pt idx="4" formatCode="#,##0">
                  <c:v>891</c:v>
                </c:pt>
                <c:pt idx="5" formatCode="#,##0">
                  <c:v>2707</c:v>
                </c:pt>
                <c:pt idx="6" formatCode="#,##0">
                  <c:v>5168</c:v>
                </c:pt>
                <c:pt idx="7" formatCode="#,##0">
                  <c:v>8563</c:v>
                </c:pt>
                <c:pt idx="8" formatCode="#,##0">
                  <c:v>11482</c:v>
                </c:pt>
                <c:pt idx="9" formatCode="#,##0">
                  <c:v>14039</c:v>
                </c:pt>
                <c:pt idx="10" formatCode="#,##0">
                  <c:v>16840</c:v>
                </c:pt>
                <c:pt idx="11" formatCode="#,##0">
                  <c:v>18936</c:v>
                </c:pt>
                <c:pt idx="12" formatCode="#,##0">
                  <c:v>21360</c:v>
                </c:pt>
                <c:pt idx="13" formatCode="#,##0">
                  <c:v>23745</c:v>
                </c:pt>
                <c:pt idx="14" formatCode="#,##0">
                  <c:v>24861</c:v>
                </c:pt>
                <c:pt idx="15" formatCode="#,##0">
                  <c:v>27784</c:v>
                </c:pt>
                <c:pt idx="16" formatCode="#,##0">
                  <c:v>29655</c:v>
                </c:pt>
                <c:pt idx="17" formatCode="#,##0">
                  <c:v>32508</c:v>
                </c:pt>
                <c:pt idx="18" formatCode="#,##0">
                  <c:v>34073</c:v>
                </c:pt>
                <c:pt idx="19" formatCode="#,##0">
                  <c:v>36379</c:v>
                </c:pt>
                <c:pt idx="20" formatCode="#,##0">
                  <c:v>36475</c:v>
                </c:pt>
                <c:pt idx="21" formatCode="#,##0">
                  <c:v>35912</c:v>
                </c:pt>
                <c:pt idx="22" formatCode="#,##0">
                  <c:v>34214</c:v>
                </c:pt>
                <c:pt idx="23" formatCode="#,##0">
                  <c:v>31854</c:v>
                </c:pt>
                <c:pt idx="24" formatCode="#,##0">
                  <c:v>30365</c:v>
                </c:pt>
                <c:pt idx="25" formatCode="#,##0">
                  <c:v>29245</c:v>
                </c:pt>
                <c:pt idx="26" formatCode="#,##0">
                  <c:v>29584</c:v>
                </c:pt>
                <c:pt idx="27" formatCode="#,##0">
                  <c:v>28519</c:v>
                </c:pt>
                <c:pt idx="28" formatCode="#,##0">
                  <c:v>27604</c:v>
                </c:pt>
                <c:pt idx="29" formatCode="#,##0">
                  <c:v>26132</c:v>
                </c:pt>
                <c:pt idx="30" formatCode="#,##0">
                  <c:v>23553</c:v>
                </c:pt>
                <c:pt idx="31" formatCode="#,##0">
                  <c:v>16784</c:v>
                </c:pt>
                <c:pt idx="32" formatCode="#,##0">
                  <c:v>15605</c:v>
                </c:pt>
                <c:pt idx="33" formatCode="#,##0">
                  <c:v>14499</c:v>
                </c:pt>
                <c:pt idx="34" formatCode="#,##0">
                  <c:v>12889</c:v>
                </c:pt>
                <c:pt idx="35" formatCode="#,##0">
                  <c:v>11361</c:v>
                </c:pt>
                <c:pt idx="36" formatCode="#,##0">
                  <c:v>11325</c:v>
                </c:pt>
                <c:pt idx="37" formatCode="#,##0">
                  <c:v>12023</c:v>
                </c:pt>
                <c:pt idx="38" formatCode="#,##0">
                  <c:v>11338</c:v>
                </c:pt>
                <c:pt idx="39" formatCode="#,##0">
                  <c:v>9429</c:v>
                </c:pt>
                <c:pt idx="40" formatCode="#,##0">
                  <c:v>8348</c:v>
                </c:pt>
                <c:pt idx="41" formatCode="#,##0">
                  <c:v>7526</c:v>
                </c:pt>
                <c:pt idx="42" formatCode="#,##0">
                  <c:v>6829</c:v>
                </c:pt>
                <c:pt idx="43" formatCode="#,##0">
                  <c:v>5876</c:v>
                </c:pt>
                <c:pt idx="44" formatCode="#,##0">
                  <c:v>2344</c:v>
                </c:pt>
                <c:pt idx="45" formatCode="#,##0">
                  <c:v>1341</c:v>
                </c:pt>
                <c:pt idx="46" formatCode="#,##0">
                  <c:v>906</c:v>
                </c:pt>
                <c:pt idx="47" formatCode="#,##0">
                  <c:v>697</c:v>
                </c:pt>
                <c:pt idx="48" formatCode="#,##0">
                  <c:v>540</c:v>
                </c:pt>
                <c:pt idx="49" formatCode="#,##0">
                  <c:v>314</c:v>
                </c:pt>
                <c:pt idx="50" formatCode="#,##0">
                  <c:v>289</c:v>
                </c:pt>
                <c:pt idx="51" formatCode="#,##0">
                  <c:v>171</c:v>
                </c:pt>
                <c:pt idx="52" formatCode="#,##0">
                  <c:v>142</c:v>
                </c:pt>
                <c:pt idx="53" formatCode="#,##0">
                  <c:v>156</c:v>
                </c:pt>
                <c:pt idx="54" formatCode="#,##0">
                  <c:v>451</c:v>
                </c:pt>
              </c:numCache>
            </c:numRef>
          </c:val>
          <c:smooth val="0"/>
        </c:ser>
        <c:ser>
          <c:idx val="2"/>
          <c:order val="1"/>
          <c:tx>
            <c:strRef>
              <c:f>'V2.3-20 à 22 source'!$C$7</c:f>
              <c:strCache>
                <c:ptCount val="1"/>
                <c:pt idx="0">
                  <c:v>1997</c:v>
                </c:pt>
              </c:strCache>
            </c:strRef>
          </c:tx>
          <c:spPr>
            <a:ln w="25400">
              <a:prstDash val="sysDash"/>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source'!$C$8:$C$62</c:f>
              <c:numCache>
                <c:formatCode>General</c:formatCode>
                <c:ptCount val="55"/>
                <c:pt idx="0">
                  <c:v>0</c:v>
                </c:pt>
                <c:pt idx="1">
                  <c:v>0</c:v>
                </c:pt>
                <c:pt idx="2" formatCode="#,##0">
                  <c:v>1</c:v>
                </c:pt>
                <c:pt idx="3" formatCode="#,##0">
                  <c:v>23</c:v>
                </c:pt>
                <c:pt idx="4" formatCode="#,##0">
                  <c:v>140</c:v>
                </c:pt>
                <c:pt idx="5" formatCode="#,##0">
                  <c:v>382</c:v>
                </c:pt>
                <c:pt idx="6" formatCode="#,##0">
                  <c:v>1250</c:v>
                </c:pt>
                <c:pt idx="7" formatCode="#,##0">
                  <c:v>3299</c:v>
                </c:pt>
                <c:pt idx="8" formatCode="#,##0">
                  <c:v>6672</c:v>
                </c:pt>
                <c:pt idx="9" formatCode="#,##0">
                  <c:v>10772</c:v>
                </c:pt>
                <c:pt idx="10" formatCode="#,##0">
                  <c:v>14341</c:v>
                </c:pt>
                <c:pt idx="11" formatCode="#,##0">
                  <c:v>16243</c:v>
                </c:pt>
                <c:pt idx="12" formatCode="#,##0">
                  <c:v>18322</c:v>
                </c:pt>
                <c:pt idx="13" formatCode="#,##0">
                  <c:v>19347</c:v>
                </c:pt>
                <c:pt idx="14" formatCode="#,##0">
                  <c:v>20142</c:v>
                </c:pt>
                <c:pt idx="15" formatCode="#,##0">
                  <c:v>21882</c:v>
                </c:pt>
                <c:pt idx="16" formatCode="#,##0">
                  <c:v>22997</c:v>
                </c:pt>
                <c:pt idx="17" formatCode="#,##0">
                  <c:v>24730</c:v>
                </c:pt>
                <c:pt idx="18" formatCode="#,##0">
                  <c:v>26392</c:v>
                </c:pt>
                <c:pt idx="19" formatCode="#,##0">
                  <c:v>26958</c:v>
                </c:pt>
                <c:pt idx="20" formatCode="#,##0">
                  <c:v>29547</c:v>
                </c:pt>
                <c:pt idx="21" formatCode="#,##0">
                  <c:v>30908</c:v>
                </c:pt>
                <c:pt idx="22" formatCode="#,##0">
                  <c:v>33083</c:v>
                </c:pt>
                <c:pt idx="23" formatCode="#,##0">
                  <c:v>34355</c:v>
                </c:pt>
                <c:pt idx="24" formatCode="#,##0">
                  <c:v>36421</c:v>
                </c:pt>
                <c:pt idx="25" formatCode="#,##0">
                  <c:v>36397</c:v>
                </c:pt>
                <c:pt idx="26" formatCode="#,##0">
                  <c:v>35851</c:v>
                </c:pt>
                <c:pt idx="27" formatCode="#,##0">
                  <c:v>34199</c:v>
                </c:pt>
                <c:pt idx="28" formatCode="#,##0">
                  <c:v>31859</c:v>
                </c:pt>
                <c:pt idx="29" formatCode="#,##0">
                  <c:v>30362</c:v>
                </c:pt>
                <c:pt idx="30" formatCode="#,##0">
                  <c:v>29124</c:v>
                </c:pt>
                <c:pt idx="31" formatCode="#,##0">
                  <c:v>29317</c:v>
                </c:pt>
                <c:pt idx="32" formatCode="#,##0">
                  <c:v>28189</c:v>
                </c:pt>
                <c:pt idx="33" formatCode="#,##0">
                  <c:v>27114</c:v>
                </c:pt>
                <c:pt idx="34" formatCode="#,##0">
                  <c:v>25391</c:v>
                </c:pt>
                <c:pt idx="35" formatCode="#,##0">
                  <c:v>22652</c:v>
                </c:pt>
                <c:pt idx="36" formatCode="#,##0">
                  <c:v>15880</c:v>
                </c:pt>
                <c:pt idx="37" formatCode="#,##0">
                  <c:v>14599</c:v>
                </c:pt>
                <c:pt idx="38" formatCode="#,##0">
                  <c:v>13086</c:v>
                </c:pt>
                <c:pt idx="39" formatCode="#,##0">
                  <c:v>9484</c:v>
                </c:pt>
                <c:pt idx="40" formatCode="#,##0">
                  <c:v>7502</c:v>
                </c:pt>
                <c:pt idx="41" formatCode="#,##0">
                  <c:v>6895</c:v>
                </c:pt>
                <c:pt idx="42" formatCode="#,##0">
                  <c:v>6662</c:v>
                </c:pt>
                <c:pt idx="43" formatCode="#,##0">
                  <c:v>5640</c:v>
                </c:pt>
                <c:pt idx="44" formatCode="#,##0">
                  <c:v>1779</c:v>
                </c:pt>
                <c:pt idx="45" formatCode="#,##0">
                  <c:v>1130</c:v>
                </c:pt>
                <c:pt idx="46" formatCode="#,##0">
                  <c:v>871</c:v>
                </c:pt>
                <c:pt idx="47" formatCode="#,##0">
                  <c:v>676</c:v>
                </c:pt>
                <c:pt idx="48" formatCode="#,##0">
                  <c:v>563</c:v>
                </c:pt>
                <c:pt idx="49" formatCode="#,##0">
                  <c:v>305</c:v>
                </c:pt>
                <c:pt idx="50" formatCode="#,##0">
                  <c:v>291</c:v>
                </c:pt>
                <c:pt idx="51" formatCode="#,##0">
                  <c:v>289</c:v>
                </c:pt>
                <c:pt idx="52" formatCode="#,##0">
                  <c:v>252</c:v>
                </c:pt>
                <c:pt idx="53" formatCode="#,##0">
                  <c:v>265</c:v>
                </c:pt>
                <c:pt idx="54" formatCode="#,##0">
                  <c:v>1102</c:v>
                </c:pt>
              </c:numCache>
            </c:numRef>
          </c:val>
          <c:smooth val="0"/>
        </c:ser>
        <c:ser>
          <c:idx val="3"/>
          <c:order val="2"/>
          <c:tx>
            <c:strRef>
              <c:f>'V2.3-20 à 22 source'!$D$7</c:f>
              <c:strCache>
                <c:ptCount val="1"/>
                <c:pt idx="0">
                  <c:v>2002</c:v>
                </c:pt>
              </c:strCache>
            </c:strRef>
          </c:tx>
          <c:spPr>
            <a:ln w="25400">
              <a:prstDash val="dash"/>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source'!$D$8:$D$62</c:f>
              <c:numCache>
                <c:formatCode>General</c:formatCode>
                <c:ptCount val="55"/>
                <c:pt idx="0">
                  <c:v>0</c:v>
                </c:pt>
                <c:pt idx="1">
                  <c:v>0</c:v>
                </c:pt>
                <c:pt idx="2" formatCode="#,##0">
                  <c:v>0</c:v>
                </c:pt>
                <c:pt idx="3" formatCode="#,##0">
                  <c:v>31</c:v>
                </c:pt>
                <c:pt idx="4" formatCode="#,##0">
                  <c:v>183</c:v>
                </c:pt>
                <c:pt idx="5" formatCode="#,##0">
                  <c:v>514</c:v>
                </c:pt>
                <c:pt idx="6" formatCode="#,##0">
                  <c:v>1864</c:v>
                </c:pt>
                <c:pt idx="7" formatCode="#,##0">
                  <c:v>3711</c:v>
                </c:pt>
                <c:pt idx="8" formatCode="#,##0">
                  <c:v>5941</c:v>
                </c:pt>
                <c:pt idx="9" formatCode="#,##0">
                  <c:v>8260</c:v>
                </c:pt>
                <c:pt idx="10" formatCode="#,##0">
                  <c:v>10134</c:v>
                </c:pt>
                <c:pt idx="11" formatCode="#,##0">
                  <c:v>12157</c:v>
                </c:pt>
                <c:pt idx="12" formatCode="#,##0">
                  <c:v>14794</c:v>
                </c:pt>
                <c:pt idx="13" formatCode="#,##0">
                  <c:v>17453</c:v>
                </c:pt>
                <c:pt idx="14" formatCode="#,##0">
                  <c:v>20042</c:v>
                </c:pt>
                <c:pt idx="15" formatCode="#,##0">
                  <c:v>21759</c:v>
                </c:pt>
                <c:pt idx="16" formatCode="#,##0">
                  <c:v>21848</c:v>
                </c:pt>
                <c:pt idx="17" formatCode="#,##0">
                  <c:v>22816</c:v>
                </c:pt>
                <c:pt idx="18" formatCode="#,##0">
                  <c:v>23189</c:v>
                </c:pt>
                <c:pt idx="19" formatCode="#,##0">
                  <c:v>23347</c:v>
                </c:pt>
                <c:pt idx="20" formatCode="#,##0">
                  <c:v>25003</c:v>
                </c:pt>
                <c:pt idx="21" formatCode="#,##0">
                  <c:v>25733</c:v>
                </c:pt>
                <c:pt idx="22" formatCode="#,##0">
                  <c:v>26912</c:v>
                </c:pt>
                <c:pt idx="23" formatCode="#,##0">
                  <c:v>28217</c:v>
                </c:pt>
                <c:pt idx="24" formatCode="#,##0">
                  <c:v>28591</c:v>
                </c:pt>
                <c:pt idx="25" formatCode="#,##0">
                  <c:v>30758</c:v>
                </c:pt>
                <c:pt idx="26" formatCode="#,##0">
                  <c:v>31848</c:v>
                </c:pt>
                <c:pt idx="27" formatCode="#,##0">
                  <c:v>33729</c:v>
                </c:pt>
                <c:pt idx="28" formatCode="#,##0">
                  <c:v>34646</c:v>
                </c:pt>
                <c:pt idx="29" formatCode="#,##0">
                  <c:v>36178</c:v>
                </c:pt>
                <c:pt idx="30" formatCode="#,##0">
                  <c:v>36066</c:v>
                </c:pt>
                <c:pt idx="31" formatCode="#,##0">
                  <c:v>35400</c:v>
                </c:pt>
                <c:pt idx="32" formatCode="#,##0">
                  <c:v>33411</c:v>
                </c:pt>
                <c:pt idx="33" formatCode="#,##0">
                  <c:v>30971</c:v>
                </c:pt>
                <c:pt idx="34" formatCode="#,##0">
                  <c:v>29334</c:v>
                </c:pt>
                <c:pt idx="35" formatCode="#,##0">
                  <c:v>28069</c:v>
                </c:pt>
                <c:pt idx="36" formatCode="#,##0">
                  <c:v>27995</c:v>
                </c:pt>
                <c:pt idx="37" formatCode="#,##0">
                  <c:v>26235</c:v>
                </c:pt>
                <c:pt idx="38" formatCode="#,##0">
                  <c:v>24752</c:v>
                </c:pt>
                <c:pt idx="39" formatCode="#,##0">
                  <c:v>18404</c:v>
                </c:pt>
                <c:pt idx="40" formatCode="#,##0">
                  <c:v>14591</c:v>
                </c:pt>
                <c:pt idx="41" formatCode="#,##0">
                  <c:v>9552</c:v>
                </c:pt>
                <c:pt idx="42" formatCode="#,##0">
                  <c:v>8170</c:v>
                </c:pt>
                <c:pt idx="43" formatCode="#,##0">
                  <c:v>6744</c:v>
                </c:pt>
                <c:pt idx="44" formatCode="#,##0">
                  <c:v>2174</c:v>
                </c:pt>
                <c:pt idx="45" formatCode="#,##0">
                  <c:v>1250</c:v>
                </c:pt>
                <c:pt idx="46" formatCode="#,##0">
                  <c:v>833</c:v>
                </c:pt>
                <c:pt idx="47" formatCode="#,##0">
                  <c:v>682</c:v>
                </c:pt>
                <c:pt idx="48" formatCode="#,##0">
                  <c:v>583</c:v>
                </c:pt>
                <c:pt idx="49" formatCode="#,##0">
                  <c:v>375</c:v>
                </c:pt>
                <c:pt idx="50" formatCode="#,##0">
                  <c:v>333</c:v>
                </c:pt>
                <c:pt idx="51" formatCode="#,##0">
                  <c:v>340</c:v>
                </c:pt>
                <c:pt idx="52" formatCode="#,##0">
                  <c:v>342</c:v>
                </c:pt>
                <c:pt idx="53" formatCode="#,##0">
                  <c:v>301</c:v>
                </c:pt>
                <c:pt idx="54" formatCode="#,##0">
                  <c:v>2102</c:v>
                </c:pt>
              </c:numCache>
            </c:numRef>
          </c:val>
          <c:smooth val="0"/>
        </c:ser>
        <c:ser>
          <c:idx val="6"/>
          <c:order val="3"/>
          <c:tx>
            <c:strRef>
              <c:f>'V2.3-20 à 22 source'!$E$7</c:f>
              <c:strCache>
                <c:ptCount val="1"/>
                <c:pt idx="0">
                  <c:v>2007</c:v>
                </c:pt>
              </c:strCache>
            </c:strRef>
          </c:tx>
          <c:spPr>
            <a:ln w="25400">
              <a:solidFill>
                <a:schemeClr val="tx2"/>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source'!$E$8:$E$62</c:f>
              <c:numCache>
                <c:formatCode>General</c:formatCode>
                <c:ptCount val="55"/>
                <c:pt idx="0">
                  <c:v>0</c:v>
                </c:pt>
                <c:pt idx="1">
                  <c:v>0</c:v>
                </c:pt>
                <c:pt idx="2" formatCode="#,##0">
                  <c:v>1</c:v>
                </c:pt>
                <c:pt idx="3" formatCode="#,##0">
                  <c:v>41</c:v>
                </c:pt>
                <c:pt idx="4" formatCode="#,##0">
                  <c:v>300</c:v>
                </c:pt>
                <c:pt idx="5" formatCode="#,##0">
                  <c:v>1145</c:v>
                </c:pt>
                <c:pt idx="6" formatCode="#,##0">
                  <c:v>3220</c:v>
                </c:pt>
                <c:pt idx="7" formatCode="#,##0">
                  <c:v>6485</c:v>
                </c:pt>
                <c:pt idx="8" formatCode="#,##0">
                  <c:v>9835</c:v>
                </c:pt>
                <c:pt idx="9" formatCode="#,##0">
                  <c:v>14376</c:v>
                </c:pt>
                <c:pt idx="10" formatCode="#,##0">
                  <c:v>17221</c:v>
                </c:pt>
                <c:pt idx="11" formatCode="#,##0">
                  <c:v>19375</c:v>
                </c:pt>
                <c:pt idx="12" formatCode="#,##0">
                  <c:v>19572</c:v>
                </c:pt>
                <c:pt idx="13" formatCode="#,##0">
                  <c:v>19677</c:v>
                </c:pt>
                <c:pt idx="14" formatCode="#,##0">
                  <c:v>19853</c:v>
                </c:pt>
                <c:pt idx="15" formatCode="#,##0">
                  <c:v>19751</c:v>
                </c:pt>
                <c:pt idx="16" formatCode="#,##0">
                  <c:v>21101</c:v>
                </c:pt>
                <c:pt idx="17" formatCode="#,##0">
                  <c:v>22799</c:v>
                </c:pt>
                <c:pt idx="18" formatCode="#,##0">
                  <c:v>25360</c:v>
                </c:pt>
                <c:pt idx="19" formatCode="#,##0">
                  <c:v>27132</c:v>
                </c:pt>
                <c:pt idx="20" formatCode="#,##0">
                  <c:v>27847</c:v>
                </c:pt>
                <c:pt idx="21" formatCode="#,##0">
                  <c:v>27194</c:v>
                </c:pt>
                <c:pt idx="22" formatCode="#,##0">
                  <c:v>27472</c:v>
                </c:pt>
                <c:pt idx="23" formatCode="#,##0">
                  <c:v>27346</c:v>
                </c:pt>
                <c:pt idx="24" formatCode="#,##0">
                  <c:v>27211</c:v>
                </c:pt>
                <c:pt idx="25" formatCode="#,##0">
                  <c:v>28592</c:v>
                </c:pt>
                <c:pt idx="26" formatCode="#,##0">
                  <c:v>28523</c:v>
                </c:pt>
                <c:pt idx="27" formatCode="#,##0">
                  <c:v>29627</c:v>
                </c:pt>
                <c:pt idx="28" formatCode="#,##0">
                  <c:v>30592</c:v>
                </c:pt>
                <c:pt idx="29" formatCode="#,##0">
                  <c:v>30387</c:v>
                </c:pt>
                <c:pt idx="30" formatCode="#,##0">
                  <c:v>32240</c:v>
                </c:pt>
                <c:pt idx="31" formatCode="#,##0">
                  <c:v>32870</c:v>
                </c:pt>
                <c:pt idx="32" formatCode="#,##0">
                  <c:v>34088</c:v>
                </c:pt>
                <c:pt idx="33" formatCode="#,##0">
                  <c:v>34544</c:v>
                </c:pt>
                <c:pt idx="34" formatCode="#,##0">
                  <c:v>35502</c:v>
                </c:pt>
                <c:pt idx="35" formatCode="#,##0">
                  <c:v>34810</c:v>
                </c:pt>
                <c:pt idx="36" formatCode="#,##0">
                  <c:v>34056</c:v>
                </c:pt>
                <c:pt idx="37" formatCode="#,##0">
                  <c:v>31886</c:v>
                </c:pt>
                <c:pt idx="38" formatCode="#,##0">
                  <c:v>29286</c:v>
                </c:pt>
                <c:pt idx="39" formatCode="#,##0">
                  <c:v>22223</c:v>
                </c:pt>
                <c:pt idx="40" formatCode="#,##0">
                  <c:v>18206</c:v>
                </c:pt>
                <c:pt idx="41" formatCode="#,##0">
                  <c:v>15789</c:v>
                </c:pt>
                <c:pt idx="42" formatCode="#,##0">
                  <c:v>13067</c:v>
                </c:pt>
                <c:pt idx="43" formatCode="#,##0">
                  <c:v>10903</c:v>
                </c:pt>
                <c:pt idx="44" formatCode="#,##0">
                  <c:v>4881</c:v>
                </c:pt>
                <c:pt idx="45" formatCode="#,##0">
                  <c:v>2640</c:v>
                </c:pt>
                <c:pt idx="46" formatCode="#,##0">
                  <c:v>1372</c:v>
                </c:pt>
                <c:pt idx="47" formatCode="#,##0">
                  <c:v>982</c:v>
                </c:pt>
                <c:pt idx="48" formatCode="#,##0">
                  <c:v>776</c:v>
                </c:pt>
                <c:pt idx="49" formatCode="#,##0">
                  <c:v>606</c:v>
                </c:pt>
                <c:pt idx="50" formatCode="#,##0">
                  <c:v>372</c:v>
                </c:pt>
                <c:pt idx="51" formatCode="#,##0">
                  <c:v>257</c:v>
                </c:pt>
                <c:pt idx="52">
                  <c:v>0</c:v>
                </c:pt>
                <c:pt idx="53">
                  <c:v>0</c:v>
                </c:pt>
                <c:pt idx="54">
                  <c:v>0</c:v>
                </c:pt>
              </c:numCache>
            </c:numRef>
          </c:val>
          <c:smooth val="0"/>
        </c:ser>
        <c:ser>
          <c:idx val="4"/>
          <c:order val="4"/>
          <c:tx>
            <c:strRef>
              <c:f>'V2.3-20 à 22 source'!$I$7</c:f>
              <c:strCache>
                <c:ptCount val="1"/>
                <c:pt idx="0">
                  <c:v>2012</c:v>
                </c:pt>
              </c:strCache>
            </c:strRef>
          </c:tx>
          <c:spPr>
            <a:ln w="19050">
              <a:solidFill>
                <a:schemeClr val="accent6"/>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source'!$I$8:$I$62</c:f>
              <c:numCache>
                <c:formatCode>General</c:formatCode>
                <c:ptCount val="55"/>
                <c:pt idx="0">
                  <c:v>0</c:v>
                </c:pt>
                <c:pt idx="1">
                  <c:v>0</c:v>
                </c:pt>
                <c:pt idx="2" formatCode="#,##0">
                  <c:v>2</c:v>
                </c:pt>
                <c:pt idx="3" formatCode="#,##0">
                  <c:v>38</c:v>
                </c:pt>
                <c:pt idx="4" formatCode="#,##0">
                  <c:v>202</c:v>
                </c:pt>
                <c:pt idx="5" formatCode="#,##0">
                  <c:v>1209</c:v>
                </c:pt>
                <c:pt idx="6" formatCode="#,##0">
                  <c:v>3494</c:v>
                </c:pt>
                <c:pt idx="7" formatCode="#,##0">
                  <c:v>7144</c:v>
                </c:pt>
                <c:pt idx="8" formatCode="#,##0">
                  <c:v>10767</c:v>
                </c:pt>
                <c:pt idx="9" formatCode="#,##0">
                  <c:v>13892</c:v>
                </c:pt>
                <c:pt idx="10" formatCode="#,##0">
                  <c:v>15853</c:v>
                </c:pt>
                <c:pt idx="11" formatCode="#,##0">
                  <c:v>17507</c:v>
                </c:pt>
                <c:pt idx="12" formatCode="#,##0">
                  <c:v>18001</c:v>
                </c:pt>
                <c:pt idx="13" formatCode="#,##0">
                  <c:v>18607</c:v>
                </c:pt>
                <c:pt idx="14" formatCode="#,##0">
                  <c:v>21123</c:v>
                </c:pt>
                <c:pt idx="15" formatCode="#,##0">
                  <c:v>21579</c:v>
                </c:pt>
                <c:pt idx="16" formatCode="#,##0">
                  <c:v>21867</c:v>
                </c:pt>
                <c:pt idx="17" formatCode="#,##0">
                  <c:v>20821</c:v>
                </c:pt>
                <c:pt idx="18" formatCode="#,##0">
                  <c:v>20141</c:v>
                </c:pt>
                <c:pt idx="19" formatCode="#,##0">
                  <c:v>19963</c:v>
                </c:pt>
                <c:pt idx="20" formatCode="#,##0">
                  <c:v>19459</c:v>
                </c:pt>
                <c:pt idx="21" formatCode="#,##0">
                  <c:v>20514</c:v>
                </c:pt>
                <c:pt idx="22" formatCode="#,##0">
                  <c:v>22287</c:v>
                </c:pt>
                <c:pt idx="23" formatCode="#,##0">
                  <c:v>24274</c:v>
                </c:pt>
                <c:pt idx="24" formatCode="#,##0">
                  <c:v>25691</c:v>
                </c:pt>
                <c:pt idx="25" formatCode="#,##0">
                  <c:v>26124</c:v>
                </c:pt>
                <c:pt idx="26" formatCode="#,##0">
                  <c:v>25305</c:v>
                </c:pt>
                <c:pt idx="27" formatCode="#,##0">
                  <c:v>25475</c:v>
                </c:pt>
                <c:pt idx="28" formatCode="#,##0">
                  <c:v>25239</c:v>
                </c:pt>
                <c:pt idx="29" formatCode="#,##0">
                  <c:v>25002</c:v>
                </c:pt>
                <c:pt idx="30" formatCode="#,##0">
                  <c:v>26080</c:v>
                </c:pt>
                <c:pt idx="31" formatCode="#,##0">
                  <c:v>25837</c:v>
                </c:pt>
                <c:pt idx="32" formatCode="#,##0">
                  <c:v>26381</c:v>
                </c:pt>
                <c:pt idx="33" formatCode="#,##0">
                  <c:v>26824</c:v>
                </c:pt>
                <c:pt idx="34" formatCode="#,##0">
                  <c:v>26324</c:v>
                </c:pt>
                <c:pt idx="35" formatCode="#,##0">
                  <c:v>27520</c:v>
                </c:pt>
                <c:pt idx="36" formatCode="#,##0">
                  <c:v>27848</c:v>
                </c:pt>
                <c:pt idx="37" formatCode="#,##0">
                  <c:v>28205</c:v>
                </c:pt>
                <c:pt idx="38" formatCode="#,##0">
                  <c:v>28184</c:v>
                </c:pt>
                <c:pt idx="39" formatCode="#,##0">
                  <c:v>28075</c:v>
                </c:pt>
                <c:pt idx="40" formatCode="#,##0">
                  <c:v>22030</c:v>
                </c:pt>
                <c:pt idx="41" formatCode="#,##0">
                  <c:v>18835</c:v>
                </c:pt>
                <c:pt idx="42" formatCode="#,##0">
                  <c:v>15999</c:v>
                </c:pt>
                <c:pt idx="43" formatCode="#,##0">
                  <c:v>13091</c:v>
                </c:pt>
                <c:pt idx="44" formatCode="#,##0">
                  <c:v>8546</c:v>
                </c:pt>
                <c:pt idx="45" formatCode="#,##0">
                  <c:v>3824</c:v>
                </c:pt>
                <c:pt idx="46" formatCode="#,##0">
                  <c:v>2042</c:v>
                </c:pt>
                <c:pt idx="47" formatCode="#,##0">
                  <c:v>1259</c:v>
                </c:pt>
                <c:pt idx="48" formatCode="#,##0">
                  <c:v>777</c:v>
                </c:pt>
                <c:pt idx="49" formatCode="#,##0">
                  <c:v>273</c:v>
                </c:pt>
                <c:pt idx="50" formatCode="#,##0">
                  <c:v>75</c:v>
                </c:pt>
                <c:pt idx="51" formatCode="#,##0">
                  <c:v>20</c:v>
                </c:pt>
                <c:pt idx="52" formatCode="#,##0">
                  <c:v>5</c:v>
                </c:pt>
                <c:pt idx="53" formatCode="#,##0">
                  <c:v>2</c:v>
                </c:pt>
                <c:pt idx="54" formatCode="#,##0">
                  <c:v>1</c:v>
                </c:pt>
              </c:numCache>
            </c:numRef>
          </c:val>
          <c:smooth val="0"/>
        </c:ser>
        <c:ser>
          <c:idx val="9"/>
          <c:order val="5"/>
          <c:tx>
            <c:strRef>
              <c:f>'V2.3-20 à 22 source'!$P$7</c:f>
              <c:strCache>
                <c:ptCount val="1"/>
                <c:pt idx="0">
                  <c:v>2019</c:v>
                </c:pt>
              </c:strCache>
            </c:strRef>
          </c:tx>
          <c:spPr>
            <a:ln w="28575">
              <a:solidFill>
                <a:schemeClr val="tx1"/>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source'!$P$8:$P$62</c:f>
              <c:numCache>
                <c:formatCode>#,##0</c:formatCode>
                <c:ptCount val="55"/>
                <c:pt idx="0">
                  <c:v>0</c:v>
                </c:pt>
                <c:pt idx="1">
                  <c:v>0</c:v>
                </c:pt>
                <c:pt idx="2">
                  <c:v>0</c:v>
                </c:pt>
                <c:pt idx="3">
                  <c:v>11</c:v>
                </c:pt>
                <c:pt idx="4">
                  <c:v>90</c:v>
                </c:pt>
                <c:pt idx="5">
                  <c:v>547</c:v>
                </c:pt>
                <c:pt idx="6">
                  <c:v>1893</c:v>
                </c:pt>
                <c:pt idx="7">
                  <c:v>3902</c:v>
                </c:pt>
                <c:pt idx="8">
                  <c:v>6201</c:v>
                </c:pt>
                <c:pt idx="9">
                  <c:v>8187</c:v>
                </c:pt>
                <c:pt idx="10">
                  <c:v>9979</c:v>
                </c:pt>
                <c:pt idx="11">
                  <c:v>12424</c:v>
                </c:pt>
                <c:pt idx="12">
                  <c:v>14617</c:v>
                </c:pt>
                <c:pt idx="13">
                  <c:v>16181</c:v>
                </c:pt>
                <c:pt idx="14">
                  <c:v>18061</c:v>
                </c:pt>
                <c:pt idx="15">
                  <c:v>19238</c:v>
                </c:pt>
                <c:pt idx="16">
                  <c:v>20063</c:v>
                </c:pt>
                <c:pt idx="17">
                  <c:v>20668</c:v>
                </c:pt>
                <c:pt idx="18">
                  <c:v>20990</c:v>
                </c:pt>
                <c:pt idx="19">
                  <c:v>20810</c:v>
                </c:pt>
                <c:pt idx="20">
                  <c:v>20997</c:v>
                </c:pt>
                <c:pt idx="21">
                  <c:v>23041</c:v>
                </c:pt>
                <c:pt idx="22">
                  <c:v>23297</c:v>
                </c:pt>
                <c:pt idx="23">
                  <c:v>23533</c:v>
                </c:pt>
                <c:pt idx="24">
                  <c:v>22381</c:v>
                </c:pt>
                <c:pt idx="25">
                  <c:v>21610</c:v>
                </c:pt>
                <c:pt idx="26">
                  <c:v>21530</c:v>
                </c:pt>
                <c:pt idx="27">
                  <c:v>21102</c:v>
                </c:pt>
                <c:pt idx="28">
                  <c:v>22194</c:v>
                </c:pt>
                <c:pt idx="29">
                  <c:v>23989</c:v>
                </c:pt>
                <c:pt idx="30">
                  <c:v>25979</c:v>
                </c:pt>
                <c:pt idx="31">
                  <c:v>27046</c:v>
                </c:pt>
                <c:pt idx="32">
                  <c:v>27265</c:v>
                </c:pt>
                <c:pt idx="33">
                  <c:v>26485</c:v>
                </c:pt>
                <c:pt idx="34">
                  <c:v>26331</c:v>
                </c:pt>
                <c:pt idx="35">
                  <c:v>26078</c:v>
                </c:pt>
                <c:pt idx="36">
                  <c:v>25633</c:v>
                </c:pt>
                <c:pt idx="37">
                  <c:v>26525</c:v>
                </c:pt>
                <c:pt idx="38">
                  <c:v>26117</c:v>
                </c:pt>
                <c:pt idx="39">
                  <c:v>26360</c:v>
                </c:pt>
                <c:pt idx="40">
                  <c:v>26439</c:v>
                </c:pt>
                <c:pt idx="41">
                  <c:v>23373</c:v>
                </c:pt>
                <c:pt idx="42">
                  <c:v>21708</c:v>
                </c:pt>
                <c:pt idx="43">
                  <c:v>19063</c:v>
                </c:pt>
                <c:pt idx="44">
                  <c:v>15400</c:v>
                </c:pt>
                <c:pt idx="45">
                  <c:v>10680</c:v>
                </c:pt>
                <c:pt idx="46">
                  <c:v>5787</c:v>
                </c:pt>
                <c:pt idx="47">
                  <c:v>3184</c:v>
                </c:pt>
                <c:pt idx="48">
                  <c:v>1970</c:v>
                </c:pt>
                <c:pt idx="49">
                  <c:v>998</c:v>
                </c:pt>
                <c:pt idx="50">
                  <c:v>411</c:v>
                </c:pt>
                <c:pt idx="51">
                  <c:v>79</c:v>
                </c:pt>
                <c:pt idx="52">
                  <c:v>16</c:v>
                </c:pt>
                <c:pt idx="53">
                  <c:v>5</c:v>
                </c:pt>
                <c:pt idx="54">
                  <c:v>0</c:v>
                </c:pt>
              </c:numCache>
            </c:numRef>
          </c:val>
          <c:smooth val="0"/>
        </c:ser>
        <c:dLbls>
          <c:showLegendKey val="0"/>
          <c:showVal val="0"/>
          <c:showCatName val="0"/>
          <c:showSerName val="0"/>
          <c:showPercent val="0"/>
          <c:showBubbleSize val="0"/>
        </c:dLbls>
        <c:smooth val="0"/>
        <c:axId val="223241856"/>
        <c:axId val="223240288"/>
      </c:lineChart>
      <c:catAx>
        <c:axId val="223241856"/>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3240288"/>
        <c:crosses val="autoZero"/>
        <c:auto val="1"/>
        <c:lblAlgn val="ctr"/>
        <c:lblOffset val="100"/>
        <c:tickLblSkip val="2"/>
        <c:tickMarkSkip val="1"/>
        <c:noMultiLvlLbl val="0"/>
      </c:catAx>
      <c:valAx>
        <c:axId val="223240288"/>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3241856"/>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'V2.3-20 à 22 source'!$R$7</c:f>
              <c:strCache>
                <c:ptCount val="1"/>
                <c:pt idx="0">
                  <c:v>2009</c:v>
                </c:pt>
              </c:strCache>
            </c:strRef>
          </c:tx>
          <c:spPr>
            <a:ln w="28575">
              <a:solidFill>
                <a:schemeClr val="accent2">
                  <a:lumMod val="60000"/>
                  <a:lumOff val="40000"/>
                </a:schemeClr>
              </a:solidFill>
              <a:prstDash val="sysDot"/>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source'!$R$8:$R$62</c:f>
              <c:numCache>
                <c:formatCode>#,##0</c:formatCode>
                <c:ptCount val="55"/>
                <c:pt idx="0">
                  <c:v>2</c:v>
                </c:pt>
                <c:pt idx="1">
                  <c:v>33</c:v>
                </c:pt>
                <c:pt idx="2">
                  <c:v>939</c:v>
                </c:pt>
                <c:pt idx="3">
                  <c:v>2496</c:v>
                </c:pt>
                <c:pt idx="4">
                  <c:v>4342</c:v>
                </c:pt>
                <c:pt idx="5">
                  <c:v>6682</c:v>
                </c:pt>
                <c:pt idx="6">
                  <c:v>8822</c:v>
                </c:pt>
                <c:pt idx="7">
                  <c:v>9905</c:v>
                </c:pt>
                <c:pt idx="8">
                  <c:v>10011</c:v>
                </c:pt>
                <c:pt idx="9">
                  <c:v>8730</c:v>
                </c:pt>
                <c:pt idx="10">
                  <c:v>7234</c:v>
                </c:pt>
                <c:pt idx="11">
                  <c:v>7000</c:v>
                </c:pt>
                <c:pt idx="12">
                  <c:v>6140</c:v>
                </c:pt>
                <c:pt idx="13">
                  <c:v>5558</c:v>
                </c:pt>
                <c:pt idx="14">
                  <c:v>5015</c:v>
                </c:pt>
                <c:pt idx="15">
                  <c:v>4547</c:v>
                </c:pt>
                <c:pt idx="16">
                  <c:v>4332</c:v>
                </c:pt>
                <c:pt idx="17">
                  <c:v>3949</c:v>
                </c:pt>
                <c:pt idx="18">
                  <c:v>4118</c:v>
                </c:pt>
                <c:pt idx="19">
                  <c:v>4205</c:v>
                </c:pt>
                <c:pt idx="20">
                  <c:v>4209</c:v>
                </c:pt>
                <c:pt idx="21">
                  <c:v>4175</c:v>
                </c:pt>
                <c:pt idx="22">
                  <c:v>4023</c:v>
                </c:pt>
                <c:pt idx="23">
                  <c:v>3698</c:v>
                </c:pt>
                <c:pt idx="24">
                  <c:v>3583</c:v>
                </c:pt>
                <c:pt idx="25">
                  <c:v>3624</c:v>
                </c:pt>
                <c:pt idx="26">
                  <c:v>3268</c:v>
                </c:pt>
                <c:pt idx="27">
                  <c:v>3509</c:v>
                </c:pt>
                <c:pt idx="28">
                  <c:v>3296</c:v>
                </c:pt>
                <c:pt idx="29">
                  <c:v>3120</c:v>
                </c:pt>
                <c:pt idx="30">
                  <c:v>3042</c:v>
                </c:pt>
                <c:pt idx="31">
                  <c:v>2764</c:v>
                </c:pt>
                <c:pt idx="32">
                  <c:v>2663</c:v>
                </c:pt>
                <c:pt idx="33">
                  <c:v>2572</c:v>
                </c:pt>
                <c:pt idx="34">
                  <c:v>2455</c:v>
                </c:pt>
                <c:pt idx="35">
                  <c:v>2331</c:v>
                </c:pt>
                <c:pt idx="36">
                  <c:v>2311</c:v>
                </c:pt>
                <c:pt idx="37">
                  <c:v>2299</c:v>
                </c:pt>
                <c:pt idx="38">
                  <c:v>2292</c:v>
                </c:pt>
                <c:pt idx="39">
                  <c:v>2267</c:v>
                </c:pt>
                <c:pt idx="40">
                  <c:v>2123</c:v>
                </c:pt>
                <c:pt idx="41">
                  <c:v>2102</c:v>
                </c:pt>
                <c:pt idx="42">
                  <c:v>1807</c:v>
                </c:pt>
                <c:pt idx="43">
                  <c:v>1620</c:v>
                </c:pt>
                <c:pt idx="44">
                  <c:v>1097</c:v>
                </c:pt>
                <c:pt idx="45">
                  <c:v>813</c:v>
                </c:pt>
                <c:pt idx="46">
                  <c:v>660</c:v>
                </c:pt>
                <c:pt idx="47">
                  <c:v>440</c:v>
                </c:pt>
                <c:pt idx="48">
                  <c:v>289</c:v>
                </c:pt>
                <c:pt idx="49">
                  <c:v>179</c:v>
                </c:pt>
                <c:pt idx="50">
                  <c:v>116</c:v>
                </c:pt>
                <c:pt idx="51">
                  <c:v>75</c:v>
                </c:pt>
                <c:pt idx="52">
                  <c:v>28</c:v>
                </c:pt>
                <c:pt idx="53">
                  <c:v>29</c:v>
                </c:pt>
                <c:pt idx="54">
                  <c:v>31</c:v>
                </c:pt>
              </c:numCache>
            </c:numRef>
          </c:val>
          <c:smooth val="0"/>
        </c:ser>
        <c:ser>
          <c:idx val="3"/>
          <c:order val="1"/>
          <c:tx>
            <c:strRef>
              <c:f>'V2.3-20 à 22 source'!$U$7</c:f>
              <c:strCache>
                <c:ptCount val="1"/>
                <c:pt idx="0">
                  <c:v>2012</c:v>
                </c:pt>
              </c:strCache>
            </c:strRef>
          </c:tx>
          <c:spPr>
            <a:ln w="25400">
              <a:prstDash val="dash"/>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source'!$U$8:$U$62</c:f>
              <c:numCache>
                <c:formatCode>#,##0</c:formatCode>
                <c:ptCount val="55"/>
                <c:pt idx="0">
                  <c:v>0</c:v>
                </c:pt>
                <c:pt idx="1">
                  <c:v>10</c:v>
                </c:pt>
                <c:pt idx="2">
                  <c:v>715</c:v>
                </c:pt>
                <c:pt idx="3">
                  <c:v>2067</c:v>
                </c:pt>
                <c:pt idx="4">
                  <c:v>3738</c:v>
                </c:pt>
                <c:pt idx="5">
                  <c:v>6274</c:v>
                </c:pt>
                <c:pt idx="6">
                  <c:v>9048</c:v>
                </c:pt>
                <c:pt idx="7">
                  <c:v>10649</c:v>
                </c:pt>
                <c:pt idx="8">
                  <c:v>10871</c:v>
                </c:pt>
                <c:pt idx="9">
                  <c:v>9867</c:v>
                </c:pt>
                <c:pt idx="10">
                  <c:v>8923</c:v>
                </c:pt>
                <c:pt idx="11">
                  <c:v>7735</c:v>
                </c:pt>
                <c:pt idx="12">
                  <c:v>6690</c:v>
                </c:pt>
                <c:pt idx="13">
                  <c:v>5945</c:v>
                </c:pt>
                <c:pt idx="14">
                  <c:v>5905</c:v>
                </c:pt>
                <c:pt idx="15">
                  <c:v>5572</c:v>
                </c:pt>
                <c:pt idx="16">
                  <c:v>5117</c:v>
                </c:pt>
                <c:pt idx="17">
                  <c:v>4751</c:v>
                </c:pt>
                <c:pt idx="18">
                  <c:v>4417</c:v>
                </c:pt>
                <c:pt idx="19">
                  <c:v>4375</c:v>
                </c:pt>
                <c:pt idx="20">
                  <c:v>4137</c:v>
                </c:pt>
                <c:pt idx="21">
                  <c:v>4073</c:v>
                </c:pt>
                <c:pt idx="22">
                  <c:v>4215</c:v>
                </c:pt>
                <c:pt idx="23">
                  <c:v>4314</c:v>
                </c:pt>
                <c:pt idx="24">
                  <c:v>4208</c:v>
                </c:pt>
                <c:pt idx="25">
                  <c:v>3916</c:v>
                </c:pt>
                <c:pt idx="26">
                  <c:v>3773</c:v>
                </c:pt>
                <c:pt idx="27">
                  <c:v>3631</c:v>
                </c:pt>
                <c:pt idx="28">
                  <c:v>3553</c:v>
                </c:pt>
                <c:pt idx="29">
                  <c:v>3333</c:v>
                </c:pt>
                <c:pt idx="30">
                  <c:v>3373</c:v>
                </c:pt>
                <c:pt idx="31">
                  <c:v>3220</c:v>
                </c:pt>
                <c:pt idx="32">
                  <c:v>3059</c:v>
                </c:pt>
                <c:pt idx="33">
                  <c:v>2915</c:v>
                </c:pt>
                <c:pt idx="34">
                  <c:v>2642</c:v>
                </c:pt>
                <c:pt idx="35">
                  <c:v>2599</c:v>
                </c:pt>
                <c:pt idx="36">
                  <c:v>2518</c:v>
                </c:pt>
                <c:pt idx="37">
                  <c:v>2444</c:v>
                </c:pt>
                <c:pt idx="38">
                  <c:v>2316</c:v>
                </c:pt>
                <c:pt idx="39">
                  <c:v>2202</c:v>
                </c:pt>
                <c:pt idx="40">
                  <c:v>2289</c:v>
                </c:pt>
                <c:pt idx="41">
                  <c:v>2235</c:v>
                </c:pt>
                <c:pt idx="42">
                  <c:v>2129</c:v>
                </c:pt>
                <c:pt idx="43">
                  <c:v>1843</c:v>
                </c:pt>
                <c:pt idx="44">
                  <c:v>1586</c:v>
                </c:pt>
                <c:pt idx="45">
                  <c:v>940</c:v>
                </c:pt>
                <c:pt idx="46">
                  <c:v>726</c:v>
                </c:pt>
                <c:pt idx="47">
                  <c:v>625</c:v>
                </c:pt>
                <c:pt idx="48">
                  <c:v>451</c:v>
                </c:pt>
                <c:pt idx="49">
                  <c:v>301</c:v>
                </c:pt>
                <c:pt idx="50">
                  <c:v>175</c:v>
                </c:pt>
                <c:pt idx="51">
                  <c:v>85</c:v>
                </c:pt>
                <c:pt idx="52">
                  <c:v>61</c:v>
                </c:pt>
                <c:pt idx="53">
                  <c:v>49</c:v>
                </c:pt>
                <c:pt idx="54">
                  <c:v>37</c:v>
                </c:pt>
              </c:numCache>
            </c:numRef>
          </c:val>
          <c:smooth val="0"/>
        </c:ser>
        <c:ser>
          <c:idx val="4"/>
          <c:order val="2"/>
          <c:tx>
            <c:strRef>
              <c:f>'V2.3-20 à 22 source'!$W$7</c:f>
              <c:strCache>
                <c:ptCount val="1"/>
                <c:pt idx="0">
                  <c:v>2014</c:v>
                </c:pt>
              </c:strCache>
            </c:strRef>
          </c:tx>
          <c:spPr>
            <a:ln w="25400">
              <a:solidFill>
                <a:schemeClr val="tx2"/>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source'!$W$8:$W$62</c:f>
              <c:numCache>
                <c:formatCode>#,##0</c:formatCode>
                <c:ptCount val="55"/>
                <c:pt idx="0">
                  <c:v>4</c:v>
                </c:pt>
                <c:pt idx="1">
                  <c:v>13</c:v>
                </c:pt>
                <c:pt idx="2">
                  <c:v>882</c:v>
                </c:pt>
                <c:pt idx="3">
                  <c:v>2281</c:v>
                </c:pt>
                <c:pt idx="4">
                  <c:v>3436</c:v>
                </c:pt>
                <c:pt idx="5">
                  <c:v>5761</c:v>
                </c:pt>
                <c:pt idx="6">
                  <c:v>9129</c:v>
                </c:pt>
                <c:pt idx="7">
                  <c:v>10980</c:v>
                </c:pt>
                <c:pt idx="8">
                  <c:v>11454</c:v>
                </c:pt>
                <c:pt idx="9">
                  <c:v>10787</c:v>
                </c:pt>
                <c:pt idx="10">
                  <c:v>9634</c:v>
                </c:pt>
                <c:pt idx="11">
                  <c:v>8672</c:v>
                </c:pt>
                <c:pt idx="12">
                  <c:v>7878</c:v>
                </c:pt>
                <c:pt idx="13">
                  <c:v>6857</c:v>
                </c:pt>
                <c:pt idx="14">
                  <c:v>6112</c:v>
                </c:pt>
                <c:pt idx="15">
                  <c:v>5636</c:v>
                </c:pt>
                <c:pt idx="16">
                  <c:v>5645</c:v>
                </c:pt>
                <c:pt idx="17">
                  <c:v>5288</c:v>
                </c:pt>
                <c:pt idx="18">
                  <c:v>5068</c:v>
                </c:pt>
                <c:pt idx="19">
                  <c:v>4658</c:v>
                </c:pt>
                <c:pt idx="20">
                  <c:v>4384</c:v>
                </c:pt>
                <c:pt idx="21">
                  <c:v>4203</c:v>
                </c:pt>
                <c:pt idx="22">
                  <c:v>4112</c:v>
                </c:pt>
                <c:pt idx="23">
                  <c:v>4037</c:v>
                </c:pt>
                <c:pt idx="24">
                  <c:v>4208</c:v>
                </c:pt>
                <c:pt idx="25">
                  <c:v>4208</c:v>
                </c:pt>
                <c:pt idx="26">
                  <c:v>4090</c:v>
                </c:pt>
                <c:pt idx="27">
                  <c:v>3899</c:v>
                </c:pt>
                <c:pt idx="28">
                  <c:v>3693</c:v>
                </c:pt>
                <c:pt idx="29">
                  <c:v>3539</c:v>
                </c:pt>
                <c:pt idx="30">
                  <c:v>3542</c:v>
                </c:pt>
                <c:pt idx="31">
                  <c:v>3128</c:v>
                </c:pt>
                <c:pt idx="32">
                  <c:v>3240</c:v>
                </c:pt>
                <c:pt idx="33">
                  <c:v>2976</c:v>
                </c:pt>
                <c:pt idx="34">
                  <c:v>2951</c:v>
                </c:pt>
                <c:pt idx="35">
                  <c:v>2675</c:v>
                </c:pt>
                <c:pt idx="36">
                  <c:v>2440</c:v>
                </c:pt>
                <c:pt idx="37">
                  <c:v>2429</c:v>
                </c:pt>
                <c:pt idx="38">
                  <c:v>2355</c:v>
                </c:pt>
                <c:pt idx="39">
                  <c:v>2219</c:v>
                </c:pt>
                <c:pt idx="40">
                  <c:v>2117</c:v>
                </c:pt>
                <c:pt idx="41">
                  <c:v>2074</c:v>
                </c:pt>
                <c:pt idx="42">
                  <c:v>2132</c:v>
                </c:pt>
                <c:pt idx="43">
                  <c:v>1962</c:v>
                </c:pt>
                <c:pt idx="44">
                  <c:v>1756</c:v>
                </c:pt>
                <c:pt idx="45">
                  <c:v>1226</c:v>
                </c:pt>
                <c:pt idx="46">
                  <c:v>838</c:v>
                </c:pt>
                <c:pt idx="47">
                  <c:v>669</c:v>
                </c:pt>
                <c:pt idx="48">
                  <c:v>498</c:v>
                </c:pt>
                <c:pt idx="49">
                  <c:v>351</c:v>
                </c:pt>
                <c:pt idx="50">
                  <c:v>219</c:v>
                </c:pt>
                <c:pt idx="51">
                  <c:v>146</c:v>
                </c:pt>
                <c:pt idx="52">
                  <c:v>100</c:v>
                </c:pt>
                <c:pt idx="53">
                  <c:v>34</c:v>
                </c:pt>
                <c:pt idx="54">
                  <c:v>29</c:v>
                </c:pt>
              </c:numCache>
            </c:numRef>
          </c:val>
          <c:smooth val="0"/>
        </c:ser>
        <c:ser>
          <c:idx val="0"/>
          <c:order val="3"/>
          <c:tx>
            <c:strRef>
              <c:f>'V2.3-20 à 22 source'!$Y$7</c:f>
              <c:strCache>
                <c:ptCount val="1"/>
                <c:pt idx="0">
                  <c:v>2016</c:v>
                </c:pt>
              </c:strCache>
            </c:strRef>
          </c:tx>
          <c:spPr>
            <a:ln w="19050">
              <a:solidFill>
                <a:schemeClr val="accent6"/>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source'!$Y$8:$Y$62</c:f>
              <c:numCache>
                <c:formatCode>#,##0</c:formatCode>
                <c:ptCount val="55"/>
                <c:pt idx="0">
                  <c:v>1</c:v>
                </c:pt>
                <c:pt idx="1">
                  <c:v>10</c:v>
                </c:pt>
                <c:pt idx="2">
                  <c:v>779</c:v>
                </c:pt>
                <c:pt idx="3">
                  <c:v>2253</c:v>
                </c:pt>
                <c:pt idx="4">
                  <c:v>3786</c:v>
                </c:pt>
                <c:pt idx="5">
                  <c:v>6030</c:v>
                </c:pt>
                <c:pt idx="6">
                  <c:v>9146</c:v>
                </c:pt>
                <c:pt idx="7">
                  <c:v>11083</c:v>
                </c:pt>
                <c:pt idx="8">
                  <c:v>12020</c:v>
                </c:pt>
                <c:pt idx="9">
                  <c:v>11433</c:v>
                </c:pt>
                <c:pt idx="10">
                  <c:v>10336</c:v>
                </c:pt>
                <c:pt idx="11">
                  <c:v>9303</c:v>
                </c:pt>
                <c:pt idx="12">
                  <c:v>8229</c:v>
                </c:pt>
                <c:pt idx="13">
                  <c:v>7507</c:v>
                </c:pt>
                <c:pt idx="14">
                  <c:v>6959</c:v>
                </c:pt>
                <c:pt idx="15">
                  <c:v>6300</c:v>
                </c:pt>
                <c:pt idx="16">
                  <c:v>5734</c:v>
                </c:pt>
                <c:pt idx="17">
                  <c:v>5476</c:v>
                </c:pt>
                <c:pt idx="18">
                  <c:v>5503</c:v>
                </c:pt>
                <c:pt idx="19">
                  <c:v>5169</c:v>
                </c:pt>
                <c:pt idx="20">
                  <c:v>4923</c:v>
                </c:pt>
                <c:pt idx="21">
                  <c:v>4552</c:v>
                </c:pt>
                <c:pt idx="22">
                  <c:v>4260</c:v>
                </c:pt>
                <c:pt idx="23">
                  <c:v>4176</c:v>
                </c:pt>
                <c:pt idx="24">
                  <c:v>4011</c:v>
                </c:pt>
                <c:pt idx="25">
                  <c:v>3930</c:v>
                </c:pt>
                <c:pt idx="26">
                  <c:v>4123</c:v>
                </c:pt>
                <c:pt idx="27">
                  <c:v>4151</c:v>
                </c:pt>
                <c:pt idx="28">
                  <c:v>4046</c:v>
                </c:pt>
                <c:pt idx="29">
                  <c:v>3797</c:v>
                </c:pt>
                <c:pt idx="30">
                  <c:v>3494</c:v>
                </c:pt>
                <c:pt idx="31">
                  <c:v>3467</c:v>
                </c:pt>
                <c:pt idx="32">
                  <c:v>3336</c:v>
                </c:pt>
                <c:pt idx="33">
                  <c:v>3001</c:v>
                </c:pt>
                <c:pt idx="34">
                  <c:v>3038</c:v>
                </c:pt>
                <c:pt idx="35">
                  <c:v>2781</c:v>
                </c:pt>
                <c:pt idx="36">
                  <c:v>2709</c:v>
                </c:pt>
                <c:pt idx="37">
                  <c:v>2548</c:v>
                </c:pt>
                <c:pt idx="38">
                  <c:v>2307</c:v>
                </c:pt>
                <c:pt idx="39">
                  <c:v>2214</c:v>
                </c:pt>
                <c:pt idx="40">
                  <c:v>2169</c:v>
                </c:pt>
                <c:pt idx="41">
                  <c:v>2136</c:v>
                </c:pt>
                <c:pt idx="42">
                  <c:v>1978</c:v>
                </c:pt>
                <c:pt idx="43">
                  <c:v>1889</c:v>
                </c:pt>
                <c:pt idx="44">
                  <c:v>1734</c:v>
                </c:pt>
                <c:pt idx="45">
                  <c:v>1505</c:v>
                </c:pt>
                <c:pt idx="46">
                  <c:v>961</c:v>
                </c:pt>
                <c:pt idx="47">
                  <c:v>683</c:v>
                </c:pt>
                <c:pt idx="48">
                  <c:v>573</c:v>
                </c:pt>
                <c:pt idx="49">
                  <c:v>397</c:v>
                </c:pt>
                <c:pt idx="50">
                  <c:v>208</c:v>
                </c:pt>
                <c:pt idx="51">
                  <c:v>147</c:v>
                </c:pt>
                <c:pt idx="52">
                  <c:v>103</c:v>
                </c:pt>
                <c:pt idx="53">
                  <c:v>85</c:v>
                </c:pt>
                <c:pt idx="54">
                  <c:v>55</c:v>
                </c:pt>
              </c:numCache>
            </c:numRef>
          </c:val>
          <c:smooth val="0"/>
        </c:ser>
        <c:ser>
          <c:idx val="9"/>
          <c:order val="4"/>
          <c:tx>
            <c:strRef>
              <c:f>'V2.3-20 à 22 source'!$AB$7</c:f>
              <c:strCache>
                <c:ptCount val="1"/>
                <c:pt idx="0">
                  <c:v>2019</c:v>
                </c:pt>
              </c:strCache>
            </c:strRef>
          </c:tx>
          <c:spPr>
            <a:ln w="28575">
              <a:solidFill>
                <a:schemeClr val="tx1"/>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source'!$AB$8:$AB$62</c:f>
              <c:numCache>
                <c:formatCode>#,##0</c:formatCode>
                <c:ptCount val="55"/>
                <c:pt idx="0">
                  <c:v>4</c:v>
                </c:pt>
                <c:pt idx="1">
                  <c:v>18</c:v>
                </c:pt>
                <c:pt idx="2">
                  <c:v>1020</c:v>
                </c:pt>
                <c:pt idx="3">
                  <c:v>2841</c:v>
                </c:pt>
                <c:pt idx="4">
                  <c:v>4483</c:v>
                </c:pt>
                <c:pt idx="5">
                  <c:v>6909</c:v>
                </c:pt>
                <c:pt idx="6">
                  <c:v>10253</c:v>
                </c:pt>
                <c:pt idx="7">
                  <c:v>12533</c:v>
                </c:pt>
                <c:pt idx="8">
                  <c:v>12793</c:v>
                </c:pt>
                <c:pt idx="9">
                  <c:v>11601</c:v>
                </c:pt>
                <c:pt idx="10">
                  <c:v>10716</c:v>
                </c:pt>
                <c:pt idx="11">
                  <c:v>10057</c:v>
                </c:pt>
                <c:pt idx="12">
                  <c:v>9182</c:v>
                </c:pt>
                <c:pt idx="13">
                  <c:v>8546</c:v>
                </c:pt>
                <c:pt idx="14">
                  <c:v>7848</c:v>
                </c:pt>
                <c:pt idx="15">
                  <c:v>7530</c:v>
                </c:pt>
                <c:pt idx="16">
                  <c:v>6950</c:v>
                </c:pt>
                <c:pt idx="17">
                  <c:v>6736</c:v>
                </c:pt>
                <c:pt idx="18">
                  <c:v>6326</c:v>
                </c:pt>
                <c:pt idx="19">
                  <c:v>5922</c:v>
                </c:pt>
                <c:pt idx="20">
                  <c:v>5723</c:v>
                </c:pt>
                <c:pt idx="21">
                  <c:v>5862</c:v>
                </c:pt>
                <c:pt idx="22">
                  <c:v>5605</c:v>
                </c:pt>
                <c:pt idx="23">
                  <c:v>5433</c:v>
                </c:pt>
                <c:pt idx="24">
                  <c:v>5020</c:v>
                </c:pt>
                <c:pt idx="25">
                  <c:v>4803</c:v>
                </c:pt>
                <c:pt idx="26">
                  <c:v>4645</c:v>
                </c:pt>
                <c:pt idx="27">
                  <c:v>4476</c:v>
                </c:pt>
                <c:pt idx="28">
                  <c:v>4454</c:v>
                </c:pt>
                <c:pt idx="29">
                  <c:v>4611</c:v>
                </c:pt>
                <c:pt idx="30">
                  <c:v>4515</c:v>
                </c:pt>
                <c:pt idx="31">
                  <c:v>4506</c:v>
                </c:pt>
                <c:pt idx="32">
                  <c:v>4207</c:v>
                </c:pt>
                <c:pt idx="33">
                  <c:v>3968</c:v>
                </c:pt>
                <c:pt idx="34">
                  <c:v>3746</c:v>
                </c:pt>
                <c:pt idx="35">
                  <c:v>3603</c:v>
                </c:pt>
                <c:pt idx="36">
                  <c:v>3329</c:v>
                </c:pt>
                <c:pt idx="37">
                  <c:v>3281</c:v>
                </c:pt>
                <c:pt idx="38">
                  <c:v>3127</c:v>
                </c:pt>
                <c:pt idx="39">
                  <c:v>3029</c:v>
                </c:pt>
                <c:pt idx="40">
                  <c:v>2794</c:v>
                </c:pt>
                <c:pt idx="41">
                  <c:v>2557</c:v>
                </c:pt>
                <c:pt idx="42">
                  <c:v>2430</c:v>
                </c:pt>
                <c:pt idx="43">
                  <c:v>2326</c:v>
                </c:pt>
                <c:pt idx="44">
                  <c:v>2012</c:v>
                </c:pt>
                <c:pt idx="45">
                  <c:v>1683</c:v>
                </c:pt>
                <c:pt idx="46">
                  <c:v>1117</c:v>
                </c:pt>
                <c:pt idx="47">
                  <c:v>838</c:v>
                </c:pt>
                <c:pt idx="48">
                  <c:v>660</c:v>
                </c:pt>
                <c:pt idx="49">
                  <c:v>484</c:v>
                </c:pt>
                <c:pt idx="50">
                  <c:v>290</c:v>
                </c:pt>
                <c:pt idx="51">
                  <c:v>193</c:v>
                </c:pt>
                <c:pt idx="52">
                  <c:v>121</c:v>
                </c:pt>
                <c:pt idx="53">
                  <c:v>84</c:v>
                </c:pt>
                <c:pt idx="54">
                  <c:v>70</c:v>
                </c:pt>
              </c:numCache>
            </c:numRef>
          </c:val>
          <c:smooth val="0"/>
        </c:ser>
        <c:dLbls>
          <c:showLegendKey val="0"/>
          <c:showVal val="0"/>
          <c:showCatName val="0"/>
          <c:showSerName val="0"/>
          <c:showPercent val="0"/>
          <c:showBubbleSize val="0"/>
        </c:dLbls>
        <c:smooth val="0"/>
        <c:axId val="223236368"/>
        <c:axId val="223241072"/>
      </c:lineChart>
      <c:catAx>
        <c:axId val="22323636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3241072"/>
        <c:crosses val="autoZero"/>
        <c:auto val="1"/>
        <c:lblAlgn val="ctr"/>
        <c:lblOffset val="100"/>
        <c:tickLblSkip val="2"/>
        <c:tickMarkSkip val="1"/>
        <c:noMultiLvlLbl val="0"/>
      </c:catAx>
      <c:valAx>
        <c:axId val="22324107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323636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3"/>
          <c:order val="0"/>
          <c:tx>
            <c:strRef>
              <c:f>'V2.3-20 à 22 source'!$AD$7</c:f>
              <c:strCache>
                <c:ptCount val="1"/>
                <c:pt idx="0">
                  <c:v>2009</c:v>
                </c:pt>
              </c:strCache>
            </c:strRef>
          </c:tx>
          <c:spPr>
            <a:ln w="25400">
              <a:solidFill>
                <a:schemeClr val="accent2">
                  <a:lumMod val="60000"/>
                  <a:lumOff val="40000"/>
                </a:schemeClr>
              </a:solidFill>
              <a:prstDash val="sysDot"/>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source'!$AD$8:$AD$62</c:f>
              <c:numCache>
                <c:formatCode>#,##0</c:formatCode>
                <c:ptCount val="55"/>
                <c:pt idx="0">
                  <c:v>0</c:v>
                </c:pt>
                <c:pt idx="1">
                  <c:v>0</c:v>
                </c:pt>
                <c:pt idx="2">
                  <c:v>0</c:v>
                </c:pt>
                <c:pt idx="3">
                  <c:v>2</c:v>
                </c:pt>
                <c:pt idx="4">
                  <c:v>2</c:v>
                </c:pt>
                <c:pt idx="5">
                  <c:v>12</c:v>
                </c:pt>
                <c:pt idx="6">
                  <c:v>59</c:v>
                </c:pt>
                <c:pt idx="7">
                  <c:v>607</c:v>
                </c:pt>
                <c:pt idx="8">
                  <c:v>2257</c:v>
                </c:pt>
                <c:pt idx="9">
                  <c:v>3916</c:v>
                </c:pt>
                <c:pt idx="10">
                  <c:v>4367</c:v>
                </c:pt>
                <c:pt idx="11">
                  <c:v>4328</c:v>
                </c:pt>
                <c:pt idx="12">
                  <c:v>3589</c:v>
                </c:pt>
                <c:pt idx="13">
                  <c:v>3337</c:v>
                </c:pt>
                <c:pt idx="14">
                  <c:v>3081</c:v>
                </c:pt>
                <c:pt idx="15">
                  <c:v>2829</c:v>
                </c:pt>
                <c:pt idx="16">
                  <c:v>2675</c:v>
                </c:pt>
                <c:pt idx="17">
                  <c:v>2501</c:v>
                </c:pt>
                <c:pt idx="18">
                  <c:v>2245</c:v>
                </c:pt>
                <c:pt idx="19">
                  <c:v>2082</c:v>
                </c:pt>
                <c:pt idx="20">
                  <c:v>2012</c:v>
                </c:pt>
                <c:pt idx="21">
                  <c:v>2049</c:v>
                </c:pt>
                <c:pt idx="22">
                  <c:v>2243</c:v>
                </c:pt>
                <c:pt idx="23">
                  <c:v>2118</c:v>
                </c:pt>
                <c:pt idx="24">
                  <c:v>2052</c:v>
                </c:pt>
                <c:pt idx="25">
                  <c:v>2060</c:v>
                </c:pt>
                <c:pt idx="26">
                  <c:v>2067</c:v>
                </c:pt>
                <c:pt idx="27">
                  <c:v>2184</c:v>
                </c:pt>
                <c:pt idx="28">
                  <c:v>2204</c:v>
                </c:pt>
                <c:pt idx="29">
                  <c:v>2500</c:v>
                </c:pt>
                <c:pt idx="30">
                  <c:v>2454</c:v>
                </c:pt>
                <c:pt idx="31">
                  <c:v>2408</c:v>
                </c:pt>
                <c:pt idx="32">
                  <c:v>2475</c:v>
                </c:pt>
                <c:pt idx="33">
                  <c:v>2504</c:v>
                </c:pt>
                <c:pt idx="34">
                  <c:v>2463</c:v>
                </c:pt>
                <c:pt idx="35">
                  <c:v>2548</c:v>
                </c:pt>
                <c:pt idx="36">
                  <c:v>2649</c:v>
                </c:pt>
                <c:pt idx="37">
                  <c:v>2454</c:v>
                </c:pt>
                <c:pt idx="38">
                  <c:v>2500</c:v>
                </c:pt>
                <c:pt idx="39">
                  <c:v>2393</c:v>
                </c:pt>
                <c:pt idx="40">
                  <c:v>2326</c:v>
                </c:pt>
                <c:pt idx="41">
                  <c:v>2305</c:v>
                </c:pt>
                <c:pt idx="42">
                  <c:v>2193</c:v>
                </c:pt>
                <c:pt idx="43">
                  <c:v>2169</c:v>
                </c:pt>
                <c:pt idx="44">
                  <c:v>2245</c:v>
                </c:pt>
                <c:pt idx="45">
                  <c:v>1905</c:v>
                </c:pt>
                <c:pt idx="46">
                  <c:v>1714</c:v>
                </c:pt>
                <c:pt idx="47">
                  <c:v>1259</c:v>
                </c:pt>
                <c:pt idx="48">
                  <c:v>835</c:v>
                </c:pt>
                <c:pt idx="49">
                  <c:v>520</c:v>
                </c:pt>
                <c:pt idx="50">
                  <c:v>334</c:v>
                </c:pt>
                <c:pt idx="51">
                  <c:v>232</c:v>
                </c:pt>
                <c:pt idx="52">
                  <c:v>112</c:v>
                </c:pt>
                <c:pt idx="53">
                  <c:v>68</c:v>
                </c:pt>
                <c:pt idx="54">
                  <c:v>38</c:v>
                </c:pt>
              </c:numCache>
            </c:numRef>
          </c:val>
          <c:smooth val="0"/>
        </c:ser>
        <c:ser>
          <c:idx val="4"/>
          <c:order val="1"/>
          <c:tx>
            <c:strRef>
              <c:f>'V2.3-20 à 22 source'!$AG$7</c:f>
              <c:strCache>
                <c:ptCount val="1"/>
                <c:pt idx="0">
                  <c:v>2012</c:v>
                </c:pt>
              </c:strCache>
            </c:strRef>
          </c:tx>
          <c:spPr>
            <a:ln w="25400">
              <a:solidFill>
                <a:schemeClr val="accent4"/>
              </a:solidFill>
              <a:prstDash val="sysDash"/>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source'!$AG$8:$AG$62</c:f>
              <c:numCache>
                <c:formatCode>#,##0</c:formatCode>
                <c:ptCount val="55"/>
                <c:pt idx="0">
                  <c:v>9</c:v>
                </c:pt>
                <c:pt idx="1">
                  <c:v>32</c:v>
                </c:pt>
                <c:pt idx="2">
                  <c:v>47</c:v>
                </c:pt>
                <c:pt idx="3">
                  <c:v>75</c:v>
                </c:pt>
                <c:pt idx="4">
                  <c:v>104</c:v>
                </c:pt>
                <c:pt idx="5">
                  <c:v>139</c:v>
                </c:pt>
                <c:pt idx="6">
                  <c:v>182</c:v>
                </c:pt>
                <c:pt idx="7">
                  <c:v>693</c:v>
                </c:pt>
                <c:pt idx="8">
                  <c:v>3065</c:v>
                </c:pt>
                <c:pt idx="9">
                  <c:v>5768</c:v>
                </c:pt>
                <c:pt idx="10">
                  <c:v>6293</c:v>
                </c:pt>
                <c:pt idx="11">
                  <c:v>5384</c:v>
                </c:pt>
                <c:pt idx="12">
                  <c:v>4239</c:v>
                </c:pt>
                <c:pt idx="13">
                  <c:v>3456</c:v>
                </c:pt>
                <c:pt idx="14">
                  <c:v>3224</c:v>
                </c:pt>
                <c:pt idx="15">
                  <c:v>3034</c:v>
                </c:pt>
                <c:pt idx="16">
                  <c:v>2935</c:v>
                </c:pt>
                <c:pt idx="17">
                  <c:v>2622</c:v>
                </c:pt>
                <c:pt idx="18">
                  <c:v>2508</c:v>
                </c:pt>
                <c:pt idx="19">
                  <c:v>2346</c:v>
                </c:pt>
                <c:pt idx="20">
                  <c:v>2248</c:v>
                </c:pt>
                <c:pt idx="21">
                  <c:v>2143</c:v>
                </c:pt>
                <c:pt idx="22">
                  <c:v>2008</c:v>
                </c:pt>
                <c:pt idx="23">
                  <c:v>1955</c:v>
                </c:pt>
                <c:pt idx="24">
                  <c:v>1997</c:v>
                </c:pt>
                <c:pt idx="25">
                  <c:v>2153</c:v>
                </c:pt>
                <c:pt idx="26">
                  <c:v>2132</c:v>
                </c:pt>
                <c:pt idx="27">
                  <c:v>2047</c:v>
                </c:pt>
                <c:pt idx="28">
                  <c:v>2097</c:v>
                </c:pt>
                <c:pt idx="29">
                  <c:v>2059</c:v>
                </c:pt>
                <c:pt idx="30">
                  <c:v>2172</c:v>
                </c:pt>
                <c:pt idx="31">
                  <c:v>2227</c:v>
                </c:pt>
                <c:pt idx="32">
                  <c:v>2453</c:v>
                </c:pt>
                <c:pt idx="33">
                  <c:v>2506</c:v>
                </c:pt>
                <c:pt idx="34">
                  <c:v>2451</c:v>
                </c:pt>
                <c:pt idx="35">
                  <c:v>2558</c:v>
                </c:pt>
                <c:pt idx="36">
                  <c:v>2575</c:v>
                </c:pt>
                <c:pt idx="37">
                  <c:v>2595</c:v>
                </c:pt>
                <c:pt idx="38">
                  <c:v>2623</c:v>
                </c:pt>
                <c:pt idx="39">
                  <c:v>2704</c:v>
                </c:pt>
                <c:pt idx="40">
                  <c:v>2525</c:v>
                </c:pt>
                <c:pt idx="41">
                  <c:v>2612</c:v>
                </c:pt>
                <c:pt idx="42">
                  <c:v>2466</c:v>
                </c:pt>
                <c:pt idx="43">
                  <c:v>2394</c:v>
                </c:pt>
                <c:pt idx="44">
                  <c:v>2346</c:v>
                </c:pt>
                <c:pt idx="45">
                  <c:v>2102</c:v>
                </c:pt>
                <c:pt idx="46">
                  <c:v>1928</c:v>
                </c:pt>
                <c:pt idx="47">
                  <c:v>1946</c:v>
                </c:pt>
                <c:pt idx="48">
                  <c:v>1591</c:v>
                </c:pt>
                <c:pt idx="49">
                  <c:v>1027</c:v>
                </c:pt>
                <c:pt idx="50">
                  <c:v>609</c:v>
                </c:pt>
                <c:pt idx="51">
                  <c:v>375</c:v>
                </c:pt>
                <c:pt idx="52">
                  <c:v>273</c:v>
                </c:pt>
                <c:pt idx="53">
                  <c:v>170</c:v>
                </c:pt>
                <c:pt idx="54">
                  <c:v>131</c:v>
                </c:pt>
              </c:numCache>
            </c:numRef>
          </c:val>
          <c:smooth val="0"/>
        </c:ser>
        <c:ser>
          <c:idx val="0"/>
          <c:order val="2"/>
          <c:tx>
            <c:strRef>
              <c:f>'V2.3-20 à 22 source'!$AI$7</c:f>
              <c:strCache>
                <c:ptCount val="1"/>
                <c:pt idx="0">
                  <c:v>2014</c:v>
                </c:pt>
              </c:strCache>
            </c:strRef>
          </c:tx>
          <c:spPr>
            <a:ln w="25400">
              <a:solidFill>
                <a:schemeClr val="tx2"/>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source'!$AI$8:$AI$62</c:f>
              <c:numCache>
                <c:formatCode>#,##0</c:formatCode>
                <c:ptCount val="55"/>
                <c:pt idx="0">
                  <c:v>5</c:v>
                </c:pt>
                <c:pt idx="1">
                  <c:v>8</c:v>
                </c:pt>
                <c:pt idx="2">
                  <c:v>46</c:v>
                </c:pt>
                <c:pt idx="3">
                  <c:v>61</c:v>
                </c:pt>
                <c:pt idx="4">
                  <c:v>72</c:v>
                </c:pt>
                <c:pt idx="5">
                  <c:v>97</c:v>
                </c:pt>
                <c:pt idx="6">
                  <c:v>135</c:v>
                </c:pt>
                <c:pt idx="7">
                  <c:v>650</c:v>
                </c:pt>
                <c:pt idx="8">
                  <c:v>3046</c:v>
                </c:pt>
                <c:pt idx="9">
                  <c:v>6156</c:v>
                </c:pt>
                <c:pt idx="10">
                  <c:v>7197</c:v>
                </c:pt>
                <c:pt idx="11">
                  <c:v>6502</c:v>
                </c:pt>
                <c:pt idx="12">
                  <c:v>5353</c:v>
                </c:pt>
                <c:pt idx="13">
                  <c:v>4198</c:v>
                </c:pt>
                <c:pt idx="14">
                  <c:v>3508</c:v>
                </c:pt>
                <c:pt idx="15">
                  <c:v>3123</c:v>
                </c:pt>
                <c:pt idx="16">
                  <c:v>3039</c:v>
                </c:pt>
                <c:pt idx="17">
                  <c:v>2822</c:v>
                </c:pt>
                <c:pt idx="18">
                  <c:v>2674</c:v>
                </c:pt>
                <c:pt idx="19">
                  <c:v>2460</c:v>
                </c:pt>
                <c:pt idx="20">
                  <c:v>2337</c:v>
                </c:pt>
                <c:pt idx="21">
                  <c:v>2291</c:v>
                </c:pt>
                <c:pt idx="22">
                  <c:v>2161</c:v>
                </c:pt>
                <c:pt idx="23">
                  <c:v>2119</c:v>
                </c:pt>
                <c:pt idx="24">
                  <c:v>1935</c:v>
                </c:pt>
                <c:pt idx="25">
                  <c:v>1914</c:v>
                </c:pt>
                <c:pt idx="26">
                  <c:v>1964</c:v>
                </c:pt>
                <c:pt idx="27">
                  <c:v>2124</c:v>
                </c:pt>
                <c:pt idx="28">
                  <c:v>2104</c:v>
                </c:pt>
                <c:pt idx="29">
                  <c:v>2011</c:v>
                </c:pt>
                <c:pt idx="30">
                  <c:v>2064</c:v>
                </c:pt>
                <c:pt idx="31">
                  <c:v>2018</c:v>
                </c:pt>
                <c:pt idx="32">
                  <c:v>2146</c:v>
                </c:pt>
                <c:pt idx="33">
                  <c:v>2208</c:v>
                </c:pt>
                <c:pt idx="34">
                  <c:v>2424</c:v>
                </c:pt>
                <c:pt idx="35">
                  <c:v>2480</c:v>
                </c:pt>
                <c:pt idx="36">
                  <c:v>2441</c:v>
                </c:pt>
                <c:pt idx="37">
                  <c:v>2491</c:v>
                </c:pt>
                <c:pt idx="38">
                  <c:v>2548</c:v>
                </c:pt>
                <c:pt idx="39">
                  <c:v>2558</c:v>
                </c:pt>
                <c:pt idx="40">
                  <c:v>2609</c:v>
                </c:pt>
                <c:pt idx="41">
                  <c:v>2683</c:v>
                </c:pt>
                <c:pt idx="42">
                  <c:v>2474</c:v>
                </c:pt>
                <c:pt idx="43">
                  <c:v>2576</c:v>
                </c:pt>
                <c:pt idx="44">
                  <c:v>2413</c:v>
                </c:pt>
                <c:pt idx="45">
                  <c:v>2206</c:v>
                </c:pt>
                <c:pt idx="46">
                  <c:v>2053</c:v>
                </c:pt>
                <c:pt idx="47">
                  <c:v>1804</c:v>
                </c:pt>
                <c:pt idx="48">
                  <c:v>1632</c:v>
                </c:pt>
                <c:pt idx="49">
                  <c:v>1186</c:v>
                </c:pt>
                <c:pt idx="50">
                  <c:v>853</c:v>
                </c:pt>
                <c:pt idx="51">
                  <c:v>702</c:v>
                </c:pt>
                <c:pt idx="52">
                  <c:v>385</c:v>
                </c:pt>
                <c:pt idx="53">
                  <c:v>267</c:v>
                </c:pt>
                <c:pt idx="54">
                  <c:v>183</c:v>
                </c:pt>
              </c:numCache>
            </c:numRef>
          </c:val>
          <c:smooth val="0"/>
        </c:ser>
        <c:ser>
          <c:idx val="1"/>
          <c:order val="3"/>
          <c:tx>
            <c:strRef>
              <c:f>'V2.3-20 à 22 source'!$AK$7</c:f>
              <c:strCache>
                <c:ptCount val="1"/>
                <c:pt idx="0">
                  <c:v>2016</c:v>
                </c:pt>
              </c:strCache>
            </c:strRef>
          </c:tx>
          <c:spPr>
            <a:ln w="19050">
              <a:solidFill>
                <a:schemeClr val="accent6"/>
              </a:solidFill>
              <a:prstDash val="solid"/>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source'!$AK$8:$AK$62</c:f>
              <c:numCache>
                <c:formatCode>#,##0</c:formatCode>
                <c:ptCount val="55"/>
                <c:pt idx="0">
                  <c:v>5</c:v>
                </c:pt>
                <c:pt idx="1">
                  <c:v>17</c:v>
                </c:pt>
                <c:pt idx="2">
                  <c:v>37</c:v>
                </c:pt>
                <c:pt idx="3">
                  <c:v>52</c:v>
                </c:pt>
                <c:pt idx="4">
                  <c:v>81</c:v>
                </c:pt>
                <c:pt idx="5">
                  <c:v>95</c:v>
                </c:pt>
                <c:pt idx="6">
                  <c:v>128</c:v>
                </c:pt>
                <c:pt idx="7">
                  <c:v>681</c:v>
                </c:pt>
                <c:pt idx="8">
                  <c:v>3343</c:v>
                </c:pt>
                <c:pt idx="9">
                  <c:v>6266</c:v>
                </c:pt>
                <c:pt idx="10">
                  <c:v>6971</c:v>
                </c:pt>
                <c:pt idx="11">
                  <c:v>6879</c:v>
                </c:pt>
                <c:pt idx="12">
                  <c:v>5871</c:v>
                </c:pt>
                <c:pt idx="13">
                  <c:v>4786</c:v>
                </c:pt>
                <c:pt idx="14">
                  <c:v>4055</c:v>
                </c:pt>
                <c:pt idx="15">
                  <c:v>3192</c:v>
                </c:pt>
                <c:pt idx="16">
                  <c:v>2841</c:v>
                </c:pt>
                <c:pt idx="17">
                  <c:v>2584</c:v>
                </c:pt>
                <c:pt idx="18">
                  <c:v>2580</c:v>
                </c:pt>
                <c:pt idx="19">
                  <c:v>2532</c:v>
                </c:pt>
                <c:pt idx="20">
                  <c:v>2450</c:v>
                </c:pt>
                <c:pt idx="21">
                  <c:v>2299</c:v>
                </c:pt>
                <c:pt idx="22">
                  <c:v>2205</c:v>
                </c:pt>
                <c:pt idx="23">
                  <c:v>2159</c:v>
                </c:pt>
                <c:pt idx="24">
                  <c:v>2047</c:v>
                </c:pt>
                <c:pt idx="25">
                  <c:v>1976</c:v>
                </c:pt>
                <c:pt idx="26">
                  <c:v>1812</c:v>
                </c:pt>
                <c:pt idx="27">
                  <c:v>1836</c:v>
                </c:pt>
                <c:pt idx="28">
                  <c:v>1859</c:v>
                </c:pt>
                <c:pt idx="29">
                  <c:v>2008</c:v>
                </c:pt>
                <c:pt idx="30">
                  <c:v>1964</c:v>
                </c:pt>
                <c:pt idx="31">
                  <c:v>1900</c:v>
                </c:pt>
                <c:pt idx="32">
                  <c:v>1973</c:v>
                </c:pt>
                <c:pt idx="33">
                  <c:v>1933</c:v>
                </c:pt>
                <c:pt idx="34">
                  <c:v>2036</c:v>
                </c:pt>
                <c:pt idx="35">
                  <c:v>2120</c:v>
                </c:pt>
                <c:pt idx="36">
                  <c:v>2331</c:v>
                </c:pt>
                <c:pt idx="37">
                  <c:v>2371</c:v>
                </c:pt>
                <c:pt idx="38">
                  <c:v>2345</c:v>
                </c:pt>
                <c:pt idx="39">
                  <c:v>2371</c:v>
                </c:pt>
                <c:pt idx="40">
                  <c:v>2447</c:v>
                </c:pt>
                <c:pt idx="41">
                  <c:v>2448</c:v>
                </c:pt>
                <c:pt idx="42">
                  <c:v>2439</c:v>
                </c:pt>
                <c:pt idx="43">
                  <c:v>2565</c:v>
                </c:pt>
                <c:pt idx="44">
                  <c:v>2352</c:v>
                </c:pt>
                <c:pt idx="45">
                  <c:v>2394</c:v>
                </c:pt>
                <c:pt idx="46">
                  <c:v>2096</c:v>
                </c:pt>
                <c:pt idx="47">
                  <c:v>1872</c:v>
                </c:pt>
                <c:pt idx="48">
                  <c:v>1684</c:v>
                </c:pt>
                <c:pt idx="49">
                  <c:v>1189</c:v>
                </c:pt>
                <c:pt idx="50">
                  <c:v>821</c:v>
                </c:pt>
                <c:pt idx="51">
                  <c:v>736</c:v>
                </c:pt>
                <c:pt idx="52">
                  <c:v>546</c:v>
                </c:pt>
                <c:pt idx="53">
                  <c:v>468</c:v>
                </c:pt>
                <c:pt idx="54">
                  <c:v>279</c:v>
                </c:pt>
              </c:numCache>
            </c:numRef>
          </c:val>
          <c:smooth val="0"/>
        </c:ser>
        <c:ser>
          <c:idx val="9"/>
          <c:order val="4"/>
          <c:tx>
            <c:strRef>
              <c:f>'V2.3-20 à 22 source'!$AN$7</c:f>
              <c:strCache>
                <c:ptCount val="1"/>
                <c:pt idx="0">
                  <c:v>2019</c:v>
                </c:pt>
              </c:strCache>
            </c:strRef>
          </c:tx>
          <c:spPr>
            <a:ln w="28575">
              <a:solidFill>
                <a:schemeClr val="tx1"/>
              </a:solidFill>
            </a:ln>
          </c:spPr>
          <c:marker>
            <c:symbol val="none"/>
          </c:marker>
          <c:cat>
            <c:numRef>
              <c:f>'V2.3-20 à 22 source'!$A$8:$A$62</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source'!$AN$8:$AN$62</c:f>
              <c:numCache>
                <c:formatCode>#,##0</c:formatCode>
                <c:ptCount val="55"/>
                <c:pt idx="0">
                  <c:v>15</c:v>
                </c:pt>
                <c:pt idx="1">
                  <c:v>25</c:v>
                </c:pt>
                <c:pt idx="2">
                  <c:v>73</c:v>
                </c:pt>
                <c:pt idx="3">
                  <c:v>114</c:v>
                </c:pt>
                <c:pt idx="4">
                  <c:v>113</c:v>
                </c:pt>
                <c:pt idx="5">
                  <c:v>117</c:v>
                </c:pt>
                <c:pt idx="6">
                  <c:v>186</c:v>
                </c:pt>
                <c:pt idx="7">
                  <c:v>685</c:v>
                </c:pt>
                <c:pt idx="8">
                  <c:v>3493</c:v>
                </c:pt>
                <c:pt idx="9">
                  <c:v>6611</c:v>
                </c:pt>
                <c:pt idx="10">
                  <c:v>7200</c:v>
                </c:pt>
                <c:pt idx="11">
                  <c:v>7199</c:v>
                </c:pt>
                <c:pt idx="12">
                  <c:v>6074</c:v>
                </c:pt>
                <c:pt idx="13">
                  <c:v>5204</c:v>
                </c:pt>
                <c:pt idx="14">
                  <c:v>4699</c:v>
                </c:pt>
                <c:pt idx="15">
                  <c:v>4273</c:v>
                </c:pt>
                <c:pt idx="16">
                  <c:v>3965</c:v>
                </c:pt>
                <c:pt idx="17">
                  <c:v>3630</c:v>
                </c:pt>
                <c:pt idx="18">
                  <c:v>3170</c:v>
                </c:pt>
                <c:pt idx="19">
                  <c:v>2854</c:v>
                </c:pt>
                <c:pt idx="20">
                  <c:v>2540</c:v>
                </c:pt>
                <c:pt idx="21">
                  <c:v>2471</c:v>
                </c:pt>
                <c:pt idx="22">
                  <c:v>2417</c:v>
                </c:pt>
                <c:pt idx="23">
                  <c:v>2256</c:v>
                </c:pt>
                <c:pt idx="24">
                  <c:v>2164</c:v>
                </c:pt>
                <c:pt idx="25">
                  <c:v>2017</c:v>
                </c:pt>
                <c:pt idx="26">
                  <c:v>2014</c:v>
                </c:pt>
                <c:pt idx="27">
                  <c:v>1919</c:v>
                </c:pt>
                <c:pt idx="28">
                  <c:v>1842</c:v>
                </c:pt>
                <c:pt idx="29">
                  <c:v>1710</c:v>
                </c:pt>
                <c:pt idx="30">
                  <c:v>1743</c:v>
                </c:pt>
                <c:pt idx="31">
                  <c:v>1731</c:v>
                </c:pt>
                <c:pt idx="32">
                  <c:v>1915</c:v>
                </c:pt>
                <c:pt idx="33">
                  <c:v>1906</c:v>
                </c:pt>
                <c:pt idx="34">
                  <c:v>1797</c:v>
                </c:pt>
                <c:pt idx="35">
                  <c:v>1918</c:v>
                </c:pt>
                <c:pt idx="36">
                  <c:v>1830</c:v>
                </c:pt>
                <c:pt idx="37">
                  <c:v>1983</c:v>
                </c:pt>
                <c:pt idx="38">
                  <c:v>2037</c:v>
                </c:pt>
                <c:pt idx="39">
                  <c:v>2241</c:v>
                </c:pt>
                <c:pt idx="40">
                  <c:v>2273</c:v>
                </c:pt>
                <c:pt idx="41">
                  <c:v>2267</c:v>
                </c:pt>
                <c:pt idx="42">
                  <c:v>2291</c:v>
                </c:pt>
                <c:pt idx="43">
                  <c:v>2325</c:v>
                </c:pt>
                <c:pt idx="44">
                  <c:v>2337</c:v>
                </c:pt>
                <c:pt idx="45">
                  <c:v>2333</c:v>
                </c:pt>
                <c:pt idx="46">
                  <c:v>2300</c:v>
                </c:pt>
                <c:pt idx="47">
                  <c:v>1924</c:v>
                </c:pt>
                <c:pt idx="48">
                  <c:v>1830</c:v>
                </c:pt>
                <c:pt idx="49">
                  <c:v>1492</c:v>
                </c:pt>
                <c:pt idx="50">
                  <c:v>1042</c:v>
                </c:pt>
                <c:pt idx="51">
                  <c:v>817</c:v>
                </c:pt>
                <c:pt idx="52">
                  <c:v>650</c:v>
                </c:pt>
                <c:pt idx="53">
                  <c:v>525</c:v>
                </c:pt>
                <c:pt idx="54">
                  <c:v>424</c:v>
                </c:pt>
              </c:numCache>
            </c:numRef>
          </c:val>
          <c:smooth val="0"/>
        </c:ser>
        <c:dLbls>
          <c:showLegendKey val="0"/>
          <c:showVal val="0"/>
          <c:showCatName val="0"/>
          <c:showSerName val="0"/>
          <c:showPercent val="0"/>
          <c:showBubbleSize val="0"/>
        </c:dLbls>
        <c:smooth val="0"/>
        <c:axId val="223236760"/>
        <c:axId val="223242640"/>
      </c:lineChart>
      <c:catAx>
        <c:axId val="223236760"/>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223242640"/>
        <c:crosses val="autoZero"/>
        <c:auto val="1"/>
        <c:lblAlgn val="ctr"/>
        <c:lblOffset val="100"/>
        <c:tickLblSkip val="2"/>
        <c:tickMarkSkip val="1"/>
        <c:noMultiLvlLbl val="0"/>
      </c:catAx>
      <c:valAx>
        <c:axId val="22324264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223236760"/>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77961294835205E-2"/>
          <c:y val="4.1945486111111117E-2"/>
          <c:w val="0.8568014814814815"/>
          <c:h val="0.78771597222222223"/>
        </c:manualLayout>
      </c:layout>
      <c:areaChart>
        <c:grouping val="standard"/>
        <c:varyColors val="0"/>
        <c:ser>
          <c:idx val="2"/>
          <c:order val="0"/>
          <c:tx>
            <c:strRef>
              <c:f>'[15]V 2.3-23 source'!$D$3:$E$3</c:f>
              <c:strCache>
                <c:ptCount val="1"/>
                <c:pt idx="0">
                  <c:v>Secteur privé</c:v>
                </c:pt>
              </c:strCache>
            </c:strRef>
          </c:tx>
          <c:spPr>
            <a:solidFill>
              <a:schemeClr val="accent6">
                <a:lumMod val="60000"/>
                <a:lumOff val="40000"/>
              </a:schemeClr>
            </a:solidFill>
            <a:ln w="25400">
              <a:noFill/>
            </a:ln>
          </c:spPr>
          <c:cat>
            <c:strLit>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strLit>
          </c:cat>
          <c:val>
            <c:numRef>
              <c:f>'[15]V 2.3-23 source'!$E$5:$E$59</c:f>
              <c:numCache>
                <c:formatCode>General</c:formatCode>
                <c:ptCount val="55"/>
                <c:pt idx="0">
                  <c:v>8.0449605926927368E-5</c:v>
                </c:pt>
                <c:pt idx="1">
                  <c:v>2.5343566439696788E-4</c:v>
                </c:pt>
                <c:pt idx="2">
                  <c:v>2.0798335760957441E-3</c:v>
                </c:pt>
                <c:pt idx="3">
                  <c:v>5.2518963447195669E-3</c:v>
                </c:pt>
                <c:pt idx="4">
                  <c:v>7.7859652802207647E-3</c:v>
                </c:pt>
                <c:pt idx="5">
                  <c:v>1.1742028133968954E-2</c:v>
                </c:pt>
                <c:pt idx="6">
                  <c:v>1.4089889711054905E-2</c:v>
                </c:pt>
                <c:pt idx="7">
                  <c:v>1.5568400547485099E-2</c:v>
                </c:pt>
                <c:pt idx="8">
                  <c:v>1.7160011654823133E-2</c:v>
                </c:pt>
                <c:pt idx="9">
                  <c:v>1.8999014797467132E-2</c:v>
                </c:pt>
                <c:pt idx="10">
                  <c:v>2.2584586282503635E-2</c:v>
                </c:pt>
                <c:pt idx="11">
                  <c:v>2.2521029918375519E-2</c:v>
                </c:pt>
                <c:pt idx="12">
                  <c:v>2.6610011508167792E-2</c:v>
                </c:pt>
                <c:pt idx="13">
                  <c:v>2.5262300245466763E-2</c:v>
                </c:pt>
                <c:pt idx="14">
                  <c:v>2.2958712913503751E-2</c:v>
                </c:pt>
                <c:pt idx="15">
                  <c:v>2.5266093587309919E-2</c:v>
                </c:pt>
                <c:pt idx="16">
                  <c:v>2.63055948393233E-2</c:v>
                </c:pt>
                <c:pt idx="17">
                  <c:v>2.6380918296932569E-2</c:v>
                </c:pt>
                <c:pt idx="18">
                  <c:v>2.7338466557313253E-2</c:v>
                </c:pt>
                <c:pt idx="19">
                  <c:v>2.3579478389433705E-2</c:v>
                </c:pt>
                <c:pt idx="20">
                  <c:v>2.6733080635841303E-2</c:v>
                </c:pt>
                <c:pt idx="21">
                  <c:v>2.72061782338609E-2</c:v>
                </c:pt>
                <c:pt idx="22">
                  <c:v>2.6499169625025461E-2</c:v>
                </c:pt>
                <c:pt idx="23">
                  <c:v>2.7806569642822153E-2</c:v>
                </c:pt>
                <c:pt idx="24">
                  <c:v>2.5296640946758042E-2</c:v>
                </c:pt>
                <c:pt idx="25">
                  <c:v>2.4643044975230108E-2</c:v>
                </c:pt>
                <c:pt idx="26">
                  <c:v>2.417078247745711E-2</c:v>
                </c:pt>
                <c:pt idx="27">
                  <c:v>2.4435746473855307E-2</c:v>
                </c:pt>
                <c:pt idx="28">
                  <c:v>2.2909276689761508E-2</c:v>
                </c:pt>
                <c:pt idx="29">
                  <c:v>2.6955860433672853E-2</c:v>
                </c:pt>
                <c:pt idx="30">
                  <c:v>2.7415337149533054E-2</c:v>
                </c:pt>
                <c:pt idx="31">
                  <c:v>2.9232931404178052E-2</c:v>
                </c:pt>
                <c:pt idx="32">
                  <c:v>2.5759794986523352E-2</c:v>
                </c:pt>
                <c:pt idx="33">
                  <c:v>2.605901873247634E-2</c:v>
                </c:pt>
                <c:pt idx="34">
                  <c:v>2.3770124350854935E-2</c:v>
                </c:pt>
                <c:pt idx="35">
                  <c:v>2.6120265726892196E-2</c:v>
                </c:pt>
                <c:pt idx="36">
                  <c:v>2.4348177126537543E-2</c:v>
                </c:pt>
                <c:pt idx="37">
                  <c:v>2.8284647200445205E-2</c:v>
                </c:pt>
                <c:pt idx="38">
                  <c:v>2.6084623675185933E-2</c:v>
                </c:pt>
                <c:pt idx="39">
                  <c:v>2.4586953600918234E-2</c:v>
                </c:pt>
                <c:pt idx="40">
                  <c:v>2.5956476161834243E-2</c:v>
                </c:pt>
                <c:pt idx="41">
                  <c:v>2.1315142443242969E-2</c:v>
                </c:pt>
                <c:pt idx="42">
                  <c:v>2.1446715313128653E-2</c:v>
                </c:pt>
                <c:pt idx="43">
                  <c:v>1.7195808925240037E-2</c:v>
                </c:pt>
                <c:pt idx="44">
                  <c:v>1.5592075220604044E-2</c:v>
                </c:pt>
                <c:pt idx="45">
                  <c:v>1.2677233102152415E-2</c:v>
                </c:pt>
                <c:pt idx="46">
                  <c:v>8.052726983097367E-3</c:v>
                </c:pt>
                <c:pt idx="47">
                  <c:v>4.838631762916123E-3</c:v>
                </c:pt>
                <c:pt idx="48">
                  <c:v>3.9462851619073026E-3</c:v>
                </c:pt>
                <c:pt idx="49">
                  <c:v>2.7938811635772375E-3</c:v>
                </c:pt>
                <c:pt idx="50">
                  <c:v>1.4303386910637691E-3</c:v>
                </c:pt>
                <c:pt idx="51">
                  <c:v>1.4267074602049119E-3</c:v>
                </c:pt>
                <c:pt idx="52">
                  <c:v>8.7158042192230552E-4</c:v>
                </c:pt>
                <c:pt idx="53">
                  <c:v>1.4072985268347509E-3</c:v>
                </c:pt>
                <c:pt idx="54">
                  <c:v>8.2302363801360688E-4</c:v>
                </c:pt>
              </c:numCache>
            </c:numRef>
          </c:val>
        </c:ser>
        <c:dLbls>
          <c:showLegendKey val="0"/>
          <c:showVal val="0"/>
          <c:showCatName val="0"/>
          <c:showSerName val="0"/>
          <c:showPercent val="0"/>
          <c:showBubbleSize val="0"/>
        </c:dLbls>
        <c:axId val="223235976"/>
        <c:axId val="223238720"/>
      </c:areaChart>
      <c:lineChart>
        <c:grouping val="standard"/>
        <c:varyColors val="0"/>
        <c:ser>
          <c:idx val="4"/>
          <c:order val="1"/>
          <c:tx>
            <c:strRef>
              <c:f>'[15]V 2.3-23 source'!$B$3:$C$3</c:f>
              <c:strCache>
                <c:ptCount val="1"/>
                <c:pt idx="0">
                  <c:v>Secteur public</c:v>
                </c:pt>
              </c:strCache>
            </c:strRef>
          </c:tx>
          <c:spPr>
            <a:ln w="25400">
              <a:solidFill>
                <a:schemeClr val="accent1"/>
              </a:solidFill>
              <a:prstDash val="solid"/>
            </a:ln>
          </c:spPr>
          <c:marker>
            <c:symbol val="none"/>
          </c:marker>
          <c:cat>
            <c:multiLvlStrRef>
              <c:f>#REF!</c:f>
            </c:multiLvlStrRef>
          </c:cat>
          <c:val>
            <c:numRef>
              <c:f>'[15]V 2.3-23 source'!$C$5:$C$59</c:f>
              <c:numCache>
                <c:formatCode>General</c:formatCode>
                <c:ptCount val="55"/>
                <c:pt idx="0">
                  <c:v>2.5071782877348936E-4</c:v>
                </c:pt>
                <c:pt idx="1">
                  <c:v>6.0859562515747816E-4</c:v>
                </c:pt>
                <c:pt idx="2">
                  <c:v>1.4125454987217461E-3</c:v>
                </c:pt>
                <c:pt idx="3">
                  <c:v>3.7905818049708277E-3</c:v>
                </c:pt>
                <c:pt idx="4">
                  <c:v>3.339667996583499E-3</c:v>
                </c:pt>
                <c:pt idx="5">
                  <c:v>4.6256268600684512E-3</c:v>
                </c:pt>
                <c:pt idx="6">
                  <c:v>6.7432579724601271E-3</c:v>
                </c:pt>
                <c:pt idx="7">
                  <c:v>1.0543538280344465E-2</c:v>
                </c:pt>
                <c:pt idx="8">
                  <c:v>1.3215540813806251E-2</c:v>
                </c:pt>
                <c:pt idx="9">
                  <c:v>1.2055355580787576E-2</c:v>
                </c:pt>
                <c:pt idx="10">
                  <c:v>1.2948583390507572E-2</c:v>
                </c:pt>
                <c:pt idx="11">
                  <c:v>1.7153930531548744E-2</c:v>
                </c:pt>
                <c:pt idx="12">
                  <c:v>1.7261265392402747E-2</c:v>
                </c:pt>
                <c:pt idx="13">
                  <c:v>2.1916714604759149E-2</c:v>
                </c:pt>
                <c:pt idx="14">
                  <c:v>1.895319628839141E-2</c:v>
                </c:pt>
                <c:pt idx="15">
                  <c:v>1.8283494808915154E-2</c:v>
                </c:pt>
                <c:pt idx="16">
                  <c:v>1.6424503482327373E-2</c:v>
                </c:pt>
                <c:pt idx="17">
                  <c:v>2.1329936779653048E-2</c:v>
                </c:pt>
                <c:pt idx="18">
                  <c:v>2.0380725817779811E-2</c:v>
                </c:pt>
                <c:pt idx="19">
                  <c:v>2.3267129851119055E-2</c:v>
                </c:pt>
                <c:pt idx="20">
                  <c:v>2.2349860769813486E-2</c:v>
                </c:pt>
                <c:pt idx="21">
                  <c:v>2.045015414939284E-2</c:v>
                </c:pt>
                <c:pt idx="22">
                  <c:v>2.604648381193635E-2</c:v>
                </c:pt>
                <c:pt idx="23">
                  <c:v>2.7057013821052269E-2</c:v>
                </c:pt>
                <c:pt idx="24">
                  <c:v>2.4441713353041118E-2</c:v>
                </c:pt>
                <c:pt idx="25">
                  <c:v>2.8196913980422452E-2</c:v>
                </c:pt>
                <c:pt idx="26">
                  <c:v>2.840147980059108E-2</c:v>
                </c:pt>
                <c:pt idx="27">
                  <c:v>3.0421250823066272E-2</c:v>
                </c:pt>
                <c:pt idx="28">
                  <c:v>2.995325601627722E-2</c:v>
                </c:pt>
                <c:pt idx="29">
                  <c:v>3.0984625400387412E-2</c:v>
                </c:pt>
                <c:pt idx="30">
                  <c:v>3.1844125081136619E-2</c:v>
                </c:pt>
                <c:pt idx="31">
                  <c:v>3.1509924362594519E-2</c:v>
                </c:pt>
                <c:pt idx="32">
                  <c:v>3.8740075841243615E-2</c:v>
                </c:pt>
                <c:pt idx="33">
                  <c:v>3.1775633527115023E-2</c:v>
                </c:pt>
                <c:pt idx="34">
                  <c:v>3.0338741678343158E-2</c:v>
                </c:pt>
                <c:pt idx="35">
                  <c:v>2.7443030831589603E-2</c:v>
                </c:pt>
                <c:pt idx="36">
                  <c:v>2.8000817324726382E-2</c:v>
                </c:pt>
                <c:pt idx="37">
                  <c:v>3.1705621241194797E-2</c:v>
                </c:pt>
                <c:pt idx="38">
                  <c:v>3.1227588636953886E-2</c:v>
                </c:pt>
                <c:pt idx="39">
                  <c:v>2.8482468192991758E-2</c:v>
                </c:pt>
                <c:pt idx="40">
                  <c:v>3.0725095614328578E-2</c:v>
                </c:pt>
                <c:pt idx="41">
                  <c:v>2.6732669815940829E-2</c:v>
                </c:pt>
                <c:pt idx="42">
                  <c:v>2.4754570355269307E-2</c:v>
                </c:pt>
                <c:pt idx="43">
                  <c:v>2.3834931027097071E-2</c:v>
                </c:pt>
                <c:pt idx="44">
                  <c:v>2.1634000776836863E-2</c:v>
                </c:pt>
                <c:pt idx="45">
                  <c:v>1.4282003038876957E-2</c:v>
                </c:pt>
                <c:pt idx="46">
                  <c:v>1.1631015641803643E-2</c:v>
                </c:pt>
                <c:pt idx="47">
                  <c:v>7.5286115111549406E-3</c:v>
                </c:pt>
                <c:pt idx="48">
                  <c:v>5.788422324492561E-3</c:v>
                </c:pt>
                <c:pt idx="49">
                  <c:v>2.9446720225354286E-3</c:v>
                </c:pt>
                <c:pt idx="50">
                  <c:v>2.8807623353772314E-3</c:v>
                </c:pt>
                <c:pt idx="51">
                  <c:v>8.5368622552862473E-4</c:v>
                </c:pt>
                <c:pt idx="52">
                  <c:v>7.9209192183842165E-4</c:v>
                </c:pt>
                <c:pt idx="53">
                  <c:v>7.1436385095812751E-4</c:v>
                </c:pt>
                <c:pt idx="54">
                  <c:v>1.2507783746984304E-3</c:v>
                </c:pt>
              </c:numCache>
            </c:numRef>
          </c:val>
          <c:smooth val="0"/>
        </c:ser>
        <c:dLbls>
          <c:showLegendKey val="0"/>
          <c:showVal val="0"/>
          <c:showCatName val="0"/>
          <c:showSerName val="0"/>
          <c:showPercent val="0"/>
          <c:showBubbleSize val="0"/>
        </c:dLbls>
        <c:marker val="1"/>
        <c:smooth val="0"/>
        <c:axId val="223235976"/>
        <c:axId val="223238720"/>
      </c:lineChart>
      <c:catAx>
        <c:axId val="223235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fr-FR"/>
          </a:p>
        </c:txPr>
        <c:crossAx val="223238720"/>
        <c:crosses val="autoZero"/>
        <c:auto val="1"/>
        <c:lblAlgn val="ctr"/>
        <c:lblOffset val="100"/>
        <c:tickLblSkip val="2"/>
        <c:tickMarkSkip val="1"/>
        <c:noMultiLvlLbl val="0"/>
      </c:catAx>
      <c:valAx>
        <c:axId val="223238720"/>
        <c:scaling>
          <c:orientation val="minMax"/>
        </c:scaling>
        <c:delete val="0"/>
        <c:axPos val="l"/>
        <c:majorGridlines>
          <c:spPr>
            <a:ln w="3175">
              <a:solidFill>
                <a:schemeClr val="bg1">
                  <a:lumMod val="8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fr-FR"/>
          </a:p>
        </c:txPr>
        <c:crossAx val="223235976"/>
        <c:crosses val="autoZero"/>
        <c:crossBetween val="midCat"/>
      </c:valAx>
      <c:spPr>
        <a:noFill/>
        <a:ln w="25400">
          <a:noFill/>
        </a:ln>
      </c:spPr>
    </c:plotArea>
    <c:legend>
      <c:legendPos val="b"/>
      <c:layout>
        <c:manualLayout>
          <c:xMode val="edge"/>
          <c:yMode val="edge"/>
          <c:x val="0"/>
          <c:y val="0.9244493055555556"/>
          <c:w val="1"/>
          <c:h val="6.2321527777777781E-2"/>
        </c:manualLayout>
      </c:layout>
      <c:overlay val="0"/>
      <c:spPr>
        <a:no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69427083333334"/>
          <c:y val="0.25745277777777775"/>
          <c:w val="0.25462989344927262"/>
          <c:h val="0.57692436969589167"/>
        </c:manualLayout>
      </c:layout>
      <c:pieChart>
        <c:varyColors val="1"/>
        <c:ser>
          <c:idx val="0"/>
          <c:order val="0"/>
          <c:spPr>
            <a:ln>
              <a:noFill/>
            </a:ln>
          </c:spPr>
          <c:dPt>
            <c:idx val="0"/>
            <c:bubble3D val="0"/>
            <c:explosion val="16"/>
          </c:dPt>
          <c:dPt>
            <c:idx val="1"/>
            <c:bubble3D val="0"/>
          </c:dPt>
          <c:dPt>
            <c:idx val="2"/>
            <c:bubble3D val="0"/>
          </c:dPt>
          <c:dPt>
            <c:idx val="3"/>
            <c:bubble3D val="0"/>
          </c:dPt>
          <c:dPt>
            <c:idx val="4"/>
            <c:bubble3D val="0"/>
          </c:dPt>
          <c:dPt>
            <c:idx val="5"/>
            <c:bubble3D val="0"/>
          </c:dPt>
          <c:dPt>
            <c:idx val="6"/>
            <c:bubble3D val="0"/>
          </c:dPt>
          <c:dPt>
            <c:idx val="7"/>
            <c:bubble3D val="0"/>
            <c:explosion val="15"/>
          </c:dPt>
          <c:dLbls>
            <c:dLbl>
              <c:idx val="0"/>
              <c:layout>
                <c:manualLayout>
                  <c:x val="-9.2368055555556369E-3"/>
                  <c:y val="-9.861458333333354E-3"/>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1.1115104166666667E-2"/>
                  <c:y val="6.5256944444445249E-3"/>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1.0449999999999999E-2"/>
                  <c:y val="-2.4815972222222222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5.7323350694444442E-2"/>
                  <c:y val="-2.0174305555555556E-2"/>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'V 2.3-4 source'!$A$4:$A$9</c:f>
              <c:strCache>
                <c:ptCount val="6"/>
                <c:pt idx="0">
                  <c:v>1 et moins</c:v>
                </c:pt>
                <c:pt idx="1">
                  <c:v>De 1 à 5 inclus</c:v>
                </c:pt>
                <c:pt idx="2">
                  <c:v>De 5 à 10 inclus</c:v>
                </c:pt>
                <c:pt idx="3">
                  <c:v>De 10 à 20 inclus</c:v>
                </c:pt>
                <c:pt idx="4">
                  <c:v>De 20 à 30 inclus</c:v>
                </c:pt>
                <c:pt idx="5">
                  <c:v>Plus de 30</c:v>
                </c:pt>
              </c:strCache>
            </c:strRef>
          </c:cat>
          <c:val>
            <c:numRef>
              <c:f>'V 2.3-4 source'!$B$4:$B$9</c:f>
              <c:numCache>
                <c:formatCode>#\ ##0_ ;\-#\ ##0\ </c:formatCode>
                <c:ptCount val="6"/>
                <c:pt idx="0">
                  <c:v>22575</c:v>
                </c:pt>
                <c:pt idx="1">
                  <c:v>14192</c:v>
                </c:pt>
                <c:pt idx="2">
                  <c:v>16519</c:v>
                </c:pt>
                <c:pt idx="3">
                  <c:v>29958</c:v>
                </c:pt>
                <c:pt idx="4">
                  <c:v>25799</c:v>
                </c:pt>
                <c:pt idx="5">
                  <c:v>80764</c:v>
                </c:pt>
              </c:numCache>
            </c:numRef>
          </c:val>
        </c:ser>
        <c:dLbls>
          <c:showLegendKey val="0"/>
          <c:showVal val="0"/>
          <c:showCatName val="0"/>
          <c:showSerName val="0"/>
          <c:showPercent val="0"/>
          <c:showBubbleSize val="0"/>
          <c:showLeaderLines val="1"/>
        </c:dLbls>
        <c:firstSliceAng val="35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latin typeface="Arial" panose="020B0604020202020204" pitchFamily="34" charset="0"/>
                <a:cs typeface="Arial" panose="020B0604020202020204" pitchFamily="34" charset="0"/>
              </a:rPr>
              <a:t>FPT</a:t>
            </a:r>
          </a:p>
        </c:rich>
      </c:tx>
      <c:layout>
        <c:manualLayout>
          <c:xMode val="edge"/>
          <c:yMode val="edge"/>
          <c:x val="0.48611892282335023"/>
          <c:y val="3.008932323603563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'V 2.3-6 et 7 source'!$C$5</c:f>
              <c:strCache>
                <c:ptCount val="1"/>
                <c:pt idx="0">
                  <c:v>54 ans et moins</c:v>
                </c:pt>
              </c:strCache>
            </c:strRef>
          </c:tx>
          <c:spPr>
            <a:solidFill>
              <a:srgbClr val="FFC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source'!$B$6:$B$46</c15:sqref>
                  </c15:fullRef>
                </c:ext>
              </c:extLst>
              <c:f>('V 2.3-6 et 7 source'!$B$8:$B$19,'V 2.3-6 et 7 source'!$B$22:$B$33,'V 2.3-6 et 7 source'!$B$36:$B$46)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source'!$C$6:$C$46</c15:sqref>
                  </c15:fullRef>
                </c:ext>
              </c:extLst>
              <c:f>('V 2.3-6 et 7 source'!$C$8:$C$19,'V 2.3-6 et 7 source'!$C$22:$C$33,'V 2.3-6 et 7 source'!$C$36:$C$46)</c:f>
              <c:numCache>
                <c:formatCode>0</c:formatCode>
                <c:ptCount val="35"/>
                <c:pt idx="0">
                  <c:v>10.599434010805247</c:v>
                </c:pt>
                <c:pt idx="1">
                  <c:v>10.244714740805097</c:v>
                </c:pt>
                <c:pt idx="2">
                  <c:v>10.09655948251617</c:v>
                </c:pt>
                <c:pt idx="3">
                  <c:v>8.3984210968337951</c:v>
                </c:pt>
                <c:pt idx="4">
                  <c:v>7.9341317365269459</c:v>
                </c:pt>
                <c:pt idx="5">
                  <c:v>5.9292946627767291</c:v>
                </c:pt>
                <c:pt idx="6">
                  <c:v>4.7844585373685478</c:v>
                </c:pt>
                <c:pt idx="7">
                  <c:v>4.1910609738683418</c:v>
                </c:pt>
                <c:pt idx="8">
                  <c:v>4.3908629441624365</c:v>
                </c:pt>
                <c:pt idx="9">
                  <c:v>3.9233249731279112</c:v>
                </c:pt>
                <c:pt idx="10">
                  <c:v>3.5139222489102395</c:v>
                </c:pt>
                <c:pt idx="12">
                  <c:v>0.86956521739130432</c:v>
                </c:pt>
                <c:pt idx="13">
                  <c:v>0.59815116911364874</c:v>
                </c:pt>
                <c:pt idx="14">
                  <c:v>0.26333113890717574</c:v>
                </c:pt>
                <c:pt idx="15">
                  <c:v>0.41472265422498705</c:v>
                </c:pt>
                <c:pt idx="16">
                  <c:v>1.249375312343828</c:v>
                </c:pt>
                <c:pt idx="17">
                  <c:v>0.76299475441106335</c:v>
                </c:pt>
                <c:pt idx="18">
                  <c:v>0.79400088222320242</c:v>
                </c:pt>
                <c:pt idx="19">
                  <c:v>1.037663335895465</c:v>
                </c:pt>
                <c:pt idx="20">
                  <c:v>0.99561927518916771</c:v>
                </c:pt>
                <c:pt idx="21">
                  <c:v>0.49813200498132004</c:v>
                </c:pt>
                <c:pt idx="22">
                  <c:v>0.78125</c:v>
                </c:pt>
                <c:pt idx="24">
                  <c:v>2.4601289446895147</c:v>
                </c:pt>
                <c:pt idx="25">
                  <c:v>1.7014363885088919</c:v>
                </c:pt>
                <c:pt idx="26">
                  <c:v>1.5607455647877835</c:v>
                </c:pt>
                <c:pt idx="27">
                  <c:v>1.6110248447204969</c:v>
                </c:pt>
                <c:pt idx="28">
                  <c:v>1.5139362342089433</c:v>
                </c:pt>
                <c:pt idx="29">
                  <c:v>0.65573770491803274</c:v>
                </c:pt>
                <c:pt idx="30">
                  <c:v>0.46790763910080357</c:v>
                </c:pt>
                <c:pt idx="31">
                  <c:v>0.87976539589442826</c:v>
                </c:pt>
                <c:pt idx="32">
                  <c:v>1.0907156158552807</c:v>
                </c:pt>
                <c:pt idx="33">
                  <c:v>1.1479715925673704</c:v>
                </c:pt>
                <c:pt idx="34">
                  <c:v>1.849248404888072</c:v>
                </c:pt>
              </c:numCache>
            </c:numRef>
          </c:val>
        </c:ser>
        <c:ser>
          <c:idx val="1"/>
          <c:order val="1"/>
          <c:tx>
            <c:strRef>
              <c:f>'V 2.3-6 et 7 source'!$D$5</c:f>
              <c:strCache>
                <c:ptCount val="1"/>
                <c:pt idx="0">
                  <c:v>55 ans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source'!$B$6:$B$46</c15:sqref>
                  </c15:fullRef>
                </c:ext>
              </c:extLst>
              <c:f>('V 2.3-6 et 7 source'!$B$8:$B$19,'V 2.3-6 et 7 source'!$B$22:$B$33,'V 2.3-6 et 7 source'!$B$36:$B$46)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source'!$D$6:$D$46</c15:sqref>
                  </c15:fullRef>
                </c:ext>
              </c:extLst>
              <c:f>('V 2.3-6 et 7 source'!$D$8:$D$19,'V 2.3-6 et 7 source'!$D$22:$D$33,'V 2.3-6 et 7 source'!$D$36:$D$46)</c:f>
              <c:numCache>
                <c:formatCode>0</c:formatCode>
                <c:ptCount val="35"/>
                <c:pt idx="0">
                  <c:v>36.87934139439156</c:v>
                </c:pt>
                <c:pt idx="1">
                  <c:v>31.494352736750653</c:v>
                </c:pt>
                <c:pt idx="2">
                  <c:v>22.171182150557794</c:v>
                </c:pt>
                <c:pt idx="3">
                  <c:v>18.232972201226168</c:v>
                </c:pt>
                <c:pt idx="4">
                  <c:v>7.6430472388556217</c:v>
                </c:pt>
                <c:pt idx="5">
                  <c:v>8.2031920370688169</c:v>
                </c:pt>
                <c:pt idx="6">
                  <c:v>6.9117765111985223</c:v>
                </c:pt>
                <c:pt idx="7">
                  <c:v>5.6190204198200773</c:v>
                </c:pt>
                <c:pt idx="8">
                  <c:v>5.7360406091370564</c:v>
                </c:pt>
                <c:pt idx="9">
                  <c:v>3.2067359369401647</c:v>
                </c:pt>
                <c:pt idx="10">
                  <c:v>3.4783382261364646</c:v>
                </c:pt>
                <c:pt idx="12">
                  <c:v>35.246376811594203</c:v>
                </c:pt>
                <c:pt idx="13">
                  <c:v>29.363784665579118</c:v>
                </c:pt>
                <c:pt idx="14">
                  <c:v>19.881500987491769</c:v>
                </c:pt>
                <c:pt idx="15">
                  <c:v>14.618973561430792</c:v>
                </c:pt>
                <c:pt idx="16">
                  <c:v>0.14992503748125938</c:v>
                </c:pt>
                <c:pt idx="17">
                  <c:v>0.14306151645207438</c:v>
                </c:pt>
                <c:pt idx="18">
                  <c:v>0.13233348037053375</c:v>
                </c:pt>
                <c:pt idx="19">
                  <c:v>0.15372790161414296</c:v>
                </c:pt>
                <c:pt idx="20">
                  <c:v>0.23894862604540024</c:v>
                </c:pt>
                <c:pt idx="21">
                  <c:v>0.20755500207555005</c:v>
                </c:pt>
                <c:pt idx="22">
                  <c:v>0.20559210526315788</c:v>
                </c:pt>
                <c:pt idx="24">
                  <c:v>47.616219884628435</c:v>
                </c:pt>
                <c:pt idx="25">
                  <c:v>39.688782489740085</c:v>
                </c:pt>
                <c:pt idx="26">
                  <c:v>31.562991241859422</c:v>
                </c:pt>
                <c:pt idx="27">
                  <c:v>29.668090062111801</c:v>
                </c:pt>
                <c:pt idx="28">
                  <c:v>0.30078203328654501</c:v>
                </c:pt>
                <c:pt idx="29">
                  <c:v>0.23268112109994712</c:v>
                </c:pt>
                <c:pt idx="30">
                  <c:v>8.1375241582748448E-2</c:v>
                </c:pt>
                <c:pt idx="31">
                  <c:v>0.20438994046032169</c:v>
                </c:pt>
                <c:pt idx="32">
                  <c:v>0.23942537909018355</c:v>
                </c:pt>
                <c:pt idx="33">
                  <c:v>0.16538573791224825</c:v>
                </c:pt>
                <c:pt idx="34">
                  <c:v>0.25954363577376449</c:v>
                </c:pt>
              </c:numCache>
            </c:numRef>
          </c:val>
        </c:ser>
        <c:ser>
          <c:idx val="2"/>
          <c:order val="2"/>
          <c:tx>
            <c:strRef>
              <c:f>'V 2.3-6 et 7 source'!$E$5</c:f>
              <c:strCache>
                <c:ptCount val="1"/>
                <c:pt idx="0">
                  <c:v>56 à 59 ans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source'!$B$6:$B$46</c15:sqref>
                  </c15:fullRef>
                </c:ext>
              </c:extLst>
              <c:f>('V 2.3-6 et 7 source'!$B$8:$B$19,'V 2.3-6 et 7 source'!$B$22:$B$33,'V 2.3-6 et 7 source'!$B$36:$B$46)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source'!$E$6:$E$46</c15:sqref>
                  </c15:fullRef>
                </c:ext>
              </c:extLst>
              <c:f>('V 2.3-6 et 7 source'!$E$8:$E$19,'V 2.3-6 et 7 source'!$E$22:$E$33,'V 2.3-6 et 7 source'!$E$36:$E$46)</c:f>
              <c:numCache>
                <c:formatCode>0</c:formatCode>
                <c:ptCount val="35"/>
                <c:pt idx="0">
                  <c:v>40.834834062258814</c:v>
                </c:pt>
                <c:pt idx="1">
                  <c:v>44.548218940052131</c:v>
                </c:pt>
                <c:pt idx="2">
                  <c:v>49.610949657823191</c:v>
                </c:pt>
                <c:pt idx="3">
                  <c:v>55.261610817166371</c:v>
                </c:pt>
                <c:pt idx="4">
                  <c:v>61.842980705256153</c:v>
                </c:pt>
                <c:pt idx="5">
                  <c:v>59.370173331045137</c:v>
                </c:pt>
                <c:pt idx="6">
                  <c:v>59.444489042305527</c:v>
                </c:pt>
                <c:pt idx="7">
                  <c:v>56.897044123946884</c:v>
                </c:pt>
                <c:pt idx="8">
                  <c:v>49.179357021996616</c:v>
                </c:pt>
                <c:pt idx="9">
                  <c:v>46.076675026872088</c:v>
                </c:pt>
                <c:pt idx="10">
                  <c:v>46.935326038608665</c:v>
                </c:pt>
                <c:pt idx="12">
                  <c:v>40.753623188405797</c:v>
                </c:pt>
                <c:pt idx="13">
                  <c:v>43.828167482327352</c:v>
                </c:pt>
                <c:pt idx="14">
                  <c:v>46.412113232389729</c:v>
                </c:pt>
                <c:pt idx="15">
                  <c:v>41.783307413167442</c:v>
                </c:pt>
                <c:pt idx="16">
                  <c:v>51.674162918540731</c:v>
                </c:pt>
                <c:pt idx="17">
                  <c:v>47.448736289938012</c:v>
                </c:pt>
                <c:pt idx="18">
                  <c:v>47.110719011910014</c:v>
                </c:pt>
                <c:pt idx="19">
                  <c:v>48.078401229823214</c:v>
                </c:pt>
                <c:pt idx="20">
                  <c:v>44.006371963361211</c:v>
                </c:pt>
                <c:pt idx="21">
                  <c:v>42.465753424657535</c:v>
                </c:pt>
                <c:pt idx="22">
                  <c:v>34.49835526315789</c:v>
                </c:pt>
                <c:pt idx="24">
                  <c:v>34.340006786562604</c:v>
                </c:pt>
                <c:pt idx="25">
                  <c:v>42.78385772913817</c:v>
                </c:pt>
                <c:pt idx="26">
                  <c:v>45.430047159218503</c:v>
                </c:pt>
                <c:pt idx="27">
                  <c:v>46.661490683229815</c:v>
                </c:pt>
                <c:pt idx="28">
                  <c:v>70.573491076799684</c:v>
                </c:pt>
                <c:pt idx="29">
                  <c:v>66.864093072448441</c:v>
                </c:pt>
                <c:pt idx="30">
                  <c:v>66.880276675821378</c:v>
                </c:pt>
                <c:pt idx="31">
                  <c:v>66.799964453923394</c:v>
                </c:pt>
                <c:pt idx="32">
                  <c:v>63.3147113594041</c:v>
                </c:pt>
                <c:pt idx="33">
                  <c:v>61.873723124817595</c:v>
                </c:pt>
                <c:pt idx="34">
                  <c:v>57.748458959662599</c:v>
                </c:pt>
              </c:numCache>
            </c:numRef>
          </c:val>
        </c:ser>
        <c:ser>
          <c:idx val="3"/>
          <c:order val="3"/>
          <c:tx>
            <c:strRef>
              <c:f>'V 2.3-6 et 7 source'!$F$5</c:f>
              <c:strCache>
                <c:ptCount val="1"/>
                <c:pt idx="0">
                  <c:v>60 ans et plus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source'!$B$6:$B$46</c15:sqref>
                  </c15:fullRef>
                </c:ext>
              </c:extLst>
              <c:f>('V 2.3-6 et 7 source'!$B$8:$B$19,'V 2.3-6 et 7 source'!$B$22:$B$33,'V 2.3-6 et 7 source'!$B$36:$B$46)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source'!$F$6:$F$46</c15:sqref>
                  </c15:fullRef>
                </c:ext>
              </c:extLst>
              <c:f>('V 2.3-6 et 7 source'!$F$8:$F$19,'V 2.3-6 et 7 source'!$F$22:$F$33,'V 2.3-6 et 7 source'!$F$36:$F$46)</c:f>
              <c:numCache>
                <c:formatCode>0</c:formatCode>
                <c:ptCount val="35"/>
                <c:pt idx="0">
                  <c:v>11.68639053254438</c:v>
                </c:pt>
                <c:pt idx="1">
                  <c:v>13.712713582392123</c:v>
                </c:pt>
                <c:pt idx="2">
                  <c:v>18.121308709102841</c:v>
                </c:pt>
                <c:pt idx="3">
                  <c:v>18.106995884773664</c:v>
                </c:pt>
                <c:pt idx="4">
                  <c:v>22.579840319361278</c:v>
                </c:pt>
                <c:pt idx="5">
                  <c:v>26.497339969109319</c:v>
                </c:pt>
                <c:pt idx="6">
                  <c:v>28.859275909127398</c:v>
                </c:pt>
                <c:pt idx="7">
                  <c:v>33.292874482364695</c:v>
                </c:pt>
                <c:pt idx="8">
                  <c:v>40.693739424703892</c:v>
                </c:pt>
                <c:pt idx="9">
                  <c:v>46.793264063059837</c:v>
                </c:pt>
                <c:pt idx="10">
                  <c:v>46.07241348634463</c:v>
                </c:pt>
                <c:pt idx="12">
                  <c:v>23.130434782608695</c:v>
                </c:pt>
                <c:pt idx="13">
                  <c:v>26.209896682979881</c:v>
                </c:pt>
                <c:pt idx="14">
                  <c:v>33.443054641211326</c:v>
                </c:pt>
                <c:pt idx="15">
                  <c:v>43.18299637117677</c:v>
                </c:pt>
                <c:pt idx="16">
                  <c:v>46.926536731634187</c:v>
                </c:pt>
                <c:pt idx="17">
                  <c:v>51.645207439198856</c:v>
                </c:pt>
                <c:pt idx="18">
                  <c:v>51.962946625496251</c:v>
                </c:pt>
                <c:pt idx="19">
                  <c:v>50.73020753266718</c:v>
                </c:pt>
                <c:pt idx="20">
                  <c:v>54.759060135404226</c:v>
                </c:pt>
                <c:pt idx="21">
                  <c:v>56.828559568285598</c:v>
                </c:pt>
                <c:pt idx="22">
                  <c:v>64.514802631578945</c:v>
                </c:pt>
                <c:pt idx="24">
                  <c:v>15.583644384119443</c:v>
                </c:pt>
                <c:pt idx="25">
                  <c:v>15.825923392612859</c:v>
                </c:pt>
                <c:pt idx="26">
                  <c:v>21.446216034134292</c:v>
                </c:pt>
                <c:pt idx="27">
                  <c:v>22.059394409937887</c:v>
                </c:pt>
                <c:pt idx="28">
                  <c:v>27.611790655704834</c:v>
                </c:pt>
                <c:pt idx="29">
                  <c:v>32.247488101533577</c:v>
                </c:pt>
                <c:pt idx="30">
                  <c:v>32.570440443495066</c:v>
                </c:pt>
                <c:pt idx="31">
                  <c:v>32.115880209721851</c:v>
                </c:pt>
                <c:pt idx="32">
                  <c:v>35.355147645650433</c:v>
                </c:pt>
                <c:pt idx="33">
                  <c:v>36.812919544702794</c:v>
                </c:pt>
                <c:pt idx="34">
                  <c:v>40.142748999675568</c:v>
                </c:pt>
              </c:numCache>
            </c:numRef>
          </c:val>
        </c:ser>
        <c:dLbls>
          <c:showLegendKey val="0"/>
          <c:showVal val="0"/>
          <c:showCatName val="0"/>
          <c:showSerName val="0"/>
          <c:showPercent val="0"/>
          <c:showBubbleSize val="0"/>
        </c:dLbls>
        <c:gapWidth val="10"/>
        <c:overlap val="100"/>
        <c:axId val="181322688"/>
        <c:axId val="181323472"/>
      </c:barChart>
      <c:catAx>
        <c:axId val="18132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1323472"/>
        <c:crosses val="autoZero"/>
        <c:auto val="1"/>
        <c:lblAlgn val="ctr"/>
        <c:lblOffset val="100"/>
        <c:noMultiLvlLbl val="0"/>
      </c:catAx>
      <c:valAx>
        <c:axId val="18132347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132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latin typeface="Arial" panose="020B0604020202020204" pitchFamily="34" charset="0"/>
                <a:cs typeface="Arial" panose="020B0604020202020204" pitchFamily="34" charset="0"/>
              </a:rPr>
              <a:t>FPT</a:t>
            </a:r>
          </a:p>
        </c:rich>
      </c:tx>
      <c:layout>
        <c:manualLayout>
          <c:xMode val="edge"/>
          <c:yMode val="edge"/>
          <c:x val="0.48611892282335023"/>
          <c:y val="3.008932323603563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'V 2.3-6 et 7 source'!$J$5</c:f>
              <c:strCache>
                <c:ptCount val="1"/>
                <c:pt idx="0">
                  <c:v>59 ans et moins</c:v>
                </c:pt>
              </c:strCache>
            </c:strRef>
          </c:tx>
          <c:spPr>
            <a:solidFill>
              <a:srgbClr val="FFC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source'!$I$6:$I$46</c15:sqref>
                  </c15:fullRef>
                </c:ext>
              </c:extLst>
              <c:f>('V 2.3-6 et 7 source'!$I$8:$I$19,'V 2.3-6 et 7 source'!$I$22:$I$33,'V 2.3-6 et 7 source'!$I$36:$I$46)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source'!$J$6:$J$46</c15:sqref>
                  </c15:fullRef>
                </c:ext>
              </c:extLst>
              <c:f>('V 2.3-6 et 7 source'!$J$8:$J$19,'V 2.3-6 et 7 source'!$J$22:$J$33,'V 2.3-6 et 7 source'!$J$36:$J$46)</c:f>
              <c:numCache>
                <c:formatCode>0</c:formatCode>
                <c:ptCount val="35"/>
                <c:pt idx="0">
                  <c:v>2.7704918032786887</c:v>
                </c:pt>
                <c:pt idx="1">
                  <c:v>1.9402395682506253</c:v>
                </c:pt>
                <c:pt idx="2">
                  <c:v>2.3988216314792732</c:v>
                </c:pt>
                <c:pt idx="3">
                  <c:v>2.3385483289055071</c:v>
                </c:pt>
                <c:pt idx="4">
                  <c:v>2.6526346139984143</c:v>
                </c:pt>
                <c:pt idx="5">
                  <c:v>2.4298547627527802</c:v>
                </c:pt>
                <c:pt idx="6">
                  <c:v>2.1003775959723097</c:v>
                </c:pt>
                <c:pt idx="7">
                  <c:v>2.7317004305781043</c:v>
                </c:pt>
                <c:pt idx="8">
                  <c:v>2.4900962082625919</c:v>
                </c:pt>
                <c:pt idx="9">
                  <c:v>2.6583191294086794</c:v>
                </c:pt>
                <c:pt idx="10">
                  <c:v>2.5427288294400827</c:v>
                </c:pt>
                <c:pt idx="12">
                  <c:v>2.8512538646513224</c:v>
                </c:pt>
                <c:pt idx="13">
                  <c:v>2.1878393051031488</c:v>
                </c:pt>
                <c:pt idx="14">
                  <c:v>1.9346880477828996</c:v>
                </c:pt>
                <c:pt idx="15">
                  <c:v>2.1077830326385238</c:v>
                </c:pt>
                <c:pt idx="16">
                  <c:v>1.9763949996508137</c:v>
                </c:pt>
                <c:pt idx="17">
                  <c:v>1.7347252072459316</c:v>
                </c:pt>
                <c:pt idx="18">
                  <c:v>1.8353319684118166</c:v>
                </c:pt>
                <c:pt idx="19">
                  <c:v>2.500490934083917</c:v>
                </c:pt>
                <c:pt idx="20">
                  <c:v>2.7520191444810047</c:v>
                </c:pt>
                <c:pt idx="21">
                  <c:v>2.8956190035834011</c:v>
                </c:pt>
                <c:pt idx="22">
                  <c:v>2.7622527944969906</c:v>
                </c:pt>
                <c:pt idx="24">
                  <c:v>4.921991084695394</c:v>
                </c:pt>
                <c:pt idx="25">
                  <c:v>4.758159653952025</c:v>
                </c:pt>
                <c:pt idx="26">
                  <c:v>5.741626794258373</c:v>
                </c:pt>
                <c:pt idx="27">
                  <c:v>4.5559038662486939</c:v>
                </c:pt>
                <c:pt idx="28">
                  <c:v>5.6714319193812983</c:v>
                </c:pt>
                <c:pt idx="29">
                  <c:v>4.6212121212121211</c:v>
                </c:pt>
                <c:pt idx="30">
                  <c:v>3.6758563074352546</c:v>
                </c:pt>
                <c:pt idx="31">
                  <c:v>4.8183700357613404</c:v>
                </c:pt>
                <c:pt idx="32">
                  <c:v>4.3997271487039562</c:v>
                </c:pt>
                <c:pt idx="33">
                  <c:v>5.1778854184065475</c:v>
                </c:pt>
                <c:pt idx="34">
                  <c:v>5.2852755778244704</c:v>
                </c:pt>
              </c:numCache>
            </c:numRef>
          </c:val>
        </c:ser>
        <c:ser>
          <c:idx val="1"/>
          <c:order val="1"/>
          <c:tx>
            <c:strRef>
              <c:f>'V 2.3-6 et 7 source'!$K$5</c:f>
              <c:strCache>
                <c:ptCount val="1"/>
                <c:pt idx="0">
                  <c:v>60 ans </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source'!$I$6:$I$46</c15:sqref>
                  </c15:fullRef>
                </c:ext>
              </c:extLst>
              <c:f>('V 2.3-6 et 7 source'!$I$8:$I$19,'V 2.3-6 et 7 source'!$I$22:$I$33,'V 2.3-6 et 7 source'!$I$36:$I$46)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source'!$K$6:$K$46</c15:sqref>
                  </c15:fullRef>
                </c:ext>
              </c:extLst>
              <c:f>('V 2.3-6 et 7 source'!$K$8:$K$19,'V 2.3-6 et 7 source'!$K$22:$K$33,'V 2.3-6 et 7 source'!$K$36:$K$46)</c:f>
              <c:numCache>
                <c:formatCode>0</c:formatCode>
                <c:ptCount val="35"/>
                <c:pt idx="0">
                  <c:v>60.899297423887589</c:v>
                </c:pt>
                <c:pt idx="1">
                  <c:v>51.399236540739764</c:v>
                </c:pt>
                <c:pt idx="2">
                  <c:v>35.856070702111239</c:v>
                </c:pt>
                <c:pt idx="3">
                  <c:v>30.073141132867594</c:v>
                </c:pt>
                <c:pt idx="4">
                  <c:v>0.73163699271967131</c:v>
                </c:pt>
                <c:pt idx="5">
                  <c:v>0.56195338161383512</c:v>
                </c:pt>
                <c:pt idx="6">
                  <c:v>0.57819383259911894</c:v>
                </c:pt>
                <c:pt idx="7">
                  <c:v>0.49410602103479923</c:v>
                </c:pt>
                <c:pt idx="8">
                  <c:v>0.56593095642331637</c:v>
                </c:pt>
                <c:pt idx="9">
                  <c:v>0.42939556837550807</c:v>
                </c:pt>
                <c:pt idx="10">
                  <c:v>0.45555878646893477</c:v>
                </c:pt>
                <c:pt idx="12">
                  <c:v>65.464330699645018</c:v>
                </c:pt>
                <c:pt idx="13">
                  <c:v>54.120521172638433</c:v>
                </c:pt>
                <c:pt idx="14">
                  <c:v>42.42030773225995</c:v>
                </c:pt>
                <c:pt idx="15">
                  <c:v>35.400245226834819</c:v>
                </c:pt>
                <c:pt idx="16">
                  <c:v>0.6634541518262449</c:v>
                </c:pt>
                <c:pt idx="17">
                  <c:v>0.58335891925084438</c:v>
                </c:pt>
                <c:pt idx="18">
                  <c:v>0.54840596665691721</c:v>
                </c:pt>
                <c:pt idx="19">
                  <c:v>0.66112456634155925</c:v>
                </c:pt>
                <c:pt idx="20">
                  <c:v>0.54442117858211192</c:v>
                </c:pt>
                <c:pt idx="21">
                  <c:v>0.65888336608484577</c:v>
                </c:pt>
                <c:pt idx="22">
                  <c:v>0.57502149613069642</c:v>
                </c:pt>
                <c:pt idx="24">
                  <c:v>70.300891530460618</c:v>
                </c:pt>
                <c:pt idx="25">
                  <c:v>60.755013763271727</c:v>
                </c:pt>
                <c:pt idx="26">
                  <c:v>51.127819548872175</c:v>
                </c:pt>
                <c:pt idx="27">
                  <c:v>45.308254963427373</c:v>
                </c:pt>
                <c:pt idx="28">
                  <c:v>10.827279118818842</c:v>
                </c:pt>
                <c:pt idx="29">
                  <c:v>13.030303030303031</c:v>
                </c:pt>
                <c:pt idx="30">
                  <c:v>12.406015037593985</c:v>
                </c:pt>
                <c:pt idx="31">
                  <c:v>11.086015433841521</c:v>
                </c:pt>
                <c:pt idx="32">
                  <c:v>12.107776261937245</c:v>
                </c:pt>
                <c:pt idx="33">
                  <c:v>6.9817938867546347</c:v>
                </c:pt>
                <c:pt idx="34">
                  <c:v>6.8692419589461773</c:v>
                </c:pt>
              </c:numCache>
            </c:numRef>
          </c:val>
        </c:ser>
        <c:ser>
          <c:idx val="2"/>
          <c:order val="2"/>
          <c:tx>
            <c:strRef>
              <c:f>'V 2.3-6 et 7 source'!$L$5</c:f>
              <c:strCache>
                <c:ptCount val="1"/>
                <c:pt idx="0">
                  <c:v>61 à 64 ans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source'!$I$6:$I$46</c15:sqref>
                  </c15:fullRef>
                </c:ext>
              </c:extLst>
              <c:f>('V 2.3-6 et 7 source'!$I$8:$I$19,'V 2.3-6 et 7 source'!$I$22:$I$33,'V 2.3-6 et 7 source'!$I$36:$I$46)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source'!$L$6:$L$46</c15:sqref>
                  </c15:fullRef>
                </c:ext>
              </c:extLst>
              <c:f>('V 2.3-6 et 7 source'!$L$8:$L$19,'V 2.3-6 et 7 source'!$L$22:$L$33,'V 2.3-6 et 7 source'!$L$36:$L$46)</c:f>
              <c:numCache>
                <c:formatCode>0</c:formatCode>
                <c:ptCount val="35"/>
                <c:pt idx="0">
                  <c:v>28.829039812646368</c:v>
                </c:pt>
                <c:pt idx="1">
                  <c:v>35.045412662893249</c:v>
                </c:pt>
                <c:pt idx="2">
                  <c:v>44.483411657431439</c:v>
                </c:pt>
                <c:pt idx="3">
                  <c:v>49.886844435698116</c:v>
                </c:pt>
                <c:pt idx="4">
                  <c:v>75.084696893245876</c:v>
                </c:pt>
                <c:pt idx="5">
                  <c:v>73.113300882504248</c:v>
                </c:pt>
                <c:pt idx="6">
                  <c:v>76.439584644430454</c:v>
                </c:pt>
                <c:pt idx="7">
                  <c:v>76.978188748500031</c:v>
                </c:pt>
                <c:pt idx="8">
                  <c:v>76.36406005526149</c:v>
                </c:pt>
                <c:pt idx="9">
                  <c:v>75.239281499934435</c:v>
                </c:pt>
                <c:pt idx="10">
                  <c:v>75.24474168847533</c:v>
                </c:pt>
                <c:pt idx="12">
                  <c:v>24.728043055078437</c:v>
                </c:pt>
                <c:pt idx="13">
                  <c:v>31.682953311617805</c:v>
                </c:pt>
                <c:pt idx="14">
                  <c:v>39.407907550477177</c:v>
                </c:pt>
                <c:pt idx="15">
                  <c:v>46.931745197641149</c:v>
                </c:pt>
                <c:pt idx="16">
                  <c:v>73.056777707940498</c:v>
                </c:pt>
                <c:pt idx="17">
                  <c:v>68.406509057414794</c:v>
                </c:pt>
                <c:pt idx="18">
                  <c:v>71.322023983620937</c:v>
                </c:pt>
                <c:pt idx="19">
                  <c:v>73.987039340184594</c:v>
                </c:pt>
                <c:pt idx="20">
                  <c:v>74.819024827998803</c:v>
                </c:pt>
                <c:pt idx="21">
                  <c:v>75.002889839324936</c:v>
                </c:pt>
                <c:pt idx="22">
                  <c:v>75.080610490111781</c:v>
                </c:pt>
                <c:pt idx="24">
                  <c:v>20.950965824665676</c:v>
                </c:pt>
                <c:pt idx="25">
                  <c:v>28.372001572945337</c:v>
                </c:pt>
                <c:pt idx="26">
                  <c:v>34.837092731829571</c:v>
                </c:pt>
                <c:pt idx="27">
                  <c:v>41.504702194357371</c:v>
                </c:pt>
                <c:pt idx="28">
                  <c:v>70.377314272322479</c:v>
                </c:pt>
                <c:pt idx="29">
                  <c:v>65.984848484848484</c:v>
                </c:pt>
                <c:pt idx="30">
                  <c:v>70.238095238095227</c:v>
                </c:pt>
                <c:pt idx="31">
                  <c:v>71.334462638810464</c:v>
                </c:pt>
                <c:pt idx="32">
                  <c:v>72.015688949522499</c:v>
                </c:pt>
                <c:pt idx="33">
                  <c:v>76.215132787706693</c:v>
                </c:pt>
                <c:pt idx="34">
                  <c:v>75.157588491999348</c:v>
                </c:pt>
              </c:numCache>
            </c:numRef>
          </c:val>
        </c:ser>
        <c:ser>
          <c:idx val="3"/>
          <c:order val="3"/>
          <c:tx>
            <c:strRef>
              <c:f>'V 2.3-6 et 7 source'!$M$5</c:f>
              <c:strCache>
                <c:ptCount val="1"/>
                <c:pt idx="0">
                  <c:v>65 ans et plus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source'!$I$6:$I$46</c15:sqref>
                  </c15:fullRef>
                </c:ext>
              </c:extLst>
              <c:f>('V 2.3-6 et 7 source'!$I$8:$I$19,'V 2.3-6 et 7 source'!$I$22:$I$33,'V 2.3-6 et 7 source'!$I$36:$I$46)</c:f>
              <c:numCache>
                <c:formatCode>General</c:formatCode>
                <c:ptCount val="35"/>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numCache>
            </c:numRef>
          </c:cat>
          <c:val>
            <c:numRef>
              <c:extLst>
                <c:ext xmlns:c15="http://schemas.microsoft.com/office/drawing/2012/chart" uri="{02D57815-91ED-43cb-92C2-25804820EDAC}">
                  <c15:fullRef>
                    <c15:sqref>'V 2.3-6 et 7 source'!$M$6:$M$46</c15:sqref>
                  </c15:fullRef>
                </c:ext>
              </c:extLst>
              <c:f>('V 2.3-6 et 7 source'!$M$8:$M$19,'V 2.3-6 et 7 source'!$M$22:$M$33,'V 2.3-6 et 7 source'!$M$36:$M$46)</c:f>
              <c:numCache>
                <c:formatCode>0</c:formatCode>
                <c:ptCount val="35"/>
                <c:pt idx="0">
                  <c:v>7.5011709601873537</c:v>
                </c:pt>
                <c:pt idx="1">
                  <c:v>11.615111228116362</c:v>
                </c:pt>
                <c:pt idx="2">
                  <c:v>17.261696008978046</c:v>
                </c:pt>
                <c:pt idx="3">
                  <c:v>17.70146610252878</c:v>
                </c:pt>
                <c:pt idx="4">
                  <c:v>21.53103150003604</c:v>
                </c:pt>
                <c:pt idx="5">
                  <c:v>23.894890973129129</c:v>
                </c:pt>
                <c:pt idx="6">
                  <c:v>20.881843926998112</c:v>
                </c:pt>
                <c:pt idx="7">
                  <c:v>19.796004799887061</c:v>
                </c:pt>
                <c:pt idx="8">
                  <c:v>20.579912780052599</c:v>
                </c:pt>
                <c:pt idx="9">
                  <c:v>21.673003802281368</c:v>
                </c:pt>
                <c:pt idx="10">
                  <c:v>21.756970695615653</c:v>
                </c:pt>
                <c:pt idx="12">
                  <c:v>6.956372380625214</c:v>
                </c:pt>
                <c:pt idx="13">
                  <c:v>12.008686210640608</c:v>
                </c:pt>
                <c:pt idx="14">
                  <c:v>16.237096669479971</c:v>
                </c:pt>
                <c:pt idx="15">
                  <c:v>15.560226542885502</c:v>
                </c:pt>
                <c:pt idx="16">
                  <c:v>24.303373140582444</c:v>
                </c:pt>
                <c:pt idx="17">
                  <c:v>29.275406816088424</c:v>
                </c:pt>
                <c:pt idx="18">
                  <c:v>26.294238081310322</c:v>
                </c:pt>
                <c:pt idx="19">
                  <c:v>22.851345159389933</c:v>
                </c:pt>
                <c:pt idx="20">
                  <c:v>21.884534848938081</c:v>
                </c:pt>
                <c:pt idx="21">
                  <c:v>21.442607791006822</c:v>
                </c:pt>
                <c:pt idx="22">
                  <c:v>21.582115219260533</c:v>
                </c:pt>
                <c:pt idx="24">
                  <c:v>3.8261515601783063</c:v>
                </c:pt>
                <c:pt idx="25">
                  <c:v>6.1148250098309083</c:v>
                </c:pt>
                <c:pt idx="26">
                  <c:v>8.2934609250398719</c:v>
                </c:pt>
                <c:pt idx="27">
                  <c:v>8.6311389759665627</c:v>
                </c:pt>
                <c:pt idx="28">
                  <c:v>13.123974689477386</c:v>
                </c:pt>
                <c:pt idx="29">
                  <c:v>16.363636363636363</c:v>
                </c:pt>
                <c:pt idx="30">
                  <c:v>13.680033416875522</c:v>
                </c:pt>
                <c:pt idx="31">
                  <c:v>12.761151891586675</c:v>
                </c:pt>
                <c:pt idx="32">
                  <c:v>11.47680763983629</c:v>
                </c:pt>
                <c:pt idx="33">
                  <c:v>11.625187907132121</c:v>
                </c:pt>
                <c:pt idx="34">
                  <c:v>12.687893971229999</c:v>
                </c:pt>
              </c:numCache>
            </c:numRef>
          </c:val>
        </c:ser>
        <c:dLbls>
          <c:showLegendKey val="0"/>
          <c:showVal val="0"/>
          <c:showCatName val="0"/>
          <c:showSerName val="0"/>
          <c:showPercent val="0"/>
          <c:showBubbleSize val="0"/>
        </c:dLbls>
        <c:gapWidth val="10"/>
        <c:overlap val="100"/>
        <c:axId val="181323864"/>
        <c:axId val="181326216"/>
      </c:barChart>
      <c:catAx>
        <c:axId val="18132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1326216"/>
        <c:crosses val="autoZero"/>
        <c:auto val="1"/>
        <c:lblAlgn val="ctr"/>
        <c:lblOffset val="100"/>
        <c:noMultiLvlLbl val="0"/>
      </c:catAx>
      <c:valAx>
        <c:axId val="18132621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132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manualLayout>
          <c:layoutTarget val="inner"/>
          <c:xMode val="edge"/>
          <c:yMode val="edge"/>
          <c:x val="9.9566157171530029E-2"/>
          <c:y val="0.17126049868766405"/>
          <c:w val="0.84378896265417802"/>
          <c:h val="0.68213353018372702"/>
        </c:manualLayout>
      </c:layout>
      <c:barChart>
        <c:barDir val="col"/>
        <c:grouping val="stacked"/>
        <c:varyColors val="0"/>
        <c:ser>
          <c:idx val="0"/>
          <c:order val="0"/>
          <c:tx>
            <c:strRef>
              <c:f>'V 2.3-E3 source'!$B$4</c:f>
              <c:strCache>
                <c:ptCount val="1"/>
                <c:pt idx="0">
                  <c:v>Moins de 47 ans</c:v>
                </c:pt>
              </c:strCache>
            </c:strRef>
          </c:tx>
          <c:invertIfNegative val="0"/>
          <c:dLbls>
            <c:dLbl>
              <c:idx val="0"/>
              <c:tx>
                <c:rich>
                  <a:bodyPr/>
                  <a:lstStyle/>
                  <a:p>
                    <a:fld id="{08A34E6D-DAB0-4272-96DD-201FB964DB5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6B22536B-4FEC-412D-AB28-5F7DAD074DC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D4EA06D-7D6A-4355-BA6B-63658A364D4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1CBBD0FA-22C2-485F-9CAC-BA08239F943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source'!$A$5:$A$8</c:f>
              <c:strCache>
                <c:ptCount val="4"/>
                <c:pt idx="0">
                  <c:v>FPE / Fonctionnaires civils (hors La Poste et Orange)</c:v>
                </c:pt>
                <c:pt idx="1">
                  <c:v>FPE / Militaires</c:v>
                </c:pt>
                <c:pt idx="2">
                  <c:v>FPT / Fonctionnaires</c:v>
                </c:pt>
                <c:pt idx="3">
                  <c:v>FPH / Fonctionnaires</c:v>
                </c:pt>
              </c:strCache>
            </c:strRef>
          </c:cat>
          <c:val>
            <c:numRef>
              <c:f>'V 2.3-E3 source'!$B$5:$B$8</c:f>
              <c:numCache>
                <c:formatCode>0</c:formatCode>
                <c:ptCount val="4"/>
                <c:pt idx="0">
                  <c:v>0.43151969981238281</c:v>
                </c:pt>
                <c:pt idx="1">
                  <c:v>54.928870292887034</c:v>
                </c:pt>
                <c:pt idx="2">
                  <c:v>0.79446848455708952</c:v>
                </c:pt>
                <c:pt idx="3">
                  <c:v>1.0363368311508108</c:v>
                </c:pt>
              </c:numCache>
            </c:numRef>
          </c:val>
          <c:extLst xmlns:c16r2="http://schemas.microsoft.com/office/drawing/2015/06/chart">
            <c:ext xmlns:c16="http://schemas.microsoft.com/office/drawing/2014/chart" uri="{C3380CC4-5D6E-409C-BE32-E72D297353CC}">
              <c16:uniqueId val="{00000000-D4C2-40A4-8606-36EBF670C043}"/>
            </c:ext>
            <c:ext xmlns:c15="http://schemas.microsoft.com/office/drawing/2012/chart" uri="{02D57815-91ED-43cb-92C2-25804820EDAC}">
              <c15:datalabelsRange>
                <c15:f>'V 2.3-E3 source'!$B$5:$B$8</c15:f>
                <c15:dlblRangeCache>
                  <c:ptCount val="4"/>
                  <c:pt idx="0">
                    <c:v>0</c:v>
                  </c:pt>
                  <c:pt idx="1">
                    <c:v>55</c:v>
                  </c:pt>
                  <c:pt idx="2">
                    <c:v>1</c:v>
                  </c:pt>
                  <c:pt idx="3">
                    <c:v>1</c:v>
                  </c:pt>
                </c15:dlblRangeCache>
              </c15:datalabelsRange>
            </c:ext>
          </c:extLst>
        </c:ser>
        <c:ser>
          <c:idx val="1"/>
          <c:order val="1"/>
          <c:tx>
            <c:strRef>
              <c:f>'V 2.3-E3 source'!$C$4</c:f>
              <c:strCache>
                <c:ptCount val="1"/>
                <c:pt idx="0">
                  <c:v>47-51 ans</c:v>
                </c:pt>
              </c:strCache>
            </c:strRef>
          </c:tx>
          <c:invertIfNegative val="0"/>
          <c:dLbls>
            <c:dLbl>
              <c:idx val="0"/>
              <c:tx>
                <c:rich>
                  <a:bodyPr/>
                  <a:lstStyle/>
                  <a:p>
                    <a:fld id="{DA34B1D5-A72B-465D-BBBC-D36D2844B03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2778741D-FD97-4073-AD31-311AE3741FD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121AEEF1-05CC-46A7-833B-7EBB57C0FB4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0D30F323-4B1B-424F-946A-159286E2B89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source'!$A$5:$A$8</c:f>
              <c:strCache>
                <c:ptCount val="4"/>
                <c:pt idx="0">
                  <c:v>FPE / Fonctionnaires civils (hors La Poste et Orange)</c:v>
                </c:pt>
                <c:pt idx="1">
                  <c:v>FPE / Militaires</c:v>
                </c:pt>
                <c:pt idx="2">
                  <c:v>FPT / Fonctionnaires</c:v>
                </c:pt>
                <c:pt idx="3">
                  <c:v>FPH / Fonctionnaires</c:v>
                </c:pt>
              </c:strCache>
            </c:strRef>
          </c:cat>
          <c:val>
            <c:numRef>
              <c:f>'V 2.3-E3 source'!$C$5:$C$8</c:f>
              <c:numCache>
                <c:formatCode>0</c:formatCode>
                <c:ptCount val="4"/>
                <c:pt idx="0">
                  <c:v>0.63789868667917449</c:v>
                </c:pt>
                <c:pt idx="1">
                  <c:v>12.96234309623431</c:v>
                </c:pt>
                <c:pt idx="2">
                  <c:v>1.0875289053735375</c:v>
                </c:pt>
                <c:pt idx="3">
                  <c:v>1.257479836961235</c:v>
                </c:pt>
              </c:numCache>
            </c:numRef>
          </c:val>
          <c:extLst xmlns:c16r2="http://schemas.microsoft.com/office/drawing/2015/06/chart">
            <c:ext xmlns:c16="http://schemas.microsoft.com/office/drawing/2014/chart" uri="{C3380CC4-5D6E-409C-BE32-E72D297353CC}">
              <c16:uniqueId val="{00000002-D4C2-40A4-8606-36EBF670C043}"/>
            </c:ext>
            <c:ext xmlns:c15="http://schemas.microsoft.com/office/drawing/2012/chart" uri="{02D57815-91ED-43cb-92C2-25804820EDAC}">
              <c15:datalabelsRange>
                <c15:f>'V 2.3-E3 source'!$C$5:$C$8</c15:f>
                <c15:dlblRangeCache>
                  <c:ptCount val="4"/>
                  <c:pt idx="0">
                    <c:v>1</c:v>
                  </c:pt>
                  <c:pt idx="1">
                    <c:v>13</c:v>
                  </c:pt>
                  <c:pt idx="2">
                    <c:v>1</c:v>
                  </c:pt>
                  <c:pt idx="3">
                    <c:v>1</c:v>
                  </c:pt>
                </c15:dlblRangeCache>
              </c15:datalabelsRange>
            </c:ext>
          </c:extLst>
        </c:ser>
        <c:ser>
          <c:idx val="2"/>
          <c:order val="2"/>
          <c:tx>
            <c:strRef>
              <c:f>'V 2.3-E3 source'!$D$4</c:f>
              <c:strCache>
                <c:ptCount val="1"/>
                <c:pt idx="0">
                  <c:v>52-56 ans</c:v>
                </c:pt>
              </c:strCache>
            </c:strRef>
          </c:tx>
          <c:invertIfNegative val="0"/>
          <c:dLbls>
            <c:dLbl>
              <c:idx val="0"/>
              <c:tx>
                <c:rich>
                  <a:bodyPr/>
                  <a:lstStyle/>
                  <a:p>
                    <a:fld id="{10D8E012-08EA-4B44-BF44-AD4B8C0A960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C69E311C-6B33-4B16-88F1-D41FFA6F354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D8D93743-BF2C-4579-BCF3-874E9DA64D2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385D2E4C-49E6-412B-B6BD-A65EBCCCA94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source'!$A$5:$A$8</c:f>
              <c:strCache>
                <c:ptCount val="4"/>
                <c:pt idx="0">
                  <c:v>FPE / Fonctionnaires civils (hors La Poste et Orange)</c:v>
                </c:pt>
                <c:pt idx="1">
                  <c:v>FPE / Militaires</c:v>
                </c:pt>
                <c:pt idx="2">
                  <c:v>FPT / Fonctionnaires</c:v>
                </c:pt>
                <c:pt idx="3">
                  <c:v>FPH / Fonctionnaires</c:v>
                </c:pt>
              </c:strCache>
            </c:strRef>
          </c:cat>
          <c:val>
            <c:numRef>
              <c:f>'V 2.3-E3 source'!$D$5:$D$8</c:f>
              <c:numCache>
                <c:formatCode>0</c:formatCode>
                <c:ptCount val="4"/>
                <c:pt idx="0">
                  <c:v>4.7701688555347097</c:v>
                </c:pt>
                <c:pt idx="1">
                  <c:v>16.426778242677827</c:v>
                </c:pt>
                <c:pt idx="2">
                  <c:v>2.6077798383588613</c:v>
                </c:pt>
                <c:pt idx="3">
                  <c:v>2.7968086028965398</c:v>
                </c:pt>
              </c:numCache>
            </c:numRef>
          </c:val>
          <c:extLst xmlns:c16r2="http://schemas.microsoft.com/office/drawing/2015/06/chart">
            <c:ext xmlns:c16="http://schemas.microsoft.com/office/drawing/2014/chart" uri="{C3380CC4-5D6E-409C-BE32-E72D297353CC}">
              <c16:uniqueId val="{00000003-D4C2-40A4-8606-36EBF670C043}"/>
            </c:ext>
            <c:ext xmlns:c15="http://schemas.microsoft.com/office/drawing/2012/chart" uri="{02D57815-91ED-43cb-92C2-25804820EDAC}">
              <c15:datalabelsRange>
                <c15:f>'V 2.3-E3 source'!$D$5:$D$8</c15:f>
                <c15:dlblRangeCache>
                  <c:ptCount val="4"/>
                  <c:pt idx="0">
                    <c:v>5</c:v>
                  </c:pt>
                  <c:pt idx="1">
                    <c:v>16</c:v>
                  </c:pt>
                  <c:pt idx="2">
                    <c:v>3</c:v>
                  </c:pt>
                  <c:pt idx="3">
                    <c:v>3</c:v>
                  </c:pt>
                </c15:dlblRangeCache>
              </c15:datalabelsRange>
            </c:ext>
          </c:extLst>
        </c:ser>
        <c:ser>
          <c:idx val="3"/>
          <c:order val="3"/>
          <c:tx>
            <c:strRef>
              <c:f>'V 2.3-E3 source'!$E$4</c:f>
              <c:strCache>
                <c:ptCount val="1"/>
                <c:pt idx="0">
                  <c:v>57-61 ans</c:v>
                </c:pt>
              </c:strCache>
            </c:strRef>
          </c:tx>
          <c:invertIfNegative val="0"/>
          <c:dLbls>
            <c:dLbl>
              <c:idx val="0"/>
              <c:tx>
                <c:rich>
                  <a:bodyPr/>
                  <a:lstStyle/>
                  <a:p>
                    <a:fld id="{79372BA0-42F5-499D-B352-FE5563B5B16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78290FB2-1752-4B54-9057-2BE92F5C3CD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2FA3EA4E-C962-4F4C-A3D7-C8019698596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17B30071-9729-4B28-BA01-50771ADB45C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source'!$A$5:$A$8</c:f>
              <c:strCache>
                <c:ptCount val="4"/>
                <c:pt idx="0">
                  <c:v>FPE / Fonctionnaires civils (hors La Poste et Orange)</c:v>
                </c:pt>
                <c:pt idx="1">
                  <c:v>FPE / Militaires</c:v>
                </c:pt>
                <c:pt idx="2">
                  <c:v>FPT / Fonctionnaires</c:v>
                </c:pt>
                <c:pt idx="3">
                  <c:v>FPH / Fonctionnaires</c:v>
                </c:pt>
              </c:strCache>
            </c:strRef>
          </c:cat>
          <c:val>
            <c:numRef>
              <c:f>'V 2.3-E3 source'!$E$5:$E$8</c:f>
              <c:numCache>
                <c:formatCode>0</c:formatCode>
                <c:ptCount val="4"/>
                <c:pt idx="0">
                  <c:v>29.929643527204501</c:v>
                </c:pt>
                <c:pt idx="1">
                  <c:v>14.09205020920502</c:v>
                </c:pt>
                <c:pt idx="2">
                  <c:v>35.261121414016536</c:v>
                </c:pt>
                <c:pt idx="3">
                  <c:v>58.615904951868878</c:v>
                </c:pt>
              </c:numCache>
            </c:numRef>
          </c:val>
          <c:extLst xmlns:c16r2="http://schemas.microsoft.com/office/drawing/2015/06/chart">
            <c:ext xmlns:c16="http://schemas.microsoft.com/office/drawing/2014/chart" uri="{C3380CC4-5D6E-409C-BE32-E72D297353CC}">
              <c16:uniqueId val="{00000004-D4C2-40A4-8606-36EBF670C043}"/>
            </c:ext>
            <c:ext xmlns:c15="http://schemas.microsoft.com/office/drawing/2012/chart" uri="{02D57815-91ED-43cb-92C2-25804820EDAC}">
              <c15:datalabelsRange>
                <c15:f>'V 2.3-E3 source'!$E$5:$E$8</c15:f>
                <c15:dlblRangeCache>
                  <c:ptCount val="4"/>
                  <c:pt idx="0">
                    <c:v>30</c:v>
                  </c:pt>
                  <c:pt idx="1">
                    <c:v>14</c:v>
                  </c:pt>
                  <c:pt idx="2">
                    <c:v>35</c:v>
                  </c:pt>
                  <c:pt idx="3">
                    <c:v>59</c:v>
                  </c:pt>
                </c15:dlblRangeCache>
              </c15:datalabelsRange>
            </c:ext>
          </c:extLst>
        </c:ser>
        <c:ser>
          <c:idx val="4"/>
          <c:order val="4"/>
          <c:tx>
            <c:strRef>
              <c:f>'V 2.3-E3 source'!$F$4</c:f>
              <c:strCache>
                <c:ptCount val="1"/>
                <c:pt idx="0">
                  <c:v>62-65 ans</c:v>
                </c:pt>
              </c:strCache>
            </c:strRef>
          </c:tx>
          <c:invertIfNegative val="0"/>
          <c:dLbls>
            <c:dLbl>
              <c:idx val="0"/>
              <c:tx>
                <c:rich>
                  <a:bodyPr/>
                  <a:lstStyle/>
                  <a:p>
                    <a:fld id="{6C39BA8F-2DFB-48AE-ADC0-A72D658709B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54145CE2-1012-4BF4-BACF-8B611273EEA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2D746095-391F-48C8-9E0C-4D78B4B7231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9677FE2B-0097-4120-B39A-4C6C0152D1C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source'!$A$5:$A$8</c:f>
              <c:strCache>
                <c:ptCount val="4"/>
                <c:pt idx="0">
                  <c:v>FPE / Fonctionnaires civils (hors La Poste et Orange)</c:v>
                </c:pt>
                <c:pt idx="1">
                  <c:v>FPE / Militaires</c:v>
                </c:pt>
                <c:pt idx="2">
                  <c:v>FPT / Fonctionnaires</c:v>
                </c:pt>
                <c:pt idx="3">
                  <c:v>FPH / Fonctionnaires</c:v>
                </c:pt>
              </c:strCache>
            </c:strRef>
          </c:cat>
          <c:val>
            <c:numRef>
              <c:f>'V 2.3-E3 source'!$F$5:$F$8</c:f>
              <c:numCache>
                <c:formatCode>0</c:formatCode>
                <c:ptCount val="4"/>
                <c:pt idx="0">
                  <c:v>47.265478424015015</c:v>
                </c:pt>
                <c:pt idx="1">
                  <c:v>1.5899581589958158</c:v>
                </c:pt>
                <c:pt idx="2">
                  <c:v>47.892483458112963</c:v>
                </c:pt>
                <c:pt idx="3">
                  <c:v>31.111785621368487</c:v>
                </c:pt>
              </c:numCache>
            </c:numRef>
          </c:val>
          <c:extLst xmlns:c16r2="http://schemas.microsoft.com/office/drawing/2015/06/chart">
            <c:ext xmlns:c16="http://schemas.microsoft.com/office/drawing/2014/chart" uri="{C3380CC4-5D6E-409C-BE32-E72D297353CC}">
              <c16:uniqueId val="{00000005-D4C2-40A4-8606-36EBF670C043}"/>
            </c:ext>
            <c:ext xmlns:c15="http://schemas.microsoft.com/office/drawing/2012/chart" uri="{02D57815-91ED-43cb-92C2-25804820EDAC}">
              <c15:datalabelsRange>
                <c15:f>'V 2.3-E3 source'!$F$5:$F$8</c15:f>
                <c15:dlblRangeCache>
                  <c:ptCount val="4"/>
                  <c:pt idx="0">
                    <c:v>47</c:v>
                  </c:pt>
                  <c:pt idx="1">
                    <c:v>2</c:v>
                  </c:pt>
                  <c:pt idx="2">
                    <c:v>48</c:v>
                  </c:pt>
                  <c:pt idx="3">
                    <c:v>31</c:v>
                  </c:pt>
                </c15:dlblRangeCache>
              </c15:datalabelsRange>
            </c:ext>
          </c:extLst>
        </c:ser>
        <c:ser>
          <c:idx val="5"/>
          <c:order val="5"/>
          <c:tx>
            <c:strRef>
              <c:f>'V 2.3-E3 source'!$G$4</c:f>
              <c:strCache>
                <c:ptCount val="1"/>
                <c:pt idx="0">
                  <c:v>65 ans et plus</c:v>
                </c:pt>
              </c:strCache>
            </c:strRef>
          </c:tx>
          <c:invertIfNegative val="0"/>
          <c:dLbls>
            <c:dLbl>
              <c:idx val="0"/>
              <c:tx>
                <c:rich>
                  <a:bodyPr/>
                  <a:lstStyle/>
                  <a:p>
                    <a:fld id="{8750BD7F-0B30-44E7-84C7-CBAE286BD1A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1E70F43E-EE07-469C-81C1-12ED5030554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53B648C2-E3C7-4850-9AB3-8EEAB5FEDDC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0D1F0094-0EA5-48BB-B308-1FF41F805AF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source'!$A$5:$A$8</c:f>
              <c:strCache>
                <c:ptCount val="4"/>
                <c:pt idx="0">
                  <c:v>FPE / Fonctionnaires civils (hors La Poste et Orange)</c:v>
                </c:pt>
                <c:pt idx="1">
                  <c:v>FPE / Militaires</c:v>
                </c:pt>
                <c:pt idx="2">
                  <c:v>FPT / Fonctionnaires</c:v>
                </c:pt>
                <c:pt idx="3">
                  <c:v>FPH / Fonctionnaires</c:v>
                </c:pt>
              </c:strCache>
            </c:strRef>
          </c:cat>
          <c:val>
            <c:numRef>
              <c:f>'V 2.3-E3 source'!$G$5:$G$8</c:f>
              <c:numCache>
                <c:formatCode>0</c:formatCode>
                <c:ptCount val="4"/>
                <c:pt idx="0">
                  <c:v>16.965290806754222</c:v>
                </c:pt>
                <c:pt idx="1">
                  <c:v>0</c:v>
                </c:pt>
                <c:pt idx="2">
                  <c:v>12.356617899581016</c:v>
                </c:pt>
                <c:pt idx="3">
                  <c:v>5.1816841557540547</c:v>
                </c:pt>
              </c:numCache>
            </c:numRef>
          </c:val>
          <c:extLst xmlns:c16r2="http://schemas.microsoft.com/office/drawing/2015/06/chart">
            <c:ext xmlns:c16="http://schemas.microsoft.com/office/drawing/2014/chart" uri="{C3380CC4-5D6E-409C-BE32-E72D297353CC}">
              <c16:uniqueId val="{00000006-D4C2-40A4-8606-36EBF670C043}"/>
            </c:ext>
            <c:ext xmlns:c15="http://schemas.microsoft.com/office/drawing/2012/chart" uri="{02D57815-91ED-43cb-92C2-25804820EDAC}">
              <c15:datalabelsRange>
                <c15:f>'V 2.3-E3 source'!$G$5:$G$8</c15:f>
                <c15:dlblRangeCache>
                  <c:ptCount val="4"/>
                  <c:pt idx="0">
                    <c:v>17</c:v>
                  </c:pt>
                  <c:pt idx="1">
                    <c:v>0</c:v>
                  </c:pt>
                  <c:pt idx="2">
                    <c:v>12</c:v>
                  </c:pt>
                  <c:pt idx="3">
                    <c:v>5</c:v>
                  </c:pt>
                </c15:dlblRangeCache>
              </c15:datalabelsRange>
            </c:ext>
          </c:extLst>
        </c:ser>
        <c:dLbls>
          <c:showLegendKey val="0"/>
          <c:showVal val="0"/>
          <c:showCatName val="0"/>
          <c:showSerName val="0"/>
          <c:showPercent val="0"/>
          <c:showBubbleSize val="0"/>
        </c:dLbls>
        <c:gapWidth val="75"/>
        <c:overlap val="100"/>
        <c:axId val="179224264"/>
        <c:axId val="179227008"/>
      </c:barChart>
      <c:catAx>
        <c:axId val="179224264"/>
        <c:scaling>
          <c:orientation val="minMax"/>
        </c:scaling>
        <c:delete val="1"/>
        <c:axPos val="t"/>
        <c:numFmt formatCode="General" sourceLinked="1"/>
        <c:majorTickMark val="none"/>
        <c:minorTickMark val="none"/>
        <c:tickLblPos val="none"/>
        <c:crossAx val="179227008"/>
        <c:crosses val="max"/>
        <c:auto val="1"/>
        <c:lblAlgn val="ctr"/>
        <c:lblOffset val="100"/>
        <c:tickLblSkip val="1"/>
        <c:tickMarkSkip val="1"/>
        <c:noMultiLvlLbl val="0"/>
      </c:catAx>
      <c:valAx>
        <c:axId val="179227008"/>
        <c:scaling>
          <c:orientation val="minMax"/>
          <c:max val="100"/>
        </c:scaling>
        <c:delete val="0"/>
        <c:axPos val="l"/>
        <c:numFmt formatCode="#,##0" sourceLinked="0"/>
        <c:majorTickMark val="cross"/>
        <c:minorTickMark val="none"/>
        <c:tickLblPos val="nextTo"/>
        <c:spPr>
          <a:ln/>
        </c:spPr>
        <c:crossAx val="179224264"/>
        <c:crosses val="autoZero"/>
        <c:crossBetween val="between"/>
      </c:valAx>
      <c:spPr>
        <a:noFill/>
        <a:ln>
          <a:noFill/>
        </a:ln>
      </c:spPr>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4"/>
          <c:order val="0"/>
          <c:tx>
            <c:strRef>
              <c:f>'V 2.3-8 source'!$A$21</c:f>
              <c:strCache>
                <c:ptCount val="1"/>
                <c:pt idx="0">
                  <c:v>Sédentaires pour ancienneté</c:v>
                </c:pt>
              </c:strCache>
            </c:strRef>
          </c:tx>
          <c:spPr>
            <a:solidFill>
              <a:schemeClr val="bg2">
                <a:lumMod val="50000"/>
              </a:schemeClr>
            </a:solidFill>
          </c:spPr>
          <c:invertIfNegative val="0"/>
          <c:dLbls>
            <c:spPr>
              <a:noFill/>
              <a:ln>
                <a:noFill/>
              </a:ln>
              <a:effectLst/>
            </c:spPr>
            <c:txPr>
              <a:bodyPr wrap="square" lIns="38100" tIns="19050" rIns="38100" bIns="19050" anchor="ctr">
                <a:spAutoFit/>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extLst>
                <c:ext xmlns:c15="http://schemas.microsoft.com/office/drawing/2012/chart" uri="{02D57815-91ED-43cb-92C2-25804820EDAC}">
                  <c15:fullRef>
                    <c15:sqref>'V 2.3-8 source'!$B$15:$Y$16</c15:sqref>
                  </c15:fullRef>
                </c:ext>
              </c:extLst>
              <c:f>'V 2.3-8 source'!$C$15:$Y$16</c:f>
              <c:multiLvlStrCache>
                <c:ptCount val="21"/>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lvl>
                <c:lvl/>
              </c:multiLvlStrCache>
            </c:multiLvlStrRef>
          </c:cat>
          <c:val>
            <c:numRef>
              <c:extLst>
                <c:ext xmlns:c15="http://schemas.microsoft.com/office/drawing/2012/chart" uri="{02D57815-91ED-43cb-92C2-25804820EDAC}">
                  <c15:fullRef>
                    <c15:sqref>'V 2.3-8 source'!$B$21:$Y$21</c15:sqref>
                  </c15:fullRef>
                </c:ext>
              </c:extLst>
              <c:f>('V 2.3-8 source'!$C$21:$I$21,'V 2.3-8 source'!$K$21:$Q$21,'V 2.3-8 source'!$S$21:$Y$21)</c:f>
              <c:numCache>
                <c:formatCode>0.0</c:formatCode>
                <c:ptCount val="21"/>
                <c:pt idx="0">
                  <c:v>52.925351539539719</c:v>
                </c:pt>
                <c:pt idx="1">
                  <c:v>51.799637899818954</c:v>
                </c:pt>
                <c:pt idx="2">
                  <c:v>49.073833073052228</c:v>
                </c:pt>
                <c:pt idx="3">
                  <c:v>49.073833073052228</c:v>
                </c:pt>
                <c:pt idx="4">
                  <c:v>54.535225498300719</c:v>
                </c:pt>
                <c:pt idx="5">
                  <c:v>56.604573393307113</c:v>
                </c:pt>
                <c:pt idx="6">
                  <c:v>57.781425891181989</c:v>
                </c:pt>
                <c:pt idx="7">
                  <c:v>43.7</c:v>
                </c:pt>
                <c:pt idx="8">
                  <c:v>40.1</c:v>
                </c:pt>
                <c:pt idx="9">
                  <c:v>38.199999999999989</c:v>
                </c:pt>
                <c:pt idx="10">
                  <c:v>37.999999999999986</c:v>
                </c:pt>
                <c:pt idx="11">
                  <c:v>39.599999999999994</c:v>
                </c:pt>
                <c:pt idx="12">
                  <c:v>40.29552807287245</c:v>
                </c:pt>
                <c:pt idx="13">
                  <c:v>43.054696980103948</c:v>
                </c:pt>
                <c:pt idx="14">
                  <c:v>19.600000000000001</c:v>
                </c:pt>
                <c:pt idx="15">
                  <c:v>19</c:v>
                </c:pt>
                <c:pt idx="16">
                  <c:v>21.300000000000011</c:v>
                </c:pt>
                <c:pt idx="17">
                  <c:v>21.100000000000012</c:v>
                </c:pt>
                <c:pt idx="18">
                  <c:v>22.700000000000014</c:v>
                </c:pt>
                <c:pt idx="19">
                  <c:v>24.552667800178124</c:v>
                </c:pt>
                <c:pt idx="20">
                  <c:v>27.048824906773046</c:v>
                </c:pt>
              </c:numCache>
            </c:numRef>
          </c:val>
        </c:ser>
        <c:ser>
          <c:idx val="1"/>
          <c:order val="1"/>
          <c:tx>
            <c:strRef>
              <c:f>'V 2.3-8 source'!$A$18</c:f>
              <c:strCache>
                <c:ptCount val="1"/>
                <c:pt idx="0">
                  <c:v>Carrière longue</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extLst>
                <c:ext xmlns:c15="http://schemas.microsoft.com/office/drawing/2012/chart" uri="{02D57815-91ED-43cb-92C2-25804820EDAC}">
                  <c15:fullRef>
                    <c15:sqref>'V 2.3-8 source'!$B$15:$Y$16</c15:sqref>
                  </c15:fullRef>
                </c:ext>
              </c:extLst>
              <c:f>'V 2.3-8 source'!$C$15:$Y$16</c:f>
              <c:multiLvlStrCache>
                <c:ptCount val="21"/>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lvl>
                <c:lvl/>
              </c:multiLvlStrCache>
            </c:multiLvlStrRef>
          </c:cat>
          <c:val>
            <c:numRef>
              <c:extLst>
                <c:ext xmlns:c15="http://schemas.microsoft.com/office/drawing/2012/chart" uri="{02D57815-91ED-43cb-92C2-25804820EDAC}">
                  <c15:fullRef>
                    <c15:sqref>'V 2.3-8 source'!$B$18:$Y$18</c15:sqref>
                  </c15:fullRef>
                </c:ext>
              </c:extLst>
              <c:f>('V 2.3-8 source'!$C$18:$I$18,'V 2.3-8 source'!$K$18:$Q$18,'V 2.3-8 source'!$S$18:$Y$18)</c:f>
              <c:numCache>
                <c:formatCode>0.0</c:formatCode>
                <c:ptCount val="21"/>
                <c:pt idx="0">
                  <c:v>12.951575710991545</c:v>
                </c:pt>
                <c:pt idx="1">
                  <c:v>13.600482800241402</c:v>
                </c:pt>
                <c:pt idx="2">
                  <c:v>14.085545722713864</c:v>
                </c:pt>
                <c:pt idx="3">
                  <c:v>14.085545722713864</c:v>
                </c:pt>
                <c:pt idx="4">
                  <c:v>12.021217966381924</c:v>
                </c:pt>
                <c:pt idx="5">
                  <c:v>11.007229823611144</c:v>
                </c:pt>
                <c:pt idx="6">
                  <c:v>9.9366791744840519</c:v>
                </c:pt>
                <c:pt idx="7">
                  <c:v>31.8</c:v>
                </c:pt>
                <c:pt idx="8">
                  <c:v>36</c:v>
                </c:pt>
                <c:pt idx="9">
                  <c:v>38</c:v>
                </c:pt>
                <c:pt idx="10">
                  <c:v>39.6</c:v>
                </c:pt>
                <c:pt idx="11">
                  <c:v>36.700000000000003</c:v>
                </c:pt>
                <c:pt idx="12">
                  <c:v>35.132964688066451</c:v>
                </c:pt>
                <c:pt idx="13">
                  <c:v>34.963481924124821</c:v>
                </c:pt>
                <c:pt idx="14">
                  <c:v>14.7</c:v>
                </c:pt>
                <c:pt idx="15">
                  <c:v>16.900000000000002</c:v>
                </c:pt>
                <c:pt idx="16">
                  <c:v>17.599999999999998</c:v>
                </c:pt>
                <c:pt idx="17">
                  <c:v>17.7</c:v>
                </c:pt>
                <c:pt idx="18">
                  <c:v>17.100000000000001</c:v>
                </c:pt>
                <c:pt idx="19">
                  <c:v>16.367095781718081</c:v>
                </c:pt>
                <c:pt idx="20">
                  <c:v>16.377590842077876</c:v>
                </c:pt>
              </c:numCache>
            </c:numRef>
          </c:val>
        </c:ser>
        <c:ser>
          <c:idx val="0"/>
          <c:order val="2"/>
          <c:tx>
            <c:strRef>
              <c:f>'V 2.3-8 source'!$A$17</c:f>
              <c:strCache>
                <c:ptCount val="1"/>
                <c:pt idx="0">
                  <c:v>Catégorie active</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extLst>
                <c:ext xmlns:c15="http://schemas.microsoft.com/office/drawing/2012/chart" uri="{02D57815-91ED-43cb-92C2-25804820EDAC}">
                  <c15:fullRef>
                    <c15:sqref>'V 2.3-8 source'!$B$15:$Y$16</c15:sqref>
                  </c15:fullRef>
                </c:ext>
              </c:extLst>
              <c:f>'V 2.3-8 source'!$C$15:$Y$16</c:f>
              <c:multiLvlStrCache>
                <c:ptCount val="21"/>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lvl>
                <c:lvl/>
              </c:multiLvlStrCache>
            </c:multiLvlStrRef>
          </c:cat>
          <c:val>
            <c:numRef>
              <c:extLst>
                <c:ext xmlns:c15="http://schemas.microsoft.com/office/drawing/2012/chart" uri="{02D57815-91ED-43cb-92C2-25804820EDAC}">
                  <c15:fullRef>
                    <c15:sqref>'V 2.3-8 source'!$B$17:$Y$17</c15:sqref>
                  </c15:fullRef>
                </c:ext>
              </c:extLst>
              <c:f>('V 2.3-8 source'!$C$17:$I$17,'V 2.3-8 source'!$K$17:$Q$17,'V 2.3-8 source'!$S$17:$Y$17)</c:f>
              <c:numCache>
                <c:formatCode>0.0</c:formatCode>
                <c:ptCount val="21"/>
                <c:pt idx="0">
                  <c:v>20.423203870325992</c:v>
                </c:pt>
                <c:pt idx="1">
                  <c:v>20.905250452625225</c:v>
                </c:pt>
                <c:pt idx="2">
                  <c:v>22.685695129543603</c:v>
                </c:pt>
                <c:pt idx="3">
                  <c:v>22.989328474752732</c:v>
                </c:pt>
                <c:pt idx="4">
                  <c:v>20.134104895747221</c:v>
                </c:pt>
                <c:pt idx="5">
                  <c:v>19.683018156983728</c:v>
                </c:pt>
                <c:pt idx="6">
                  <c:v>20.886491557223263</c:v>
                </c:pt>
                <c:pt idx="7">
                  <c:v>6.1</c:v>
                </c:pt>
                <c:pt idx="8">
                  <c:v>6.3</c:v>
                </c:pt>
                <c:pt idx="9">
                  <c:v>6.2</c:v>
                </c:pt>
                <c:pt idx="10">
                  <c:v>6.4</c:v>
                </c:pt>
                <c:pt idx="11">
                  <c:v>5.8000000000000007</c:v>
                </c:pt>
                <c:pt idx="12">
                  <c:v>5.5273845306656266</c:v>
                </c:pt>
                <c:pt idx="13">
                  <c:v>5.5681479955125122</c:v>
                </c:pt>
                <c:pt idx="14">
                  <c:v>45.9</c:v>
                </c:pt>
                <c:pt idx="15">
                  <c:v>45</c:v>
                </c:pt>
                <c:pt idx="16">
                  <c:v>43</c:v>
                </c:pt>
                <c:pt idx="17">
                  <c:v>44.2</c:v>
                </c:pt>
                <c:pt idx="18">
                  <c:v>43.3</c:v>
                </c:pt>
                <c:pt idx="19">
                  <c:v>41.612015221439556</c:v>
                </c:pt>
                <c:pt idx="20">
                  <c:v>40.096262249588065</c:v>
                </c:pt>
              </c:numCache>
            </c:numRef>
          </c:val>
        </c:ser>
        <c:ser>
          <c:idx val="3"/>
          <c:order val="3"/>
          <c:tx>
            <c:strRef>
              <c:f>'V 2.3-8 source'!$A$20</c:f>
              <c:strCache>
                <c:ptCount val="1"/>
                <c:pt idx="0">
                  <c:v>Motifs familiaux</c:v>
                </c:pt>
              </c:strCache>
            </c:strRef>
          </c:tx>
          <c:invertIfNegative val="0"/>
          <c:dLbls>
            <c:spPr>
              <a:noFill/>
              <a:ln>
                <a:noFill/>
              </a:ln>
              <a:effectLst/>
            </c:spPr>
            <c:txPr>
              <a:bodyPr wrap="square" lIns="38100" tIns="19050" rIns="38100" bIns="19050" anchor="ctr">
                <a:spAutoFit/>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extLst>
                <c:ext xmlns:c15="http://schemas.microsoft.com/office/drawing/2012/chart" uri="{02D57815-91ED-43cb-92C2-25804820EDAC}">
                  <c15:fullRef>
                    <c15:sqref>'V 2.3-8 source'!$B$15:$Y$16</c15:sqref>
                  </c15:fullRef>
                </c:ext>
              </c:extLst>
              <c:f>'V 2.3-8 source'!$C$15:$Y$16</c:f>
              <c:multiLvlStrCache>
                <c:ptCount val="21"/>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lvl>
                <c:lvl/>
              </c:multiLvlStrCache>
            </c:multiLvlStrRef>
          </c:cat>
          <c:val>
            <c:numRef>
              <c:extLst>
                <c:ext xmlns:c15="http://schemas.microsoft.com/office/drawing/2012/chart" uri="{02D57815-91ED-43cb-92C2-25804820EDAC}">
                  <c15:fullRef>
                    <c15:sqref>'V 2.3-8 source'!$B$20:$Y$20</c15:sqref>
                  </c15:fullRef>
                </c:ext>
              </c:extLst>
              <c:f>('V 2.3-8 source'!$C$20:$I$20,'V 2.3-8 source'!$K$20:$Q$20,'V 2.3-8 source'!$S$20:$Y$20)</c:f>
              <c:numCache>
                <c:formatCode>0.0</c:formatCode>
                <c:ptCount val="21"/>
                <c:pt idx="0">
                  <c:v>7.6027490165935703</c:v>
                </c:pt>
                <c:pt idx="1">
                  <c:v>7.5944477972238982</c:v>
                </c:pt>
                <c:pt idx="2">
                  <c:v>8.201023772340795</c:v>
                </c:pt>
                <c:pt idx="3">
                  <c:v>8.201023772340795</c:v>
                </c:pt>
                <c:pt idx="4">
                  <c:v>7.3780655828051804</c:v>
                </c:pt>
                <c:pt idx="5">
                  <c:v>6.3514118173468663</c:v>
                </c:pt>
                <c:pt idx="6">
                  <c:v>5.9943714821763603</c:v>
                </c:pt>
                <c:pt idx="7">
                  <c:v>6.5</c:v>
                </c:pt>
                <c:pt idx="8">
                  <c:v>6</c:v>
                </c:pt>
                <c:pt idx="9">
                  <c:v>6.1</c:v>
                </c:pt>
                <c:pt idx="10">
                  <c:v>6.2</c:v>
                </c:pt>
                <c:pt idx="11">
                  <c:v>5.8000000000000007</c:v>
                </c:pt>
                <c:pt idx="12">
                  <c:v>6.1239474106876539</c:v>
                </c:pt>
                <c:pt idx="13">
                  <c:v>5.8199967946516473</c:v>
                </c:pt>
                <c:pt idx="14">
                  <c:v>11.200000000000001</c:v>
                </c:pt>
                <c:pt idx="15">
                  <c:v>10.299999999999999</c:v>
                </c:pt>
                <c:pt idx="16">
                  <c:v>9.7000000000000011</c:v>
                </c:pt>
                <c:pt idx="17">
                  <c:v>9.9</c:v>
                </c:pt>
                <c:pt idx="18">
                  <c:v>8.7999999999999989</c:v>
                </c:pt>
                <c:pt idx="19">
                  <c:v>8.4810946482066232</c:v>
                </c:pt>
                <c:pt idx="20">
                  <c:v>8.238661000780505</c:v>
                </c:pt>
              </c:numCache>
            </c:numRef>
          </c:val>
        </c:ser>
        <c:ser>
          <c:idx val="2"/>
          <c:order val="4"/>
          <c:tx>
            <c:strRef>
              <c:f>'V 2.3-8 source'!$A$19</c:f>
              <c:strCache>
                <c:ptCount val="1"/>
                <c:pt idx="0">
                  <c:v>Invalidité</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extLst>
                <c:ext xmlns:c15="http://schemas.microsoft.com/office/drawing/2012/chart" uri="{02D57815-91ED-43cb-92C2-25804820EDAC}">
                  <c15:fullRef>
                    <c15:sqref>'V 2.3-8 source'!$B$15:$Y$16</c15:sqref>
                  </c15:fullRef>
                </c:ext>
              </c:extLst>
              <c:f>'V 2.3-8 source'!$C$15:$Y$16</c:f>
              <c:multiLvlStrCache>
                <c:ptCount val="21"/>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lvl>
                <c:lvl/>
              </c:multiLvlStrCache>
            </c:multiLvlStrRef>
          </c:cat>
          <c:val>
            <c:numRef>
              <c:extLst>
                <c:ext xmlns:c15="http://schemas.microsoft.com/office/drawing/2012/chart" uri="{02D57815-91ED-43cb-92C2-25804820EDAC}">
                  <c15:fullRef>
                    <c15:sqref>'V 2.3-8 source'!$B$19:$Y$19</c15:sqref>
                  </c15:fullRef>
                </c:ext>
              </c:extLst>
              <c:f>('V 2.3-8 source'!$C$19:$I$19,'V 2.3-8 source'!$K$19:$Q$19,'V 2.3-8 source'!$S$19:$Y$19)</c:f>
              <c:numCache>
                <c:formatCode>0.0</c:formatCode>
                <c:ptCount val="21"/>
                <c:pt idx="0">
                  <c:v>6.09711986254917</c:v>
                </c:pt>
                <c:pt idx="1">
                  <c:v>6.1001810500905247</c:v>
                </c:pt>
                <c:pt idx="2">
                  <c:v>5.6502689571403781</c:v>
                </c:pt>
                <c:pt idx="3">
                  <c:v>5.6502689571403781</c:v>
                </c:pt>
                <c:pt idx="4">
                  <c:v>5.931386056764949</c:v>
                </c:pt>
                <c:pt idx="5">
                  <c:v>6.3537668087511472</c:v>
                </c:pt>
                <c:pt idx="6">
                  <c:v>5.4010318949343343</c:v>
                </c:pt>
                <c:pt idx="7">
                  <c:v>11.3</c:v>
                </c:pt>
                <c:pt idx="8">
                  <c:v>11.600000000000001</c:v>
                </c:pt>
                <c:pt idx="9">
                  <c:v>11.5</c:v>
                </c:pt>
                <c:pt idx="10">
                  <c:v>9.8000000000000007</c:v>
                </c:pt>
                <c:pt idx="11">
                  <c:v>12.1</c:v>
                </c:pt>
                <c:pt idx="12">
                  <c:v>12.920175297707823</c:v>
                </c:pt>
                <c:pt idx="13">
                  <c:v>10.593676305607071</c:v>
                </c:pt>
                <c:pt idx="14">
                  <c:v>8.3000000000000007</c:v>
                </c:pt>
                <c:pt idx="15">
                  <c:v>8.7999999999999989</c:v>
                </c:pt>
                <c:pt idx="16">
                  <c:v>8.4</c:v>
                </c:pt>
                <c:pt idx="17">
                  <c:v>7.1</c:v>
                </c:pt>
                <c:pt idx="18">
                  <c:v>8.1</c:v>
                </c:pt>
                <c:pt idx="19">
                  <c:v>8.9871265484576153</c:v>
                </c:pt>
                <c:pt idx="20">
                  <c:v>8.238661000780505</c:v>
                </c:pt>
              </c:numCache>
            </c:numRef>
          </c:val>
        </c:ser>
        <c:dLbls>
          <c:showLegendKey val="0"/>
          <c:showVal val="0"/>
          <c:showCatName val="0"/>
          <c:showSerName val="0"/>
          <c:showPercent val="0"/>
          <c:showBubbleSize val="0"/>
        </c:dLbls>
        <c:gapWidth val="75"/>
        <c:overlap val="100"/>
        <c:axId val="179223088"/>
        <c:axId val="179220344"/>
      </c:barChart>
      <c:catAx>
        <c:axId val="179223088"/>
        <c:scaling>
          <c:orientation val="minMax"/>
        </c:scaling>
        <c:delete val="0"/>
        <c:axPos val="b"/>
        <c:numFmt formatCode="General" sourceLinked="0"/>
        <c:majorTickMark val="out"/>
        <c:minorTickMark val="none"/>
        <c:tickLblPos val="nextTo"/>
        <c:crossAx val="179220344"/>
        <c:crosses val="autoZero"/>
        <c:auto val="1"/>
        <c:lblAlgn val="ctr"/>
        <c:lblOffset val="100"/>
        <c:noMultiLvlLbl val="0"/>
      </c:catAx>
      <c:valAx>
        <c:axId val="179220344"/>
        <c:scaling>
          <c:orientation val="minMax"/>
          <c:max val="100"/>
        </c:scaling>
        <c:delete val="1"/>
        <c:axPos val="l"/>
        <c:majorGridlines/>
        <c:numFmt formatCode="#,##0" sourceLinked="0"/>
        <c:majorTickMark val="out"/>
        <c:minorTickMark val="none"/>
        <c:tickLblPos val="nextTo"/>
        <c:crossAx val="179223088"/>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13180216264507E-2"/>
          <c:y val="9.5987693389592121E-2"/>
          <c:w val="0.89897302356969089"/>
          <c:h val="0.61579008438818561"/>
        </c:manualLayout>
      </c:layout>
      <c:barChart>
        <c:barDir val="col"/>
        <c:grouping val="clustered"/>
        <c:varyColors val="0"/>
        <c:ser>
          <c:idx val="1"/>
          <c:order val="0"/>
          <c:tx>
            <c:strRef>
              <c:f>'V 2.3-9 source'!$B$4</c:f>
              <c:strCache>
                <c:ptCount val="1"/>
                <c:pt idx="0">
                  <c:v>2012</c:v>
                </c:pt>
              </c:strCache>
              <c:extLst xmlns:c15="http://schemas.microsoft.com/office/drawing/2012/chart"/>
            </c:strRef>
          </c:tx>
          <c:spPr>
            <a:solidFill>
              <a:srgbClr val="C00000"/>
            </a:solidFill>
            <a:ln>
              <a:solidFill>
                <a:sysClr val="windowText" lastClr="000000"/>
              </a:solidFill>
            </a:ln>
          </c:spPr>
          <c:invertIfNegative val="0"/>
          <c:dLbls>
            <c:dLbl>
              <c:idx val="0"/>
              <c:layout>
                <c:manualLayout>
                  <c:x val="-1.7176161803303999E-4"/>
                  <c:y val="0"/>
                </c:manualLayout>
              </c:layout>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0-AB73-4C4F-8006-9C493A52F6CD}"/>
                </c:ext>
                <c:ext xmlns:c15="http://schemas.microsoft.com/office/drawing/2012/chart" uri="{CE6537A1-D6FC-4f65-9D91-7224C49458BB}"/>
              </c:extLst>
            </c:dLbl>
            <c:dLbl>
              <c:idx val="1"/>
              <c:layout>
                <c:manualLayout>
                  <c:x val="8.4925690021231421E-3"/>
                  <c:y val="0"/>
                </c:manualLayout>
              </c:layout>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1-AB73-4C4F-8006-9C493A52F6CD}"/>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0"/>
              </c:ext>
            </c:extLst>
          </c:dLbls>
          <c:cat>
            <c:strRef>
              <c:f>'V 2.3-9 source'!$A$5:$A$7</c:f>
              <c:strCache>
                <c:ptCount val="3"/>
                <c:pt idx="0">
                  <c:v>FPE - Fonctionnaires (hors La Poste et Orange) </c:v>
                </c:pt>
                <c:pt idx="1">
                  <c:v>FPT - Fonctionnaires</c:v>
                </c:pt>
                <c:pt idx="2">
                  <c:v>FPH - Fonctionnaires</c:v>
                </c:pt>
              </c:strCache>
              <c:extLst xmlns:c15="http://schemas.microsoft.com/office/drawing/2012/chart"/>
            </c:strRef>
          </c:cat>
          <c:val>
            <c:numRef>
              <c:f>'V 2.3-9 source'!$B$5:$B$7</c:f>
              <c:numCache>
                <c:formatCode>0.0</c:formatCode>
                <c:ptCount val="3"/>
                <c:pt idx="0">
                  <c:v>26.16944412073185</c:v>
                </c:pt>
                <c:pt idx="1">
                  <c:v>22.5</c:v>
                </c:pt>
                <c:pt idx="2">
                  <c:v>58.3</c:v>
                </c:pt>
              </c:numCache>
              <c:extLs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2-AB73-4C4F-8006-9C493A52F6CD}"/>
            </c:ext>
          </c:extLst>
        </c:ser>
        <c:ser>
          <c:idx val="0"/>
          <c:order val="1"/>
          <c:tx>
            <c:strRef>
              <c:f>'V 2.3-9 source'!$C$4</c:f>
              <c:strCache>
                <c:ptCount val="1"/>
                <c:pt idx="0">
                  <c:v>2013</c:v>
                </c:pt>
              </c:strCache>
            </c:strRef>
          </c:tx>
          <c:spPr>
            <a:solidFill>
              <a:schemeClr val="accent6">
                <a:lumMod val="75000"/>
              </a:schemeClr>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2.3-9 source'!$A$5:$A$7</c:f>
              <c:strCache>
                <c:ptCount val="3"/>
                <c:pt idx="0">
                  <c:v>FPE - Fonctionnaires (hors La Poste et Orange) </c:v>
                </c:pt>
                <c:pt idx="1">
                  <c:v>FPT - Fonctionnaires</c:v>
                </c:pt>
                <c:pt idx="2">
                  <c:v>FPH - Fonctionnaires</c:v>
                </c:pt>
              </c:strCache>
            </c:strRef>
          </c:cat>
          <c:val>
            <c:numRef>
              <c:f>'V 2.3-9 source'!$C$5:$C$7</c:f>
              <c:numCache>
                <c:formatCode>0.0</c:formatCode>
                <c:ptCount val="3"/>
                <c:pt idx="0">
                  <c:v>24.204847060871078</c:v>
                </c:pt>
                <c:pt idx="1">
                  <c:v>18.3</c:v>
                </c:pt>
                <c:pt idx="2">
                  <c:v>54.300000000000004</c:v>
                </c:pt>
              </c:numCache>
            </c:numRef>
          </c:val>
          <c:extLst xmlns:c16r2="http://schemas.microsoft.com/office/drawing/2015/06/chart">
            <c:ext xmlns:c16="http://schemas.microsoft.com/office/drawing/2014/chart" uri="{C3380CC4-5D6E-409C-BE32-E72D297353CC}">
              <c16:uniqueId val="{00000006-AB73-4C4F-8006-9C493A52F6CD}"/>
            </c:ext>
          </c:extLst>
        </c:ser>
        <c:ser>
          <c:idx val="2"/>
          <c:order val="2"/>
          <c:tx>
            <c:strRef>
              <c:f>'V 2.3-9 source'!$D$4</c:f>
              <c:strCache>
                <c:ptCount val="1"/>
                <c:pt idx="0">
                  <c:v>2014</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2.3-9 source'!$A$5:$A$7</c:f>
              <c:strCache>
                <c:ptCount val="3"/>
                <c:pt idx="0">
                  <c:v>FPE - Fonctionnaires (hors La Poste et Orange) </c:v>
                </c:pt>
                <c:pt idx="1">
                  <c:v>FPT - Fonctionnaires</c:v>
                </c:pt>
                <c:pt idx="2">
                  <c:v>FPH - Fonctionnaires</c:v>
                </c:pt>
              </c:strCache>
            </c:strRef>
          </c:cat>
          <c:val>
            <c:numRef>
              <c:f>'V 2.3-9 source'!$D$5:$D$7</c:f>
              <c:numCache>
                <c:formatCode>0.0</c:formatCode>
                <c:ptCount val="3"/>
                <c:pt idx="0">
                  <c:v>23.854953203418187</c:v>
                </c:pt>
                <c:pt idx="1">
                  <c:v>14.6</c:v>
                </c:pt>
                <c:pt idx="2">
                  <c:v>49.2</c:v>
                </c:pt>
              </c:numCache>
            </c:numRef>
          </c:val>
          <c:extLst xmlns:c16r2="http://schemas.microsoft.com/office/drawing/2015/06/chart">
            <c:ext xmlns:c16="http://schemas.microsoft.com/office/drawing/2014/chart" uri="{C3380CC4-5D6E-409C-BE32-E72D297353CC}">
              <c16:uniqueId val="{00000007-AB73-4C4F-8006-9C493A52F6CD}"/>
            </c:ext>
          </c:extLst>
        </c:ser>
        <c:ser>
          <c:idx val="3"/>
          <c:order val="3"/>
          <c:tx>
            <c:strRef>
              <c:f>'V 2.3-9 source'!$E$4</c:f>
              <c:strCache>
                <c:ptCount val="1"/>
                <c:pt idx="0">
                  <c:v>2015</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2.3-9 source'!$A$5:$A$7</c:f>
              <c:strCache>
                <c:ptCount val="3"/>
                <c:pt idx="0">
                  <c:v>FPE - Fonctionnaires (hors La Poste et Orange) </c:v>
                </c:pt>
                <c:pt idx="1">
                  <c:v>FPT - Fonctionnaires</c:v>
                </c:pt>
                <c:pt idx="2">
                  <c:v>FPH - Fonctionnaires</c:v>
                </c:pt>
              </c:strCache>
            </c:strRef>
          </c:cat>
          <c:val>
            <c:numRef>
              <c:f>'V 2.3-9 source'!$E$5:$E$7</c:f>
              <c:numCache>
                <c:formatCode>0.0</c:formatCode>
                <c:ptCount val="3"/>
                <c:pt idx="0">
                  <c:v>23.010259505129753</c:v>
                </c:pt>
                <c:pt idx="1">
                  <c:v>13.700000000000001</c:v>
                </c:pt>
                <c:pt idx="2">
                  <c:v>45.1</c:v>
                </c:pt>
              </c:numCache>
            </c:numRef>
          </c:val>
        </c:ser>
        <c:ser>
          <c:idx val="4"/>
          <c:order val="4"/>
          <c:tx>
            <c:strRef>
              <c:f>'V 2.3-9 source'!$F$4</c:f>
              <c:strCache>
                <c:ptCount val="1"/>
                <c:pt idx="0">
                  <c:v>2016</c:v>
                </c:pt>
              </c:strCache>
            </c:strRef>
          </c:tx>
          <c:spPr>
            <a:solidFill>
              <a:schemeClr val="tx2">
                <a:lumMod val="60000"/>
                <a:lumOff val="40000"/>
              </a:schemeClr>
            </a:solidFill>
            <a:ln>
              <a:solidFill>
                <a:schemeClr val="tx1"/>
              </a:solidFill>
            </a:ln>
          </c:spPr>
          <c:invertIfNegative val="0"/>
          <c:dLbls>
            <c:dLbl>
              <c:idx val="0"/>
              <c:layout>
                <c:manualLayout>
                  <c:x val="1.3368982080791882E-3"/>
                  <c:y val="-8.1867314927520966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2.3-9 source'!$A$5:$A$7</c:f>
              <c:strCache>
                <c:ptCount val="3"/>
                <c:pt idx="0">
                  <c:v>FPE - Fonctionnaires (hors La Poste et Orange) </c:v>
                </c:pt>
                <c:pt idx="1">
                  <c:v>FPT - Fonctionnaires</c:v>
                </c:pt>
                <c:pt idx="2">
                  <c:v>FPH - Fonctionnaires</c:v>
                </c:pt>
              </c:strCache>
            </c:strRef>
          </c:cat>
          <c:val>
            <c:numRef>
              <c:f>'V 2.3-9 source'!$F$5:$F$7</c:f>
              <c:numCache>
                <c:formatCode>0.0</c:formatCode>
                <c:ptCount val="3"/>
                <c:pt idx="0">
                  <c:v>23.399262487428764</c:v>
                </c:pt>
                <c:pt idx="1">
                  <c:v>12.8</c:v>
                </c:pt>
                <c:pt idx="2">
                  <c:v>42.199999999999996</c:v>
                </c:pt>
              </c:numCache>
            </c:numRef>
          </c:val>
        </c:ser>
        <c:ser>
          <c:idx val="6"/>
          <c:order val="5"/>
          <c:tx>
            <c:strRef>
              <c:f>'V 2.3-9 source'!$G$4</c:f>
              <c:strCache>
                <c:ptCount val="1"/>
                <c:pt idx="0">
                  <c:v>2017</c:v>
                </c:pt>
              </c:strCache>
            </c:strRef>
          </c:tx>
          <c:spPr>
            <a:solidFill>
              <a:schemeClr val="tx1">
                <a:lumMod val="75000"/>
                <a:lumOff val="25000"/>
              </a:schemeClr>
            </a:solid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2.3-9 source'!$A$5:$A$7</c:f>
              <c:strCache>
                <c:ptCount val="3"/>
                <c:pt idx="0">
                  <c:v>FPE - Fonctionnaires (hors La Poste et Orange) </c:v>
                </c:pt>
                <c:pt idx="1">
                  <c:v>FPT - Fonctionnaires</c:v>
                </c:pt>
                <c:pt idx="2">
                  <c:v>FPH - Fonctionnaires</c:v>
                </c:pt>
              </c:strCache>
            </c:strRef>
          </c:cat>
          <c:val>
            <c:numRef>
              <c:f>'V 2.3-9 source'!$G$5:$G$7</c:f>
              <c:numCache>
                <c:formatCode>0.0</c:formatCode>
                <c:ptCount val="3"/>
                <c:pt idx="0">
                  <c:v>22.950286309213951</c:v>
                </c:pt>
                <c:pt idx="1">
                  <c:v>11.600000000000001</c:v>
                </c:pt>
                <c:pt idx="2">
                  <c:v>41.8</c:v>
                </c:pt>
              </c:numCache>
            </c:numRef>
          </c:val>
        </c:ser>
        <c:ser>
          <c:idx val="5"/>
          <c:order val="6"/>
          <c:tx>
            <c:strRef>
              <c:f>'V 2.3-9 source'!$H$4</c:f>
              <c:strCache>
                <c:ptCount val="1"/>
                <c:pt idx="0">
                  <c:v>2018</c:v>
                </c:pt>
              </c:strCache>
            </c:strRef>
          </c:tx>
          <c:spPr>
            <a:solidFill>
              <a:schemeClr val="accent5">
                <a:lumMod val="50000"/>
              </a:schemeClr>
            </a:solidFill>
            <a:ln>
              <a:solidFill>
                <a:sysClr val="windowText" lastClr="000000"/>
              </a:solidFill>
            </a:ln>
          </c:spPr>
          <c:invertIfNegative val="0"/>
          <c:dLbls>
            <c:dLbl>
              <c:idx val="0"/>
              <c:layout>
                <c:manualLayout>
                  <c:x val="2.6737964161583109E-3"/>
                  <c:y val="-4.444444444444444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2.3-9 source'!$A$5:$A$7</c:f>
              <c:strCache>
                <c:ptCount val="3"/>
                <c:pt idx="0">
                  <c:v>FPE - Fonctionnaires (hors La Poste et Orange) </c:v>
                </c:pt>
                <c:pt idx="1">
                  <c:v>FPT - Fonctionnaires</c:v>
                </c:pt>
                <c:pt idx="2">
                  <c:v>FPH - Fonctionnaires</c:v>
                </c:pt>
              </c:strCache>
            </c:strRef>
          </c:cat>
          <c:val>
            <c:numRef>
              <c:f>'V 2.3-9 source'!$H$5:$H$7</c:f>
              <c:numCache>
                <c:formatCode>0.0</c:formatCode>
                <c:ptCount val="3"/>
                <c:pt idx="0">
                  <c:v>19.036465509323044</c:v>
                </c:pt>
                <c:pt idx="1">
                  <c:v>11.5</c:v>
                </c:pt>
                <c:pt idx="2">
                  <c:v>38.9</c:v>
                </c:pt>
              </c:numCache>
            </c:numRef>
          </c:val>
        </c:ser>
        <c:ser>
          <c:idx val="8"/>
          <c:order val="7"/>
          <c:tx>
            <c:strRef>
              <c:f>'V 2.3-9 source'!$I$4</c:f>
              <c:strCache>
                <c:ptCount val="1"/>
                <c:pt idx="0">
                  <c:v>2019</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2.3-9 source'!$A$5:$A$7</c:f>
              <c:strCache>
                <c:ptCount val="3"/>
                <c:pt idx="0">
                  <c:v>FPE - Fonctionnaires (hors La Poste et Orange) </c:v>
                </c:pt>
                <c:pt idx="1">
                  <c:v>FPT - Fonctionnaires</c:v>
                </c:pt>
                <c:pt idx="2">
                  <c:v>FPH - Fonctionnaires</c:v>
                </c:pt>
              </c:strCache>
            </c:strRef>
          </c:cat>
          <c:val>
            <c:numRef>
              <c:f>'V 2.3-9 source'!$I$5:$I$7</c:f>
              <c:numCache>
                <c:formatCode>0.0</c:formatCode>
                <c:ptCount val="3"/>
                <c:pt idx="0">
                  <c:v>17.773120128111533</c:v>
                </c:pt>
                <c:pt idx="1">
                  <c:v>11.669687722277034</c:v>
                </c:pt>
                <c:pt idx="2">
                  <c:v>37.333009472917169</c:v>
                </c:pt>
              </c:numCache>
            </c:numRef>
          </c:val>
        </c:ser>
        <c:ser>
          <c:idx val="7"/>
          <c:order val="8"/>
          <c:tx>
            <c:strRef>
              <c:f>'V 2.3-9 source'!$J$4</c:f>
              <c:strCache>
                <c:ptCount val="1"/>
                <c:pt idx="0">
                  <c:v>2020</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2.3-9 source'!$A$5:$A$7</c:f>
              <c:strCache>
                <c:ptCount val="3"/>
                <c:pt idx="0">
                  <c:v>FPE - Fonctionnaires (hors La Poste et Orange) </c:v>
                </c:pt>
                <c:pt idx="1">
                  <c:v>FPT - Fonctionnaires</c:v>
                </c:pt>
                <c:pt idx="2">
                  <c:v>FPH - Fonctionnaires</c:v>
                </c:pt>
              </c:strCache>
            </c:strRef>
          </c:cat>
          <c:val>
            <c:numRef>
              <c:f>'V 2.3-9 source'!$J$5:$J$7</c:f>
              <c:numCache>
                <c:formatCode>0.0</c:formatCode>
                <c:ptCount val="3"/>
                <c:pt idx="0">
                  <c:v>17.675891181988742</c:v>
                </c:pt>
                <c:pt idx="1">
                  <c:v>9.5153055383840464</c:v>
                </c:pt>
                <c:pt idx="2">
                  <c:v>33.236492932096091</c:v>
                </c:pt>
              </c:numCache>
            </c:numRef>
          </c:val>
        </c:ser>
        <c:dLbls>
          <c:showLegendKey val="0"/>
          <c:showVal val="0"/>
          <c:showCatName val="0"/>
          <c:showSerName val="0"/>
          <c:showPercent val="0"/>
          <c:showBubbleSize val="0"/>
        </c:dLbls>
        <c:gapWidth val="54"/>
        <c:axId val="179221912"/>
        <c:axId val="179223480"/>
        <c:extLst/>
      </c:barChart>
      <c:catAx>
        <c:axId val="179221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9223480"/>
        <c:crosses val="autoZero"/>
        <c:auto val="1"/>
        <c:lblAlgn val="ctr"/>
        <c:lblOffset val="100"/>
        <c:tickLblSkip val="1"/>
        <c:tickMarkSkip val="1"/>
        <c:noMultiLvlLbl val="0"/>
      </c:catAx>
      <c:valAx>
        <c:axId val="179223480"/>
        <c:scaling>
          <c:orientation val="minMax"/>
          <c:max val="65"/>
          <c:min val="0"/>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9221912"/>
        <c:crosses val="autoZero"/>
        <c:crossBetween val="between"/>
        <c:majorUnit val="20"/>
      </c:valAx>
      <c:spPr>
        <a:solidFill>
          <a:srgbClr val="FFFFFF"/>
        </a:solidFill>
        <a:ln w="25400">
          <a:noFill/>
        </a:ln>
      </c:spPr>
    </c:plotArea>
    <c:legend>
      <c:legendPos val="b"/>
      <c:layout>
        <c:manualLayout>
          <c:xMode val="edge"/>
          <c:yMode val="edge"/>
          <c:x val="0.28295096173158707"/>
          <c:y val="0.84311322081575246"/>
          <c:w val="0.40647628581185374"/>
          <c:h val="6.3110407876230665E-2"/>
        </c:manualLayout>
      </c:layout>
      <c:overlay val="1"/>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 2.3-10 à 11 source'!$C$4</c:f>
              <c:strCache>
                <c:ptCount val="1"/>
                <c:pt idx="0">
                  <c:v>Pensions surcotées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source'!$A$5:$B$30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FPE (y compris La Poste et Orange)</c:v>
                  </c:pt>
                  <c:pt idx="9">
                    <c:v>FPT</c:v>
                  </c:pt>
                  <c:pt idx="18">
                    <c:v>FPH</c:v>
                  </c:pt>
                </c:lvl>
              </c:multiLvlStrCache>
            </c:multiLvlStrRef>
          </c:cat>
          <c:val>
            <c:numRef>
              <c:f>'V 2.3-10 à 11 source'!$C$5:$C$30</c:f>
              <c:numCache>
                <c:formatCode>0.0</c:formatCode>
                <c:ptCount val="26"/>
                <c:pt idx="0">
                  <c:v>48.706090721243726</c:v>
                </c:pt>
                <c:pt idx="1">
                  <c:v>50.955092625964106</c:v>
                </c:pt>
                <c:pt idx="2">
                  <c:v>53.120424235228938</c:v>
                </c:pt>
                <c:pt idx="3">
                  <c:v>51.404185022026425</c:v>
                </c:pt>
                <c:pt idx="4">
                  <c:v>47.889461424437073</c:v>
                </c:pt>
                <c:pt idx="5">
                  <c:v>47.874429907786542</c:v>
                </c:pt>
                <c:pt idx="6">
                  <c:v>50.13439097941523</c:v>
                </c:pt>
                <c:pt idx="7">
                  <c:v>51.717230461051344</c:v>
                </c:pt>
                <c:pt idx="9">
                  <c:v>36.924154843229992</c:v>
                </c:pt>
                <c:pt idx="10">
                  <c:v>41.315734338990154</c:v>
                </c:pt>
                <c:pt idx="11">
                  <c:v>40.896530549585506</c:v>
                </c:pt>
                <c:pt idx="12">
                  <c:v>38.329921029540806</c:v>
                </c:pt>
                <c:pt idx="13">
                  <c:v>32.958041500294563</c:v>
                </c:pt>
                <c:pt idx="14">
                  <c:v>29.841459766676635</c:v>
                </c:pt>
                <c:pt idx="15">
                  <c:v>29.990752514160214</c:v>
                </c:pt>
                <c:pt idx="16">
                  <c:v>29.508813413585557</c:v>
                </c:pt>
                <c:pt idx="18">
                  <c:v>35.026123301985372</c:v>
                </c:pt>
                <c:pt idx="19">
                  <c:v>38.739161003046632</c:v>
                </c:pt>
                <c:pt idx="20">
                  <c:v>36.742424242424242</c:v>
                </c:pt>
                <c:pt idx="21">
                  <c:v>34.544695071010864</c:v>
                </c:pt>
                <c:pt idx="22">
                  <c:v>29.606625258799173</c:v>
                </c:pt>
                <c:pt idx="23">
                  <c:v>27.455661664392906</c:v>
                </c:pt>
                <c:pt idx="24">
                  <c:v>26.156672791047271</c:v>
                </c:pt>
                <c:pt idx="25">
                  <c:v>26.878939712299982</c:v>
                </c:pt>
              </c:numCache>
            </c:numRef>
          </c:val>
        </c:ser>
        <c:ser>
          <c:idx val="1"/>
          <c:order val="1"/>
          <c:tx>
            <c:strRef>
              <c:f>'V 2.3-10 à 11 source'!$D$4</c:f>
              <c:strCache>
                <c:ptCount val="1"/>
                <c:pt idx="0">
                  <c:v>Pensions normales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source'!$A$5:$B$30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FPE (y compris La Poste et Orange)</c:v>
                  </c:pt>
                  <c:pt idx="9">
                    <c:v>FPT</c:v>
                  </c:pt>
                  <c:pt idx="18">
                    <c:v>FPH</c:v>
                  </c:pt>
                </c:lvl>
              </c:multiLvlStrCache>
            </c:multiLvlStrRef>
          </c:cat>
          <c:val>
            <c:numRef>
              <c:f>'V 2.3-10 à 11 source'!$D$5:$D$30</c:f>
              <c:numCache>
                <c:formatCode>0.0</c:formatCode>
                <c:ptCount val="26"/>
                <c:pt idx="0">
                  <c:v>35.937551247991081</c:v>
                </c:pt>
                <c:pt idx="1">
                  <c:v>34.47343761262885</c:v>
                </c:pt>
                <c:pt idx="2">
                  <c:v>33.012782460722626</c:v>
                </c:pt>
                <c:pt idx="3">
                  <c:v>35.501887979861543</c:v>
                </c:pt>
                <c:pt idx="4">
                  <c:v>37.237947342415474</c:v>
                </c:pt>
                <c:pt idx="5">
                  <c:v>37.474616332101604</c:v>
                </c:pt>
                <c:pt idx="6">
                  <c:v>34.784318867182378</c:v>
                </c:pt>
                <c:pt idx="7">
                  <c:v>31.443249006494135</c:v>
                </c:pt>
                <c:pt idx="9">
                  <c:v>51.626087464237749</c:v>
                </c:pt>
                <c:pt idx="10">
                  <c:v>45.904043578462186</c:v>
                </c:pt>
                <c:pt idx="11">
                  <c:v>46.438440282468527</c:v>
                </c:pt>
                <c:pt idx="12">
                  <c:v>47.828312372038603</c:v>
                </c:pt>
                <c:pt idx="13">
                  <c:v>51.633174052497225</c:v>
                </c:pt>
                <c:pt idx="14">
                  <c:v>53.754113072090938</c:v>
                </c:pt>
                <c:pt idx="15">
                  <c:v>52.762686394636461</c:v>
                </c:pt>
                <c:pt idx="16">
                  <c:v>51.940025795356839</c:v>
                </c:pt>
                <c:pt idx="18">
                  <c:v>52.434691745036567</c:v>
                </c:pt>
                <c:pt idx="19">
                  <c:v>48.066557300210924</c:v>
                </c:pt>
                <c:pt idx="20">
                  <c:v>51.388888888888886</c:v>
                </c:pt>
                <c:pt idx="21">
                  <c:v>52.819548872180455</c:v>
                </c:pt>
                <c:pt idx="22">
                  <c:v>57.349896480331253</c:v>
                </c:pt>
                <c:pt idx="23">
                  <c:v>60.078444747612551</c:v>
                </c:pt>
                <c:pt idx="24">
                  <c:v>60.631367963921832</c:v>
                </c:pt>
                <c:pt idx="25">
                  <c:v>59.721997737190883</c:v>
                </c:pt>
              </c:numCache>
            </c:numRef>
          </c:val>
        </c:ser>
        <c:ser>
          <c:idx val="2"/>
          <c:order val="2"/>
          <c:tx>
            <c:strRef>
              <c:f>'V 2.3-10 à 11 source'!$E$4</c:f>
              <c:strCache>
                <c:ptCount val="1"/>
                <c:pt idx="0">
                  <c:v>Pensions décotées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source'!$A$5:$B$30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FPE (y compris La Poste et Orange)</c:v>
                  </c:pt>
                  <c:pt idx="9">
                    <c:v>FPT</c:v>
                  </c:pt>
                  <c:pt idx="18">
                    <c:v>FPH</c:v>
                  </c:pt>
                </c:lvl>
              </c:multiLvlStrCache>
            </c:multiLvlStrRef>
          </c:cat>
          <c:val>
            <c:numRef>
              <c:f>'V 2.3-10 à 11 source'!$E$5:$E$30</c:f>
              <c:numCache>
                <c:formatCode>0.0</c:formatCode>
                <c:ptCount val="26"/>
                <c:pt idx="0">
                  <c:v>15.356358030765193</c:v>
                </c:pt>
                <c:pt idx="1">
                  <c:v>14.57146976140705</c:v>
                </c:pt>
                <c:pt idx="2">
                  <c:v>13.866793304048439</c:v>
                </c:pt>
                <c:pt idx="3">
                  <c:v>13.093926998112021</c:v>
                </c:pt>
                <c:pt idx="4">
                  <c:v>14.872591233147455</c:v>
                </c:pt>
                <c:pt idx="5">
                  <c:v>14.650953760111854</c:v>
                </c:pt>
                <c:pt idx="6">
                  <c:v>15.081290153402385</c:v>
                </c:pt>
                <c:pt idx="7">
                  <c:v>16.839520532454525</c:v>
                </c:pt>
                <c:pt idx="9">
                  <c:v>11.449757692532259</c:v>
                </c:pt>
                <c:pt idx="10">
                  <c:v>12.780222082547663</c:v>
                </c:pt>
                <c:pt idx="11">
                  <c:v>12.665029167945963</c:v>
                </c:pt>
                <c:pt idx="12">
                  <c:v>13.841766598420591</c:v>
                </c:pt>
                <c:pt idx="13">
                  <c:v>15.408784447208221</c:v>
                </c:pt>
                <c:pt idx="14">
                  <c:v>16.404427161232427</c:v>
                </c:pt>
                <c:pt idx="15">
                  <c:v>17.246561091203329</c:v>
                </c:pt>
                <c:pt idx="16">
                  <c:v>18.551160791057612</c:v>
                </c:pt>
                <c:pt idx="18">
                  <c:v>12.539184952978054</c:v>
                </c:pt>
                <c:pt idx="19">
                  <c:v>13.194281696742442</c:v>
                </c:pt>
                <c:pt idx="20">
                  <c:v>11.868686868686869</c:v>
                </c:pt>
                <c:pt idx="21">
                  <c:v>12.635756056808688</c:v>
                </c:pt>
                <c:pt idx="22">
                  <c:v>13.043478260869565</c:v>
                </c:pt>
                <c:pt idx="23">
                  <c:v>12.465893587994543</c:v>
                </c:pt>
                <c:pt idx="24">
                  <c:v>13.211959245030899</c:v>
                </c:pt>
                <c:pt idx="25">
                  <c:v>13.399062550509132</c:v>
                </c:pt>
              </c:numCache>
            </c:numRef>
          </c:val>
        </c:ser>
        <c:dLbls>
          <c:showLegendKey val="0"/>
          <c:showVal val="0"/>
          <c:showCatName val="0"/>
          <c:showSerName val="0"/>
          <c:showPercent val="0"/>
          <c:showBubbleSize val="0"/>
        </c:dLbls>
        <c:gapWidth val="10"/>
        <c:overlap val="100"/>
        <c:axId val="179225832"/>
        <c:axId val="179226616"/>
      </c:barChart>
      <c:catAx>
        <c:axId val="17922583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0"/>
          <a:lstStyle/>
          <a:p>
            <a:pPr>
              <a:defRPr sz="900" b="1" i="0" u="none" strike="noStrike" kern="1200" baseline="0">
                <a:solidFill>
                  <a:schemeClr val="tx1">
                    <a:lumMod val="65000"/>
                    <a:lumOff val="35000"/>
                  </a:schemeClr>
                </a:solidFill>
                <a:latin typeface="+mn-lt"/>
                <a:ea typeface="+mn-ea"/>
                <a:cs typeface="+mn-cs"/>
              </a:defRPr>
            </a:pPr>
            <a:endParaRPr lang="fr-FR"/>
          </a:p>
        </c:txPr>
        <c:crossAx val="179226616"/>
        <c:crosses val="autoZero"/>
        <c:auto val="1"/>
        <c:lblAlgn val="ctr"/>
        <c:lblOffset val="100"/>
        <c:noMultiLvlLbl val="0"/>
      </c:catAx>
      <c:valAx>
        <c:axId val="17922661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9225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36635</xdr:rowOff>
    </xdr:from>
    <xdr:to>
      <xdr:col>9</xdr:col>
      <xdr:colOff>219808</xdr:colOff>
      <xdr:row>20</xdr:row>
      <xdr:rowOff>102577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47625</xdr:rowOff>
    </xdr:from>
    <xdr:to>
      <xdr:col>5</xdr:col>
      <xdr:colOff>752476</xdr:colOff>
      <xdr:row>16</xdr:row>
      <xdr:rowOff>215100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xdr:row>
      <xdr:rowOff>66675</xdr:rowOff>
    </xdr:from>
    <xdr:to>
      <xdr:col>9</xdr:col>
      <xdr:colOff>361949</xdr:colOff>
      <xdr:row>19</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28575</xdr:rowOff>
    </xdr:from>
    <xdr:to>
      <xdr:col>9</xdr:col>
      <xdr:colOff>342899</xdr:colOff>
      <xdr:row>34</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29</xdr:row>
      <xdr:rowOff>0</xdr:rowOff>
    </xdr:from>
    <xdr:to>
      <xdr:col>9</xdr:col>
      <xdr:colOff>0</xdr:colOff>
      <xdr:row>29</xdr:row>
      <xdr:rowOff>0</xdr:rowOff>
    </xdr:to>
    <xdr:graphicFrame macro="">
      <xdr:nvGraphicFramePr>
        <xdr:cNvPr id="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0</xdr:rowOff>
    </xdr:from>
    <xdr:to>
      <xdr:col>7</xdr:col>
      <xdr:colOff>0</xdr:colOff>
      <xdr:row>29</xdr:row>
      <xdr:rowOff>0</xdr:rowOff>
    </xdr:to>
    <xdr:graphicFrame macro="">
      <xdr:nvGraphicFramePr>
        <xdr:cNvPr id="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29</xdr:row>
      <xdr:rowOff>0</xdr:rowOff>
    </xdr:from>
    <xdr:to>
      <xdr:col>9</xdr:col>
      <xdr:colOff>419100</xdr:colOff>
      <xdr:row>29</xdr:row>
      <xdr:rowOff>0</xdr:rowOff>
    </xdr:to>
    <xdr:graphicFrame macro="">
      <xdr:nvGraphicFramePr>
        <xdr:cNvPr id="4"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29</xdr:row>
      <xdr:rowOff>0</xdr:rowOff>
    </xdr:from>
    <xdr:to>
      <xdr:col>9</xdr:col>
      <xdr:colOff>666750</xdr:colOff>
      <xdr:row>29</xdr:row>
      <xdr:rowOff>0</xdr:rowOff>
    </xdr:to>
    <xdr:graphicFrame macro="">
      <xdr:nvGraphicFramePr>
        <xdr:cNvPr id="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171450</xdr:colOff>
      <xdr:row>29</xdr:row>
      <xdr:rowOff>0</xdr:rowOff>
    </xdr:from>
    <xdr:to>
      <xdr:col>10</xdr:col>
      <xdr:colOff>419100</xdr:colOff>
      <xdr:row>29</xdr:row>
      <xdr:rowOff>0</xdr:rowOff>
    </xdr:to>
    <xdr:graphicFrame macro="">
      <xdr:nvGraphicFramePr>
        <xdr:cNvPr id="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29</xdr:row>
      <xdr:rowOff>0</xdr:rowOff>
    </xdr:from>
    <xdr:to>
      <xdr:col>10</xdr:col>
      <xdr:colOff>285750</xdr:colOff>
      <xdr:row>29</xdr:row>
      <xdr:rowOff>0</xdr:rowOff>
    </xdr:to>
    <xdr:graphicFrame macro="">
      <xdr:nvGraphicFramePr>
        <xdr:cNvPr id="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2</xdr:row>
      <xdr:rowOff>0</xdr:rowOff>
    </xdr:from>
    <xdr:to>
      <xdr:col>10</xdr:col>
      <xdr:colOff>246750</xdr:colOff>
      <xdr:row>22</xdr:row>
      <xdr:rowOff>22500</xdr:rowOff>
    </xdr:to>
    <xdr:graphicFrame macro="">
      <xdr:nvGraphicFramePr>
        <xdr:cNvPr id="12" name="Figure V 2.2.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0.53829</cdr:x>
      <cdr:y>0.46084</cdr:y>
    </cdr:from>
    <cdr:to>
      <cdr:x>0.86132</cdr:x>
      <cdr:y>0.73124</cdr:y>
    </cdr:to>
    <cdr:sp macro="" textlink="">
      <cdr:nvSpPr>
        <cdr:cNvPr id="121857" name="Text Box 1"/>
        <cdr:cNvSpPr txBox="1">
          <a:spLocks xmlns:a="http://schemas.openxmlformats.org/drawingml/2006/main" noChangeArrowheads="1"/>
        </cdr:cNvSpPr>
      </cdr:nvSpPr>
      <cdr:spPr bwMode="auto">
        <a:xfrm xmlns:a="http://schemas.openxmlformats.org/drawingml/2006/main">
          <a:off x="397967" y="341170"/>
          <a:ext cx="236923" cy="1983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a:cs typeface="Arial"/>
            </a:rPr>
            <a:t>Part des + de 50 ans:</a:t>
          </a:r>
        </a:p>
        <a:p xmlns:a="http://schemas.openxmlformats.org/drawingml/2006/main">
          <a:pPr algn="l" rtl="0">
            <a:defRPr sz="1000"/>
          </a:pPr>
          <a:r>
            <a:rPr lang="fr-FR" sz="900" b="0" i="0" u="none" strike="noStrike" baseline="0">
              <a:solidFill>
                <a:srgbClr val="000000"/>
              </a:solidFill>
              <a:latin typeface="Arial"/>
              <a:cs typeface="Arial"/>
            </a:rPr>
            <a:t>17 % en 1980</a:t>
          </a:r>
        </a:p>
        <a:p xmlns:a="http://schemas.openxmlformats.org/drawingml/2006/main">
          <a:pPr algn="l" rtl="0">
            <a:defRPr sz="1000"/>
          </a:pPr>
          <a:r>
            <a:rPr lang="fr-FR" sz="900" b="0" i="0" u="none" strike="noStrike" baseline="0">
              <a:solidFill>
                <a:srgbClr val="000000"/>
              </a:solidFill>
              <a:latin typeface="Arial"/>
              <a:cs typeface="Arial"/>
            </a:rPr>
            <a:t>19 % en 1990</a:t>
          </a:r>
        </a:p>
        <a:p xmlns:a="http://schemas.openxmlformats.org/drawingml/2006/main">
          <a:pPr algn="l" rtl="0">
            <a:defRPr sz="1000"/>
          </a:pPr>
          <a:r>
            <a:rPr lang="fr-FR" sz="900" b="0" i="0" u="none" strike="noStrike" baseline="0">
              <a:solidFill>
                <a:srgbClr val="000000"/>
              </a:solidFill>
              <a:latin typeface="Arial"/>
              <a:cs typeface="Arial"/>
            </a:rPr>
            <a:t>31 % en 2001</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0.7756</cdr:x>
      <cdr:y>0.45758</cdr:y>
    </cdr:from>
    <cdr:to>
      <cdr:x>0.99083</cdr:x>
      <cdr:y>0.54329</cdr:y>
    </cdr:to>
    <cdr:sp macro="" textlink="">
      <cdr:nvSpPr>
        <cdr:cNvPr id="122881" name="Rectangle 1"/>
        <cdr:cNvSpPr>
          <a:spLocks xmlns:a="http://schemas.openxmlformats.org/drawingml/2006/main" noChangeArrowheads="1"/>
        </cdr:cNvSpPr>
      </cdr:nvSpPr>
      <cdr:spPr bwMode="auto">
        <a:xfrm xmlns:a="http://schemas.openxmlformats.org/drawingml/2006/main">
          <a:off x="4029404" y="338776"/>
          <a:ext cx="1117271" cy="628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fr-FR" sz="225" b="0" i="0" u="none" strike="noStrike" baseline="0">
              <a:solidFill>
                <a:srgbClr val="000000"/>
              </a:solidFill>
              <a:latin typeface="Arial"/>
              <a:cs typeface="Arial"/>
            </a:rPr>
            <a:t>Part des 50 ans et + :</a:t>
          </a:r>
        </a:p>
        <a:p xmlns:a="http://schemas.openxmlformats.org/drawingml/2006/main">
          <a:pPr algn="ctr" rtl="0">
            <a:defRPr sz="1000"/>
          </a:pPr>
          <a:r>
            <a:rPr lang="fr-FR" sz="225" b="0" i="0" u="none" strike="noStrike" baseline="0">
              <a:solidFill>
                <a:srgbClr val="000000"/>
              </a:solidFill>
              <a:latin typeface="Arial"/>
              <a:cs typeface="Arial"/>
            </a:rPr>
            <a:t>20,5 % en 1992</a:t>
          </a:r>
        </a:p>
        <a:p xmlns:a="http://schemas.openxmlformats.org/drawingml/2006/main">
          <a:pPr algn="ctr" rtl="0">
            <a:defRPr sz="1000"/>
          </a:pPr>
          <a:r>
            <a:rPr lang="fr-FR" sz="225" b="0" i="0" u="none" strike="noStrike" baseline="0">
              <a:solidFill>
                <a:srgbClr val="000000"/>
              </a:solidFill>
              <a:latin typeface="Arial"/>
              <a:cs typeface="Arial"/>
            </a:rPr>
            <a:t>26,0 % en 1997</a:t>
          </a:r>
        </a:p>
        <a:p xmlns:a="http://schemas.openxmlformats.org/drawingml/2006/main">
          <a:pPr algn="ctr" rtl="0">
            <a:defRPr sz="1000"/>
          </a:pPr>
          <a:r>
            <a:rPr lang="fr-FR" sz="225" b="0" i="0" u="none" strike="noStrike" baseline="0">
              <a:solidFill>
                <a:srgbClr val="000000"/>
              </a:solidFill>
              <a:latin typeface="Arial"/>
              <a:cs typeface="Arial"/>
            </a:rPr>
            <a:t>30,8 % en 2002</a:t>
          </a:r>
        </a:p>
        <a:p xmlns:a="http://schemas.openxmlformats.org/drawingml/2006/main">
          <a:pPr algn="ctr" rtl="0">
            <a:defRPr sz="1000"/>
          </a:pPr>
          <a:r>
            <a:rPr lang="fr-FR" sz="225" b="0" i="0" u="none" strike="noStrike" baseline="0">
              <a:solidFill>
                <a:srgbClr val="000000"/>
              </a:solidFill>
              <a:latin typeface="Arial"/>
              <a:cs typeface="Arial"/>
            </a:rPr>
            <a:t>32,4 % en 2006</a:t>
          </a:r>
        </a:p>
      </cdr:txBody>
    </cdr:sp>
  </cdr:relSizeAnchor>
  <cdr:relSizeAnchor xmlns:cdr="http://schemas.openxmlformats.org/drawingml/2006/chartDrawing">
    <cdr:from>
      <cdr:x>0.25164</cdr:x>
      <cdr:y>0.06494</cdr:y>
    </cdr:from>
    <cdr:to>
      <cdr:x>0.69658</cdr:x>
      <cdr:y>0.20611</cdr:y>
    </cdr:to>
    <cdr:sp macro="" textlink="">
      <cdr:nvSpPr>
        <cdr:cNvPr id="122882" name="Text Box 2"/>
        <cdr:cNvSpPr txBox="1">
          <a:spLocks xmlns:a="http://schemas.openxmlformats.org/drawingml/2006/main" noChangeArrowheads="1"/>
        </cdr:cNvSpPr>
      </cdr:nvSpPr>
      <cdr:spPr bwMode="auto">
        <a:xfrm xmlns:a="http://schemas.openxmlformats.org/drawingml/2006/main">
          <a:off x="1309481" y="50800"/>
          <a:ext cx="2309705" cy="1035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La fonction publique d'</a:t>
          </a:r>
          <a:r>
            <a:rPr lang="fr-FR" sz="1000" b="1" i="0" u="none" strike="noStrike" baseline="0">
              <a:solidFill>
                <a:srgbClr val="000000"/>
              </a:solidFill>
              <a:latin typeface="Arial"/>
              <a:cs typeface="Arial"/>
            </a:rPr>
            <a:t>É</a:t>
          </a:r>
          <a:r>
            <a:rPr lang="fr-FR" sz="275" b="1" i="0" u="none" strike="noStrike" baseline="0">
              <a:solidFill>
                <a:srgbClr val="000000"/>
              </a:solidFill>
              <a:latin typeface="Arial"/>
              <a:cs typeface="Arial"/>
            </a:rPr>
            <a:t>tat</a:t>
          </a:r>
        </a:p>
      </cdr:txBody>
    </cdr:sp>
  </cdr:relSizeAnchor>
</c:userShapes>
</file>

<file path=xl/drawings/drawing15.xml><?xml version="1.0" encoding="utf-8"?>
<c:userShapes xmlns:c="http://schemas.openxmlformats.org/drawingml/2006/chart">
  <cdr:relSizeAnchor xmlns:cdr="http://schemas.openxmlformats.org/drawingml/2006/chartDrawing">
    <cdr:from>
      <cdr:x>0.19948</cdr:x>
      <cdr:y>0.2792</cdr:y>
    </cdr:from>
    <cdr:to>
      <cdr:x>0.95327</cdr:x>
      <cdr:y>0.32162</cdr:y>
    </cdr:to>
    <cdr:sp macro="" textlink="">
      <cdr:nvSpPr>
        <cdr:cNvPr id="123905" name="Text Box 1"/>
        <cdr:cNvSpPr txBox="1">
          <a:spLocks xmlns:a="http://schemas.openxmlformats.org/drawingml/2006/main" noChangeArrowheads="1"/>
        </cdr:cNvSpPr>
      </cdr:nvSpPr>
      <cdr:spPr bwMode="auto">
        <a:xfrm xmlns:a="http://schemas.openxmlformats.org/drawingml/2006/main">
          <a:off x="206481" y="207951"/>
          <a:ext cx="768244" cy="311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19,9 % en 1992</a:t>
          </a:r>
        </a:p>
        <a:p xmlns:a="http://schemas.openxmlformats.org/drawingml/2006/main">
          <a:pPr algn="ctr" rtl="0">
            <a:defRPr sz="1000"/>
          </a:pPr>
          <a:r>
            <a:rPr lang="fr-FR" sz="800" b="0" i="0" u="none" strike="noStrike" baseline="0">
              <a:solidFill>
                <a:srgbClr val="000000"/>
              </a:solidFill>
              <a:latin typeface="Arial"/>
              <a:cs typeface="Arial"/>
            </a:rPr>
            <a:t>22,9 % en 1997</a:t>
          </a:r>
        </a:p>
        <a:p xmlns:a="http://schemas.openxmlformats.org/drawingml/2006/main">
          <a:pPr algn="ctr" rtl="0">
            <a:defRPr sz="1000"/>
          </a:pPr>
          <a:r>
            <a:rPr lang="fr-FR" sz="800" b="0" i="0" u="none" strike="noStrike" baseline="0">
              <a:solidFill>
                <a:srgbClr val="000000"/>
              </a:solidFill>
              <a:latin typeface="Arial"/>
              <a:cs typeface="Arial"/>
            </a:rPr>
            <a:t>28,9 % en 2002</a:t>
          </a:r>
        </a:p>
        <a:p xmlns:a="http://schemas.openxmlformats.org/drawingml/2006/main">
          <a:pPr algn="ctr" rtl="0">
            <a:defRPr sz="1000"/>
          </a:pPr>
          <a:r>
            <a:rPr lang="fr-FR" sz="800" b="0" i="0" u="none" strike="noStrike" baseline="0">
              <a:solidFill>
                <a:srgbClr val="000000"/>
              </a:solidFill>
              <a:latin typeface="Arial"/>
              <a:cs typeface="Arial"/>
            </a:rPr>
            <a:t>30,8 %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0.10021</cdr:x>
      <cdr:y>0.06494</cdr:y>
    </cdr:from>
    <cdr:to>
      <cdr:x>0.16322</cdr:x>
      <cdr:y>0.19981</cdr:y>
    </cdr:to>
    <cdr:sp macro="" textlink="">
      <cdr:nvSpPr>
        <cdr:cNvPr id="123906" name="Text Box 2"/>
        <cdr:cNvSpPr txBox="1">
          <a:spLocks xmlns:a="http://schemas.openxmlformats.org/drawingml/2006/main" noChangeArrowheads="1"/>
        </cdr:cNvSpPr>
      </cdr:nvSpPr>
      <cdr:spPr bwMode="auto">
        <a:xfrm xmlns:a="http://schemas.openxmlformats.org/drawingml/2006/main">
          <a:off x="105312" y="50800"/>
          <a:ext cx="64212" cy="98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25" b="1" i="0" u="none" strike="noStrike" baseline="0">
              <a:solidFill>
                <a:srgbClr val="000000"/>
              </a:solidFill>
              <a:latin typeface="Arial"/>
              <a:cs typeface="Arial"/>
            </a:rPr>
            <a:t>La fonction publique territoriale</a:t>
          </a:r>
        </a:p>
      </cdr:txBody>
    </cdr:sp>
  </cdr:relSizeAnchor>
</c:userShapes>
</file>

<file path=xl/drawings/drawing16.xml><?xml version="1.0" encoding="utf-8"?>
<c:userShapes xmlns:c="http://schemas.openxmlformats.org/drawingml/2006/chart">
  <cdr:relSizeAnchor xmlns:cdr="http://schemas.openxmlformats.org/drawingml/2006/chartDrawing">
    <cdr:from>
      <cdr:x>0.7712</cdr:x>
      <cdr:y>0.40429</cdr:y>
    </cdr:from>
    <cdr:to>
      <cdr:x>0.99042</cdr:x>
      <cdr:y>0.45649</cdr:y>
    </cdr:to>
    <cdr:sp macro="" textlink="">
      <cdr:nvSpPr>
        <cdr:cNvPr id="124929" name="Text Box 1"/>
        <cdr:cNvSpPr txBox="1">
          <a:spLocks xmlns:a="http://schemas.openxmlformats.org/drawingml/2006/main" noChangeArrowheads="1"/>
        </cdr:cNvSpPr>
      </cdr:nvSpPr>
      <cdr:spPr bwMode="auto">
        <a:xfrm xmlns:a="http://schemas.openxmlformats.org/drawingml/2006/main">
          <a:off x="3837635" y="299688"/>
          <a:ext cx="1089965" cy="382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13,1 % en 1992</a:t>
          </a:r>
        </a:p>
        <a:p xmlns:a="http://schemas.openxmlformats.org/drawingml/2006/main">
          <a:pPr algn="ctr" rtl="0">
            <a:defRPr sz="1000"/>
          </a:pPr>
          <a:r>
            <a:rPr lang="fr-FR" sz="800" b="0" i="0" u="none" strike="noStrike" baseline="0">
              <a:solidFill>
                <a:srgbClr val="000000"/>
              </a:solidFill>
              <a:latin typeface="Arial"/>
              <a:cs typeface="Arial"/>
            </a:rPr>
            <a:t>16,6 % en 1997</a:t>
          </a:r>
        </a:p>
        <a:p xmlns:a="http://schemas.openxmlformats.org/drawingml/2006/main">
          <a:pPr algn="ctr" rtl="0">
            <a:defRPr sz="1000"/>
          </a:pPr>
          <a:r>
            <a:rPr lang="fr-FR" sz="800" b="0" i="0" u="none" strike="noStrike" baseline="0">
              <a:solidFill>
                <a:srgbClr val="000000"/>
              </a:solidFill>
              <a:latin typeface="Arial"/>
              <a:cs typeface="Arial"/>
            </a:rPr>
            <a:t>23,9 % en 2002</a:t>
          </a:r>
        </a:p>
        <a:p xmlns:a="http://schemas.openxmlformats.org/drawingml/2006/main">
          <a:pPr algn="ctr" rtl="0">
            <a:defRPr sz="1000"/>
          </a:pPr>
          <a:r>
            <a:rPr lang="fr-FR" sz="800" b="0" i="0" u="none" strike="noStrike" baseline="0">
              <a:solidFill>
                <a:srgbClr val="000000"/>
              </a:solidFill>
              <a:latin typeface="Arial"/>
              <a:cs typeface="Arial"/>
            </a:rPr>
            <a:t>27,0 %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0.13169</cdr:x>
      <cdr:y>0.12193</cdr:y>
    </cdr:from>
    <cdr:to>
      <cdr:x>0.67385</cdr:x>
      <cdr:y>0.30009</cdr:y>
    </cdr:to>
    <cdr:sp macro="" textlink="">
      <cdr:nvSpPr>
        <cdr:cNvPr id="124930" name="Text Box 2"/>
        <cdr:cNvSpPr txBox="1">
          <a:spLocks xmlns:a="http://schemas.openxmlformats.org/drawingml/2006/main" noChangeArrowheads="1"/>
        </cdr:cNvSpPr>
      </cdr:nvSpPr>
      <cdr:spPr bwMode="auto">
        <a:xfrm xmlns:a="http://schemas.openxmlformats.org/drawingml/2006/main">
          <a:off x="657962" y="92600"/>
          <a:ext cx="2695651" cy="1306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300" b="1" i="0" u="none" strike="noStrike" baseline="0">
              <a:solidFill>
                <a:srgbClr val="000000"/>
              </a:solidFill>
              <a:latin typeface="Arial"/>
              <a:cs typeface="Arial"/>
            </a:rPr>
            <a:t>La fonction publique hospitalière</a:t>
          </a:r>
        </a:p>
      </cdr:txBody>
    </cdr:sp>
  </cdr:relSizeAnchor>
</c:userShapes>
</file>

<file path=xl/drawings/drawing17.xml><?xml version="1.0" encoding="utf-8"?>
<c:userShapes xmlns:c="http://schemas.openxmlformats.org/drawingml/2006/chart">
  <cdr:relSizeAnchor xmlns:cdr="http://schemas.openxmlformats.org/drawingml/2006/chartDrawing">
    <cdr:from>
      <cdr:x>0.1194</cdr:x>
      <cdr:y>0.06494</cdr:y>
    </cdr:from>
    <cdr:to>
      <cdr:x>0.83694</cdr:x>
      <cdr:y>0.28356</cdr:y>
    </cdr:to>
    <cdr:sp macro="" textlink="">
      <cdr:nvSpPr>
        <cdr:cNvPr id="125953" name="Text Box 1"/>
        <cdr:cNvSpPr txBox="1">
          <a:spLocks xmlns:a="http://schemas.openxmlformats.org/drawingml/2006/main" noChangeArrowheads="1"/>
        </cdr:cNvSpPr>
      </cdr:nvSpPr>
      <cdr:spPr bwMode="auto">
        <a:xfrm xmlns:a="http://schemas.openxmlformats.org/drawingml/2006/main">
          <a:off x="855003" y="50800"/>
          <a:ext cx="5119094" cy="1603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FPE : répartition par âge des titulaires civils des ministères</a:t>
          </a:r>
        </a:p>
      </cdr:txBody>
    </cdr:sp>
  </cdr:relSizeAnchor>
</c:userShapes>
</file>

<file path=xl/drawings/drawing18.xml><?xml version="1.0" encoding="utf-8"?>
<c:userShapes xmlns:c="http://schemas.openxmlformats.org/drawingml/2006/chart">
  <cdr:relSizeAnchor xmlns:cdr="http://schemas.openxmlformats.org/drawingml/2006/chartDrawing">
    <cdr:from>
      <cdr:x>0.09993</cdr:x>
      <cdr:y>0.06494</cdr:y>
    </cdr:from>
    <cdr:to>
      <cdr:x>0.87911</cdr:x>
      <cdr:y>0.28377</cdr:y>
    </cdr:to>
    <cdr:sp macro="" textlink="">
      <cdr:nvSpPr>
        <cdr:cNvPr id="126977" name="Text Box 1"/>
        <cdr:cNvSpPr txBox="1">
          <a:spLocks xmlns:a="http://schemas.openxmlformats.org/drawingml/2006/main" noChangeArrowheads="1"/>
        </cdr:cNvSpPr>
      </cdr:nvSpPr>
      <cdr:spPr bwMode="auto">
        <a:xfrm xmlns:a="http://schemas.openxmlformats.org/drawingml/2006/main">
          <a:off x="714183" y="50800"/>
          <a:ext cx="5543986" cy="160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50" b="1" i="0" u="none" strike="noStrike" baseline="0">
              <a:solidFill>
                <a:srgbClr val="000000"/>
              </a:solidFill>
              <a:latin typeface="Arial"/>
              <a:cs typeface="Arial"/>
            </a:rPr>
            <a:t>FPT : répartition par âge des agents titulaires affiliés à la CNRACL</a:t>
          </a:r>
        </a:p>
      </cdr:txBody>
    </cdr:sp>
  </cdr:relSizeAnchor>
</c:userShapes>
</file>

<file path=xl/drawings/drawing19.xml><?xml version="1.0" encoding="utf-8"?>
<c:userShapes xmlns:c="http://schemas.openxmlformats.org/drawingml/2006/chart">
  <cdr:relSizeAnchor xmlns:cdr="http://schemas.openxmlformats.org/drawingml/2006/chartDrawing">
    <cdr:from>
      <cdr:x>0.60325</cdr:x>
      <cdr:y>0.37042</cdr:y>
    </cdr:from>
    <cdr:to>
      <cdr:x>0.63235</cdr:x>
      <cdr:y>0.58527</cdr:y>
    </cdr:to>
    <cdr:grpSp>
      <cdr:nvGrpSpPr>
        <cdr:cNvPr id="2" name="Groupe 1"/>
        <cdr:cNvGrpSpPr/>
      </cdr:nvGrpSpPr>
      <cdr:grpSpPr>
        <a:xfrm xmlns:a="http://schemas.openxmlformats.org/drawingml/2006/main">
          <a:off x="4343400" y="1066810"/>
          <a:ext cx="209520" cy="618768"/>
          <a:chOff x="5092188" y="1143000"/>
          <a:chExt cx="180000" cy="618760"/>
        </a:xfrm>
      </cdr:grpSpPr>
      <cdr:sp macro="" textlink="">
        <cdr:nvSpPr>
          <cdr:cNvPr id="128001" name="Text Box 1"/>
          <cdr:cNvSpPr txBox="1">
            <a:spLocks xmlns:a="http://schemas.openxmlformats.org/drawingml/2006/main" noChangeArrowheads="1"/>
          </cdr:cNvSpPr>
        </cdr:nvSpPr>
        <cdr:spPr bwMode="auto">
          <a:xfrm xmlns:a="http://schemas.openxmlformats.org/drawingml/2006/main">
            <a:off x="5092188" y="1581760"/>
            <a:ext cx="180000" cy="180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(1)</a:t>
            </a:r>
          </a:p>
        </cdr:txBody>
      </cdr:sp>
      <cdr:sp macro="" textlink="">
        <cdr:nvSpPr>
          <cdr:cNvPr id="128003" name="Line 3"/>
          <cdr:cNvSpPr>
            <a:spLocks xmlns:a="http://schemas.openxmlformats.org/drawingml/2006/main" noChangeShapeType="1"/>
          </cdr:cNvSpPr>
        </cdr:nvSpPr>
        <cdr:spPr bwMode="auto">
          <a:xfrm xmlns:a="http://schemas.openxmlformats.org/drawingml/2006/main" flipH="1">
            <a:off x="5199861" y="1143000"/>
            <a:ext cx="0" cy="4498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sp>
    </cdr:grpSp>
  </cdr:relSizeAnchor>
  <cdr:relSizeAnchor xmlns:cdr="http://schemas.openxmlformats.org/drawingml/2006/chartDrawing">
    <cdr:from>
      <cdr:x>0.63809</cdr:x>
      <cdr:y>0.33183</cdr:y>
    </cdr:from>
    <cdr:to>
      <cdr:x>0.66309</cdr:x>
      <cdr:y>0.54668</cdr:y>
    </cdr:to>
    <cdr:grpSp>
      <cdr:nvGrpSpPr>
        <cdr:cNvPr id="5" name="Groupe 4"/>
        <cdr:cNvGrpSpPr/>
      </cdr:nvGrpSpPr>
      <cdr:grpSpPr>
        <a:xfrm xmlns:a="http://schemas.openxmlformats.org/drawingml/2006/main">
          <a:off x="4594248" y="955670"/>
          <a:ext cx="180000" cy="618768"/>
          <a:chOff x="0" y="0"/>
          <a:chExt cx="154617" cy="618753"/>
        </a:xfrm>
      </cdr:grpSpPr>
      <cdr:sp macro="" textlink="">
        <cdr:nvSpPr>
          <cdr:cNvPr id="6" name="Text Box 1"/>
          <cdr:cNvSpPr txBox="1">
            <a:spLocks xmlns:a="http://schemas.openxmlformats.org/drawingml/2006/main" noChangeArrowheads="1"/>
          </cdr:cNvSpPr>
        </cdr:nvSpPr>
        <cdr:spPr bwMode="auto">
          <a:xfrm xmlns:a="http://schemas.openxmlformats.org/drawingml/2006/main">
            <a:off x="0" y="438755"/>
            <a:ext cx="154617" cy="1799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(1)</a:t>
            </a:r>
          </a:p>
        </cdr:txBody>
      </cdr:sp>
      <cdr:sp macro="" textlink="">
        <cdr:nvSpPr>
          <cdr:cNvPr id="7" name="Line 3"/>
          <cdr:cNvSpPr>
            <a:spLocks xmlns:a="http://schemas.openxmlformats.org/drawingml/2006/main" noChangeShapeType="1"/>
          </cdr:cNvSpPr>
        </cdr:nvSpPr>
        <cdr:spPr bwMode="auto">
          <a:xfrm xmlns:a="http://schemas.openxmlformats.org/drawingml/2006/main" flipH="1">
            <a:off x="92489" y="0"/>
            <a:ext cx="0" cy="4498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grpSp>
  </cdr:relSizeAnchor>
</c:userShapes>
</file>

<file path=xl/drawings/drawing2.xml><?xml version="1.0" encoding="utf-8"?>
<c:userShapes xmlns:c="http://schemas.openxmlformats.org/drawingml/2006/chart">
  <cdr:relSizeAnchor xmlns:cdr="http://schemas.openxmlformats.org/drawingml/2006/chartDrawing">
    <cdr:from>
      <cdr:x>0.7868</cdr:x>
      <cdr:y>0.31245</cdr:y>
    </cdr:from>
    <cdr:to>
      <cdr:x>0.84235</cdr:x>
      <cdr:y>0.35527</cdr:y>
    </cdr:to>
    <cdr:sp macro="" textlink="'V 2.3-1 source'!$X$8">
      <cdr:nvSpPr>
        <cdr:cNvPr id="27650" name="Text Box 2"/>
        <cdr:cNvSpPr txBox="1">
          <a:spLocks xmlns:a="http://schemas.openxmlformats.org/drawingml/2006/main" noChangeArrowheads="1"/>
        </cdr:cNvSpPr>
      </cdr:nvSpPr>
      <cdr:spPr bwMode="auto">
        <a:xfrm xmlns:a="http://schemas.openxmlformats.org/drawingml/2006/main">
          <a:off x="5689891" y="1029716"/>
          <a:ext cx="401714" cy="1411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7F85F3FF-C8BE-4CA1-B98E-F1FD31C8465A}" type="TxLink">
            <a:rPr lang="en-US" sz="800" b="0" i="0" u="none" strike="noStrike" baseline="0">
              <a:solidFill>
                <a:srgbClr val="000000"/>
              </a:solidFill>
              <a:latin typeface="Arial"/>
              <a:cs typeface="Arial"/>
            </a:rPr>
            <a:pPr algn="l" rtl="0">
              <a:defRPr sz="1000"/>
            </a:pPr>
            <a:t>43 677</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0.79091</cdr:x>
      <cdr:y>0.53644</cdr:y>
    </cdr:from>
    <cdr:to>
      <cdr:x>0.85438</cdr:x>
      <cdr:y>0.60265</cdr:y>
    </cdr:to>
    <cdr:sp macro="" textlink="'V 2.3-1 source'!$X$7">
      <cdr:nvSpPr>
        <cdr:cNvPr id="27651" name="Text Box 3"/>
        <cdr:cNvSpPr txBox="1">
          <a:spLocks xmlns:a="http://schemas.openxmlformats.org/drawingml/2006/main" noChangeArrowheads="1"/>
        </cdr:cNvSpPr>
      </cdr:nvSpPr>
      <cdr:spPr bwMode="auto">
        <a:xfrm xmlns:a="http://schemas.openxmlformats.org/drawingml/2006/main">
          <a:off x="5719581" y="1767932"/>
          <a:ext cx="458995" cy="2182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4A18EED-D077-4185-AAF6-5165DBAA6907}" type="TxLink">
            <a:rPr lang="en-US" sz="800" b="0" i="0" u="none" strike="noStrike" baseline="0">
              <a:solidFill>
                <a:srgbClr val="000000"/>
              </a:solidFill>
              <a:latin typeface="Arial"/>
              <a:cs typeface="Arial"/>
            </a:rPr>
            <a:pPr algn="l" rtl="0">
              <a:defRPr sz="1000"/>
            </a:pPr>
            <a:t>23 062</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0.77956</cdr:x>
      <cdr:y>0.68915</cdr:y>
    </cdr:from>
    <cdr:to>
      <cdr:x>0.85454</cdr:x>
      <cdr:y>0.73608</cdr:y>
    </cdr:to>
    <cdr:sp macro="" textlink="'V 2.3-1 source'!$X$5">
      <cdr:nvSpPr>
        <cdr:cNvPr id="27652" name="Text Box 4"/>
        <cdr:cNvSpPr txBox="1">
          <a:spLocks xmlns:a="http://schemas.openxmlformats.org/drawingml/2006/main" noChangeArrowheads="1"/>
        </cdr:cNvSpPr>
      </cdr:nvSpPr>
      <cdr:spPr bwMode="auto">
        <a:xfrm xmlns:a="http://schemas.openxmlformats.org/drawingml/2006/main">
          <a:off x="5637511" y="2271197"/>
          <a:ext cx="542230" cy="1546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0" rIns="90000" bIns="46800" anchor="t" upright="1"/>
        <a:lstStyle xmlns:a="http://schemas.openxmlformats.org/drawingml/2006/main"/>
        <a:p xmlns:a="http://schemas.openxmlformats.org/drawingml/2006/main">
          <a:pPr algn="l" rtl="0">
            <a:defRPr sz="1000"/>
          </a:pPr>
          <a:fld id="{F77A6A86-413C-435A-B046-650D72F16942}" type="TxLink">
            <a:rPr lang="en-US" sz="800" b="0" i="0" u="none" strike="noStrike" baseline="0">
              <a:solidFill>
                <a:srgbClr val="000000"/>
              </a:solidFill>
              <a:latin typeface="Arial"/>
              <a:cs typeface="Arial"/>
            </a:rPr>
            <a:pPr algn="l" rtl="0">
              <a:defRPr sz="1000"/>
            </a:pPr>
            <a:t>11 950</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0.79938</cdr:x>
      <cdr:y>0.8137</cdr:y>
    </cdr:from>
    <cdr:to>
      <cdr:x>0.85508</cdr:x>
      <cdr:y>0.86419</cdr:y>
    </cdr:to>
    <cdr:sp macro="" textlink="'V 2.3-1 source'!$X$6">
      <cdr:nvSpPr>
        <cdr:cNvPr id="27653" name="Text Box 5"/>
        <cdr:cNvSpPr txBox="1">
          <a:spLocks xmlns:a="http://schemas.openxmlformats.org/drawingml/2006/main" noChangeArrowheads="1"/>
        </cdr:cNvSpPr>
      </cdr:nvSpPr>
      <cdr:spPr bwMode="auto">
        <a:xfrm xmlns:a="http://schemas.openxmlformats.org/drawingml/2006/main">
          <a:off x="5780889" y="2681684"/>
          <a:ext cx="402805" cy="1663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40B6265-63C2-4E0B-8962-DEF01A1F3C8C}" type="TxLink">
            <a:rPr lang="en-US" sz="800" b="0" i="0" u="none" strike="noStrike" baseline="0">
              <a:solidFill>
                <a:srgbClr val="000000"/>
              </a:solidFill>
              <a:latin typeface="Arial"/>
              <a:cs typeface="Arial"/>
            </a:rPr>
            <a:pPr algn="l" rtl="0">
              <a:defRPr sz="1000"/>
            </a:pPr>
            <a:t>1 999</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0.83209</cdr:x>
      <cdr:y>0.36506</cdr:y>
    </cdr:from>
    <cdr:to>
      <cdr:x>0.99791</cdr:x>
      <cdr:y>0.52832</cdr:y>
    </cdr:to>
    <cdr:sp macro="" textlink="">
      <cdr:nvSpPr>
        <cdr:cNvPr id="27654" name="Text Box 6"/>
        <cdr:cNvSpPr txBox="1">
          <a:spLocks xmlns:a="http://schemas.openxmlformats.org/drawingml/2006/main" noChangeArrowheads="1"/>
        </cdr:cNvSpPr>
      </cdr:nvSpPr>
      <cdr:spPr bwMode="auto">
        <a:xfrm xmlns:a="http://schemas.openxmlformats.org/drawingml/2006/main">
          <a:off x="5841839" y="1142112"/>
          <a:ext cx="1164166" cy="510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Fonctionnaires civils (hors La Poste et Orange)</a:t>
          </a:r>
        </a:p>
      </cdr:txBody>
    </cdr:sp>
  </cdr:relSizeAnchor>
  <cdr:relSizeAnchor xmlns:cdr="http://schemas.openxmlformats.org/drawingml/2006/chartDrawing">
    <cdr:from>
      <cdr:x>0.83831</cdr:x>
      <cdr:y>0.71545</cdr:y>
    </cdr:from>
    <cdr:to>
      <cdr:x>1</cdr:x>
      <cdr:y>0.793</cdr:y>
    </cdr:to>
    <cdr:sp macro="" textlink="">
      <cdr:nvSpPr>
        <cdr:cNvPr id="27655" name="Text Box 7"/>
        <cdr:cNvSpPr txBox="1">
          <a:spLocks xmlns:a="http://schemas.openxmlformats.org/drawingml/2006/main" noChangeArrowheads="1"/>
        </cdr:cNvSpPr>
      </cdr:nvSpPr>
      <cdr:spPr bwMode="auto">
        <a:xfrm xmlns:a="http://schemas.openxmlformats.org/drawingml/2006/main">
          <a:off x="6124421" y="2055396"/>
          <a:ext cx="1181255" cy="222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Militaires</a:t>
          </a:r>
          <a:r>
            <a:rPr lang="fr-FR" sz="800" b="0" i="0" u="none" strike="noStrike" baseline="30000">
              <a:solidFill>
                <a:srgbClr val="000000"/>
              </a:solidFill>
              <a:latin typeface="Arial"/>
              <a:cs typeface="Arial"/>
            </a:rPr>
            <a:t>(2)</a:t>
          </a:r>
        </a:p>
      </cdr:txBody>
    </cdr:sp>
  </cdr:relSizeAnchor>
  <cdr:relSizeAnchor xmlns:cdr="http://schemas.openxmlformats.org/drawingml/2006/chartDrawing">
    <cdr:from>
      <cdr:x>0.8385</cdr:x>
      <cdr:y>0.81004</cdr:y>
    </cdr:from>
    <cdr:to>
      <cdr:x>1</cdr:x>
      <cdr:y>0.92245</cdr:y>
    </cdr:to>
    <cdr:sp macro="" textlink="">
      <cdr:nvSpPr>
        <cdr:cNvPr id="27656" name="Text Box 8"/>
        <cdr:cNvSpPr txBox="1">
          <a:spLocks xmlns:a="http://schemas.openxmlformats.org/drawingml/2006/main" noChangeArrowheads="1"/>
        </cdr:cNvSpPr>
      </cdr:nvSpPr>
      <cdr:spPr bwMode="auto">
        <a:xfrm xmlns:a="http://schemas.openxmlformats.org/drawingml/2006/main">
          <a:off x="6125809" y="2327165"/>
          <a:ext cx="1179867" cy="32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Ouvriers d'État</a:t>
          </a:r>
          <a:r>
            <a:rPr lang="fr-FR" sz="800" b="0" i="0" u="none" strike="noStrike" baseline="30000">
              <a:solidFill>
                <a:srgbClr val="000000"/>
              </a:solidFill>
              <a:latin typeface="Arial"/>
              <a:cs typeface="Arial"/>
            </a:rPr>
            <a:t>(3)</a:t>
          </a:r>
        </a:p>
      </cdr:txBody>
    </cdr:sp>
  </cdr:relSizeAnchor>
  <cdr:relSizeAnchor xmlns:cdr="http://schemas.openxmlformats.org/drawingml/2006/chartDrawing">
    <cdr:from>
      <cdr:x>0.84019</cdr:x>
      <cdr:y>0.52949</cdr:y>
    </cdr:from>
    <cdr:to>
      <cdr:x>1</cdr:x>
      <cdr:y>0.6406</cdr:y>
    </cdr:to>
    <cdr:sp macro="" textlink="">
      <cdr:nvSpPr>
        <cdr:cNvPr id="27657" name="Text Box 9"/>
        <cdr:cNvSpPr txBox="1">
          <a:spLocks xmlns:a="http://schemas.openxmlformats.org/drawingml/2006/main" noChangeArrowheads="1"/>
        </cdr:cNvSpPr>
      </cdr:nvSpPr>
      <cdr:spPr bwMode="auto">
        <a:xfrm xmlns:a="http://schemas.openxmlformats.org/drawingml/2006/main">
          <a:off x="6049368" y="1524944"/>
          <a:ext cx="1150632" cy="3199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FPH : Fonctionnaires</a:t>
          </a:r>
          <a:r>
            <a:rPr lang="fr-FR" sz="800" b="0" i="0" u="none" strike="noStrike" baseline="30000">
              <a:solidFill>
                <a:srgbClr val="000000"/>
              </a:solidFill>
              <a:latin typeface="Arial"/>
              <a:cs typeface="Arial"/>
            </a:rPr>
            <a:t>(1)</a:t>
          </a:r>
        </a:p>
      </cdr:txBody>
    </cdr:sp>
  </cdr:relSizeAnchor>
  <cdr:relSizeAnchor xmlns:cdr="http://schemas.openxmlformats.org/drawingml/2006/chartDrawing">
    <cdr:from>
      <cdr:x>0.83763</cdr:x>
      <cdr:y>0.23521</cdr:y>
    </cdr:from>
    <cdr:to>
      <cdr:x>1</cdr:x>
      <cdr:y>0.35618</cdr:y>
    </cdr:to>
    <cdr:sp macro="" textlink="">
      <cdr:nvSpPr>
        <cdr:cNvPr id="27658" name="Text Box 10"/>
        <cdr:cNvSpPr txBox="1">
          <a:spLocks xmlns:a="http://schemas.openxmlformats.org/drawingml/2006/main" noChangeArrowheads="1"/>
        </cdr:cNvSpPr>
      </cdr:nvSpPr>
      <cdr:spPr bwMode="auto">
        <a:xfrm xmlns:a="http://schemas.openxmlformats.org/drawingml/2006/main">
          <a:off x="6057467" y="775165"/>
          <a:ext cx="1174207" cy="398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b"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FPT : Fonctionnaires</a:t>
          </a:r>
          <a:r>
            <a:rPr lang="fr-FR" sz="800" b="0" i="0" u="none" strike="noStrike" baseline="30000">
              <a:solidFill>
                <a:srgbClr val="000000"/>
              </a:solidFill>
              <a:latin typeface="Arial"/>
              <a:cs typeface="Arial"/>
            </a:rPr>
            <a:t>(1)</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161925</xdr:colOff>
      <xdr:row>2</xdr:row>
      <xdr:rowOff>19049</xdr:rowOff>
    </xdr:from>
    <xdr:to>
      <xdr:col>10</xdr:col>
      <xdr:colOff>218175</xdr:colOff>
      <xdr:row>22</xdr:row>
      <xdr:rowOff>3449</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26</xdr:row>
      <xdr:rowOff>28575</xdr:rowOff>
    </xdr:from>
    <xdr:to>
      <xdr:col>10</xdr:col>
      <xdr:colOff>303900</xdr:colOff>
      <xdr:row>46</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243254</xdr:colOff>
      <xdr:row>49</xdr:row>
      <xdr:rowOff>93784</xdr:rowOff>
    </xdr:from>
    <xdr:to>
      <xdr:col>10</xdr:col>
      <xdr:colOff>299504</xdr:colOff>
      <xdr:row>69</xdr:row>
      <xdr:rowOff>36635</xdr:rowOff>
    </xdr:to>
    <xdr:graphicFrame macro="">
      <xdr:nvGraphicFramePr>
        <xdr:cNvPr id="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16852</xdr:colOff>
      <xdr:row>71</xdr:row>
      <xdr:rowOff>295274</xdr:rowOff>
    </xdr:from>
    <xdr:to>
      <xdr:col>10</xdr:col>
      <xdr:colOff>73102</xdr:colOff>
      <xdr:row>92</xdr:row>
      <xdr:rowOff>0</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161925</xdr:colOff>
      <xdr:row>25</xdr:row>
      <xdr:rowOff>133350</xdr:rowOff>
    </xdr:from>
    <xdr:to>
      <xdr:col>10</xdr:col>
      <xdr:colOff>218175</xdr:colOff>
      <xdr:row>46</xdr:row>
      <xdr:rowOff>12975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49</xdr:row>
      <xdr:rowOff>95250</xdr:rowOff>
    </xdr:from>
    <xdr:to>
      <xdr:col>10</xdr:col>
      <xdr:colOff>208650</xdr:colOff>
      <xdr:row>69</xdr:row>
      <xdr:rowOff>66675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xdr:row>
      <xdr:rowOff>47625</xdr:rowOff>
    </xdr:from>
    <xdr:to>
      <xdr:col>10</xdr:col>
      <xdr:colOff>342000</xdr:colOff>
      <xdr:row>22</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0.0189</cdr:y>
    </cdr:from>
    <cdr:to>
      <cdr:x>1</cdr:x>
      <cdr:y>0.10036</cdr:y>
    </cdr:to>
    <cdr:sp macro="" textlink="'V2.3-17 à 19 source'!$R$5:$W$5">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6162354-ECBD-4AB0-B4E7-C33F87754EB3}"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Contractuels</a:t>
          </a:fld>
          <a:endParaRPr lang="fr-FR" sz="8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0.0189</cdr:y>
    </cdr:from>
    <cdr:to>
      <cdr:x>1</cdr:x>
      <cdr:y>0.10036</cdr:y>
    </cdr:to>
    <cdr:sp macro="" textlink="'V2.3-17 à 19 source'!$AD$5:$AH$5">
      <cdr:nvSpPr>
        <cdr:cNvPr id="312321" name="Text Box 1"/>
        <cdr:cNvSpPr txBox="1">
          <a:spLocks xmlns:a="http://schemas.openxmlformats.org/drawingml/2006/main" noChangeArrowheads="1"/>
        </cdr:cNvSpPr>
      </cdr:nvSpPr>
      <cdr:spPr bwMode="auto">
        <a:xfrm xmlns:a="http://schemas.openxmlformats.org/drawingml/2006/main">
          <a:off x="0" y="53467"/>
          <a:ext cx="7200000" cy="2304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E6E2B89-B0A9-4A20-80B5-D899D2E8122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Autres catégories et statuts</a:t>
          </a:fld>
          <a:endParaRPr lang="fr-FR" sz="800">
            <a:effectLs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0.0189</cdr:y>
    </cdr:from>
    <cdr:to>
      <cdr:x>1</cdr:x>
      <cdr:y>0.10036</cdr:y>
    </cdr:to>
    <cdr:sp macro="" textlink="'V2.3-17 à 19 source'!$A$5:$L$5">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114D1913-5F43-426D-828D-32DD77B83681}"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Fonctionnaires</a:t>
          </a:fld>
          <a:endParaRPr lang="fr-FR" sz="800">
            <a:effectLst/>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314325</xdr:colOff>
      <xdr:row>2</xdr:row>
      <xdr:rowOff>47625</xdr:rowOff>
    </xdr:from>
    <xdr:to>
      <xdr:col>10</xdr:col>
      <xdr:colOff>370575</xdr:colOff>
      <xdr:row>22</xdr:row>
      <xdr:rowOff>51075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26</xdr:row>
      <xdr:rowOff>47625</xdr:rowOff>
    </xdr:from>
    <xdr:to>
      <xdr:col>10</xdr:col>
      <xdr:colOff>361050</xdr:colOff>
      <xdr:row>46</xdr:row>
      <xdr:rowOff>70125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49</xdr:row>
      <xdr:rowOff>28575</xdr:rowOff>
    </xdr:from>
    <xdr:to>
      <xdr:col>10</xdr:col>
      <xdr:colOff>132450</xdr:colOff>
      <xdr:row>69</xdr:row>
      <xdr:rowOff>51075</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0.0189</cdr:y>
    </cdr:from>
    <cdr:to>
      <cdr:x>1</cdr:x>
      <cdr:y>0.10036</cdr:y>
    </cdr:to>
    <cdr:sp macro="" textlink="'V2.3-20 à 22 source'!$A$5:$L$5">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BC7F4D1C-F43D-4530-9F83-9B077B6BFC59}"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Fonctionnaires </a:t>
          </a:fld>
          <a:endParaRPr lang="fr-FR" sz="800">
            <a:effectLst/>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0.0189</cdr:y>
    </cdr:from>
    <cdr:to>
      <cdr:x>1</cdr:x>
      <cdr:y>0.10036</cdr:y>
    </cdr:to>
    <cdr:sp macro="" textlink="'V2.3-20 à 22 source'!$R$5:$W$5">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A202277-775A-4E9C-A4A7-ACDB74E1559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Contractuels</a:t>
          </a:fld>
          <a:endParaRPr lang="fr-FR" sz="800">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0.0189</cdr:y>
    </cdr:from>
    <cdr:to>
      <cdr:x>1</cdr:x>
      <cdr:y>0.10036</cdr:y>
    </cdr:to>
    <cdr:sp macro="" textlink="'V2.3-20 à 22 source'!$AD$5:$AH$5">
      <cdr:nvSpPr>
        <cdr:cNvPr id="312321" name="Text Box 1"/>
        <cdr:cNvSpPr txBox="1">
          <a:spLocks xmlns:a="http://schemas.openxmlformats.org/drawingml/2006/main" noChangeArrowheads="1"/>
        </cdr:cNvSpPr>
      </cdr:nvSpPr>
      <cdr:spPr bwMode="auto">
        <a:xfrm xmlns:a="http://schemas.openxmlformats.org/drawingml/2006/main">
          <a:off x="0" y="54432"/>
          <a:ext cx="7200000" cy="2346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664A64D9-C5F7-4D01-8DDF-F95A8FB7C2C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Autres catégories et statuts</a:t>
          </a:fld>
          <a:endParaRPr lang="fr-FR" sz="800">
            <a:effectLst/>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219075</xdr:colOff>
      <xdr:row>3</xdr:row>
      <xdr:rowOff>38101</xdr:rowOff>
    </xdr:from>
    <xdr:to>
      <xdr:col>7</xdr:col>
      <xdr:colOff>618450</xdr:colOff>
      <xdr:row>21</xdr:row>
      <xdr:rowOff>3451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28575</xdr:rowOff>
    </xdr:from>
    <xdr:to>
      <xdr:col>4</xdr:col>
      <xdr:colOff>609600</xdr:colOff>
      <xdr:row>20</xdr:row>
      <xdr:rowOff>155850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23</xdr:row>
      <xdr:rowOff>57150</xdr:rowOff>
    </xdr:from>
    <xdr:to>
      <xdr:col>4</xdr:col>
      <xdr:colOff>746760</xdr:colOff>
      <xdr:row>40</xdr:row>
      <xdr:rowOff>98526</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0.9196</cdr:x>
      <cdr:y>0.83669</cdr:y>
    </cdr:from>
    <cdr:to>
      <cdr:x>1</cdr:x>
      <cdr:y>0.92148</cdr:y>
    </cdr:to>
    <cdr:sp macro="" textlink="">
      <cdr:nvSpPr>
        <cdr:cNvPr id="374785" name="Text Box 1"/>
        <cdr:cNvSpPr txBox="1">
          <a:spLocks xmlns:a="http://schemas.openxmlformats.org/drawingml/2006/main" noChangeArrowheads="1"/>
        </cdr:cNvSpPr>
      </cdr:nvSpPr>
      <cdr:spPr bwMode="auto">
        <a:xfrm xmlns:a="http://schemas.openxmlformats.org/drawingml/2006/main">
          <a:off x="4965840" y="2409657"/>
          <a:ext cx="434160" cy="244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Âges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241787</xdr:colOff>
      <xdr:row>2</xdr:row>
      <xdr:rowOff>21981</xdr:rowOff>
    </xdr:from>
    <xdr:to>
      <xdr:col>9</xdr:col>
      <xdr:colOff>659057</xdr:colOff>
      <xdr:row>23</xdr:row>
      <xdr:rowOff>13556</xdr:rowOff>
    </xdr:to>
    <xdr:graphicFrame macro="">
      <xdr:nvGraphicFramePr>
        <xdr:cNvPr id="5" name="Text Box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227134</xdr:colOff>
      <xdr:row>24</xdr:row>
      <xdr:rowOff>87923</xdr:rowOff>
    </xdr:from>
    <xdr:to>
      <xdr:col>9</xdr:col>
      <xdr:colOff>644404</xdr:colOff>
      <xdr:row>43</xdr:row>
      <xdr:rowOff>13555</xdr:rowOff>
    </xdr:to>
    <xdr:graphicFrame macro="">
      <xdr:nvGraphicFramePr>
        <xdr:cNvPr id="6" name="Text Box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0.69271</cdr:x>
      <cdr:y>0.01478</cdr:y>
    </cdr:from>
    <cdr:to>
      <cdr:x>0.97419</cdr:x>
      <cdr:y>0.09025</cdr:y>
    </cdr:to>
    <cdr:sp macro="" textlink="">
      <cdr:nvSpPr>
        <cdr:cNvPr id="2" name="Text Box 3"/>
        <cdr:cNvSpPr txBox="1">
          <a:spLocks xmlns:a="http://schemas.openxmlformats.org/drawingml/2006/main" noChangeArrowheads="1"/>
        </cdr:cNvSpPr>
      </cdr:nvSpPr>
      <cdr:spPr bwMode="auto">
        <a:xfrm xmlns:a="http://schemas.openxmlformats.org/drawingml/2006/main">
          <a:off x="5420272" y="49909"/>
          <a:ext cx="2202582" cy="254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overflow" horzOverflow="overflow"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FPH</a:t>
          </a:r>
        </a:p>
      </cdr:txBody>
    </cdr:sp>
  </cdr:relSizeAnchor>
  <cdr:relSizeAnchor xmlns:cdr="http://schemas.openxmlformats.org/drawingml/2006/chartDrawing">
    <cdr:from>
      <cdr:x>0.03662</cdr:x>
      <cdr:y>0.01231</cdr:y>
    </cdr:from>
    <cdr:to>
      <cdr:x>0.31811</cdr:x>
      <cdr:y>0.08778</cdr:y>
    </cdr:to>
    <cdr:sp macro="" textlink="">
      <cdr:nvSpPr>
        <cdr:cNvPr id="3" name="Text Box 3"/>
        <cdr:cNvSpPr txBox="1">
          <a:spLocks xmlns:a="http://schemas.openxmlformats.org/drawingml/2006/main" noChangeArrowheads="1"/>
        </cdr:cNvSpPr>
      </cdr:nvSpPr>
      <cdr:spPr bwMode="auto">
        <a:xfrm xmlns:a="http://schemas.openxmlformats.org/drawingml/2006/main">
          <a:off x="286555" y="41562"/>
          <a:ext cx="2202582" cy="254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(y compris La Poste et Orange)</a:t>
          </a:r>
        </a:p>
      </cdr:txBody>
    </cdr:sp>
  </cdr:relSizeAnchor>
</c:userShapes>
</file>

<file path=xl/drawings/drawing6.xml><?xml version="1.0" encoding="utf-8"?>
<c:userShapes xmlns:c="http://schemas.openxmlformats.org/drawingml/2006/chart">
  <cdr:relSizeAnchor xmlns:cdr="http://schemas.openxmlformats.org/drawingml/2006/chartDrawing">
    <cdr:from>
      <cdr:x>0.69271</cdr:x>
      <cdr:y>0.01478</cdr:y>
    </cdr:from>
    <cdr:to>
      <cdr:x>0.97419</cdr:x>
      <cdr:y>0.09025</cdr:y>
    </cdr:to>
    <cdr:sp macro="" textlink="">
      <cdr:nvSpPr>
        <cdr:cNvPr id="2" name="Text Box 3"/>
        <cdr:cNvSpPr txBox="1">
          <a:spLocks xmlns:a="http://schemas.openxmlformats.org/drawingml/2006/main" noChangeArrowheads="1"/>
        </cdr:cNvSpPr>
      </cdr:nvSpPr>
      <cdr:spPr bwMode="auto">
        <a:xfrm xmlns:a="http://schemas.openxmlformats.org/drawingml/2006/main">
          <a:off x="5420272" y="49909"/>
          <a:ext cx="2202582" cy="254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overflow" horzOverflow="overflow"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FPH</a:t>
          </a:r>
          <a:endParaRPr lang="fr-FR" sz="800" b="1" i="0" u="none" strike="noStrike" baseline="0">
            <a:solidFill>
              <a:srgbClr val="000000"/>
            </a:solidFill>
            <a:latin typeface="Arial"/>
            <a:cs typeface="Arial"/>
          </a:endParaRPr>
        </a:p>
      </cdr:txBody>
    </cdr:sp>
  </cdr:relSizeAnchor>
  <cdr:relSizeAnchor xmlns:cdr="http://schemas.openxmlformats.org/drawingml/2006/chartDrawing">
    <cdr:from>
      <cdr:x>0.03662</cdr:x>
      <cdr:y>0.01231</cdr:y>
    </cdr:from>
    <cdr:to>
      <cdr:x>0.31811</cdr:x>
      <cdr:y>0.08778</cdr:y>
    </cdr:to>
    <cdr:sp macro="" textlink="">
      <cdr:nvSpPr>
        <cdr:cNvPr id="3" name="Text Box 3"/>
        <cdr:cNvSpPr txBox="1">
          <a:spLocks xmlns:a="http://schemas.openxmlformats.org/drawingml/2006/main" noChangeArrowheads="1"/>
        </cdr:cNvSpPr>
      </cdr:nvSpPr>
      <cdr:spPr bwMode="auto">
        <a:xfrm xmlns:a="http://schemas.openxmlformats.org/drawingml/2006/main">
          <a:off x="286555" y="41562"/>
          <a:ext cx="2202582" cy="254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(y compris La Poste et Orange)</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28575</xdr:colOff>
      <xdr:row>1</xdr:row>
      <xdr:rowOff>457200</xdr:rowOff>
    </xdr:from>
    <xdr:to>
      <xdr:col>7</xdr:col>
      <xdr:colOff>695325</xdr:colOff>
      <xdr:row>21</xdr:row>
      <xdr:rowOff>60960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0.03911</cdr:x>
      <cdr:y>0.02417</cdr:y>
    </cdr:from>
    <cdr:to>
      <cdr:x>0.31356</cdr:x>
      <cdr:y>0.08157</cdr:y>
    </cdr:to>
    <cdr:sp macro="" textlink="">
      <cdr:nvSpPr>
        <cdr:cNvPr id="51201" name="Text Box 1"/>
        <cdr:cNvSpPr txBox="1">
          <a:spLocks xmlns:a="http://schemas.openxmlformats.org/drawingml/2006/main" noChangeArrowheads="1"/>
        </cdr:cNvSpPr>
      </cdr:nvSpPr>
      <cdr:spPr bwMode="auto">
        <a:xfrm xmlns:a="http://schemas.openxmlformats.org/drawingml/2006/main">
          <a:off x="234673" y="76200"/>
          <a:ext cx="1646906" cy="1809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FPE : fonctionnaires civils </a:t>
          </a:r>
        </a:p>
      </cdr:txBody>
    </cdr:sp>
  </cdr:relSizeAnchor>
  <cdr:relSizeAnchor xmlns:cdr="http://schemas.openxmlformats.org/drawingml/2006/chartDrawing">
    <cdr:from>
      <cdr:x>0.5207</cdr:x>
      <cdr:y>0.01436</cdr:y>
    </cdr:from>
    <cdr:to>
      <cdr:x>0.73407</cdr:x>
      <cdr:y>0.09178</cdr:y>
    </cdr:to>
    <cdr:sp macro="" textlink="">
      <cdr:nvSpPr>
        <cdr:cNvPr id="51202" name="Text Box 2"/>
        <cdr:cNvSpPr txBox="1">
          <a:spLocks xmlns:a="http://schemas.openxmlformats.org/drawingml/2006/main" noChangeArrowheads="1"/>
        </cdr:cNvSpPr>
      </cdr:nvSpPr>
      <cdr:spPr bwMode="auto">
        <a:xfrm xmlns:a="http://schemas.openxmlformats.org/drawingml/2006/main">
          <a:off x="3546143" y="42137"/>
          <a:ext cx="1453129" cy="227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0.74476</cdr:x>
      <cdr:y>0.01534</cdr:y>
    </cdr:from>
    <cdr:to>
      <cdr:x>0.94976</cdr:x>
      <cdr:y>0.09276</cdr:y>
    </cdr:to>
    <cdr:sp macro="" textlink="">
      <cdr:nvSpPr>
        <cdr:cNvPr id="51203" name="Text Box 3"/>
        <cdr:cNvSpPr txBox="1">
          <a:spLocks xmlns:a="http://schemas.openxmlformats.org/drawingml/2006/main" noChangeArrowheads="1"/>
        </cdr:cNvSpPr>
      </cdr:nvSpPr>
      <cdr:spPr bwMode="auto">
        <a:xfrm xmlns:a="http://schemas.openxmlformats.org/drawingml/2006/main">
          <a:off x="7342108" y="90462"/>
          <a:ext cx="2020967" cy="4564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FPH : fonctionnaires</a:t>
          </a:r>
        </a:p>
      </cdr:txBody>
    </cdr:sp>
  </cdr:relSizeAnchor>
  <cdr:relSizeAnchor xmlns:cdr="http://schemas.openxmlformats.org/drawingml/2006/chartDrawing">
    <cdr:from>
      <cdr:x>0.30427</cdr:x>
      <cdr:y>0.0106</cdr:y>
    </cdr:from>
    <cdr:to>
      <cdr:x>0.51764</cdr:x>
      <cdr:y>0.08802</cdr:y>
    </cdr:to>
    <cdr:sp macro="" textlink="">
      <cdr:nvSpPr>
        <cdr:cNvPr id="5" name="Text Box 2"/>
        <cdr:cNvSpPr txBox="1">
          <a:spLocks xmlns:a="http://schemas.openxmlformats.org/drawingml/2006/main" noChangeArrowheads="1"/>
        </cdr:cNvSpPr>
      </cdr:nvSpPr>
      <cdr:spPr bwMode="auto">
        <a:xfrm xmlns:a="http://schemas.openxmlformats.org/drawingml/2006/main">
          <a:off x="1825822" y="33423"/>
          <a:ext cx="1280381" cy="2440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 militaires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xdr:colOff>
      <xdr:row>1</xdr:row>
      <xdr:rowOff>66675</xdr:rowOff>
    </xdr:from>
    <xdr:to>
      <xdr:col>8</xdr:col>
      <xdr:colOff>38100</xdr:colOff>
      <xdr:row>22</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GAFP\SD1\B3\b3-commun\Publications%20B3%20r&#233;alisation\Rapport%20annuel%20Vol.%201\rapportannuel%202008-2009\EXCEL%20POUR%20MAQUETTE%20RA%202008-2009-NETTOYES-20100108\VUE%202%20FLUX\NC2VP%20VUE-2.3%20Retraite-V2.3_200912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gafp-dessi\dessi\Publications%20B3%20r&#233;alisation\RAPPORT%20ANNUEL\rapportannuel%202010-2011\1%20DOC%20WORD%20EXCEL%20INTERNE%20B3\Retraite\DEMOGRAPHIE%20-%20FORMATION%20-%20PERFORMANCE\donn&#233;es%20retrai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DEMOGRAPHIE%20-%20FORMATION%20-%20PERFORMANCE\donn&#233;es%20retrai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21/4-Envoy&#233;%20maquette/Vue%202%20flux%20(retraite)/Copie%20de%20Vue%202.3%20figure%2023%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afp-dessi\dessi\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gafp-dessi\dessi\DGAFP\SD1\B3\b3-commun\Publications%20B3%20r&#233;alisation\Rapport%20annuel%20Vol.%201\rapportannuel%202008-2009\EXCEL%20POUR%20MAQUETTE%20RA%202008-2009-NETTOYES-20100108\VUE%202%20FLUX\NC2VP%20VUE-2.3%20Retraite-V2.3_200912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2.3-23"/>
      <sheetName val="V 2.3-23 source"/>
    </sheetNames>
    <sheetDataSet>
      <sheetData sheetId="0">
        <row r="1">
          <cell r="A1" t="str">
            <v>Figure V 2.3-23 : Ventilation par âge des effectifs des secteurs public et privé au 4e trimestre 2020</v>
          </cell>
        </row>
        <row r="22">
          <cell r="A22" t="str">
            <v>Source : enquête Emploi Insee, 4ème trimestre de l'année. Traitement DGAFP, SDessi.</v>
          </cell>
        </row>
        <row r="23">
          <cell r="A23" t="str">
            <v>Champ : France métropolitaine, salariés hors entreprises publiques, hors intérimaires, apprentis, contrats aidés et stagiaires.</v>
          </cell>
        </row>
      </sheetData>
      <sheetData sheetId="1">
        <row r="3">
          <cell r="B3" t="str">
            <v>Secteur public</v>
          </cell>
          <cell r="D3" t="str">
            <v>Secteur privé</v>
          </cell>
        </row>
        <row r="5">
          <cell r="C5">
            <v>2.5071782877348936E-4</v>
          </cell>
          <cell r="E5">
            <v>8.0449605926927368E-5</v>
          </cell>
        </row>
        <row r="6">
          <cell r="C6">
            <v>6.0859562515747816E-4</v>
          </cell>
          <cell r="E6">
            <v>2.5343566439696788E-4</v>
          </cell>
        </row>
        <row r="7">
          <cell r="C7">
            <v>1.4125454987217461E-3</v>
          </cell>
          <cell r="E7">
            <v>2.0798335760957441E-3</v>
          </cell>
        </row>
        <row r="8">
          <cell r="C8">
            <v>3.7905818049708277E-3</v>
          </cell>
          <cell r="E8">
            <v>5.2518963447195669E-3</v>
          </cell>
        </row>
        <row r="9">
          <cell r="C9">
            <v>3.339667996583499E-3</v>
          </cell>
          <cell r="E9">
            <v>7.7859652802207647E-3</v>
          </cell>
        </row>
        <row r="10">
          <cell r="C10">
            <v>4.6256268600684512E-3</v>
          </cell>
          <cell r="E10">
            <v>1.1742028133968954E-2</v>
          </cell>
        </row>
        <row r="11">
          <cell r="C11">
            <v>6.7432579724601271E-3</v>
          </cell>
          <cell r="E11">
            <v>1.4089889711054905E-2</v>
          </cell>
        </row>
        <row r="12">
          <cell r="C12">
            <v>1.0543538280344465E-2</v>
          </cell>
          <cell r="E12">
            <v>1.5568400547485099E-2</v>
          </cell>
        </row>
        <row r="13">
          <cell r="C13">
            <v>1.3215540813806251E-2</v>
          </cell>
          <cell r="E13">
            <v>1.7160011654823133E-2</v>
          </cell>
        </row>
        <row r="14">
          <cell r="C14">
            <v>1.2055355580787576E-2</v>
          </cell>
          <cell r="E14">
            <v>1.8999014797467132E-2</v>
          </cell>
        </row>
        <row r="15">
          <cell r="C15">
            <v>1.2948583390507572E-2</v>
          </cell>
          <cell r="E15">
            <v>2.2584586282503635E-2</v>
          </cell>
        </row>
        <row r="16">
          <cell r="C16">
            <v>1.7153930531548744E-2</v>
          </cell>
          <cell r="E16">
            <v>2.2521029918375519E-2</v>
          </cell>
        </row>
        <row r="17">
          <cell r="C17">
            <v>1.7261265392402747E-2</v>
          </cell>
          <cell r="E17">
            <v>2.6610011508167792E-2</v>
          </cell>
        </row>
        <row r="18">
          <cell r="C18">
            <v>2.1916714604759149E-2</v>
          </cell>
          <cell r="E18">
            <v>2.5262300245466763E-2</v>
          </cell>
        </row>
        <row r="19">
          <cell r="C19">
            <v>1.895319628839141E-2</v>
          </cell>
          <cell r="E19">
            <v>2.2958712913503751E-2</v>
          </cell>
        </row>
        <row r="20">
          <cell r="C20">
            <v>1.8283494808915154E-2</v>
          </cell>
          <cell r="E20">
            <v>2.5266093587309919E-2</v>
          </cell>
        </row>
        <row r="21">
          <cell r="C21">
            <v>1.6424503482327373E-2</v>
          </cell>
          <cell r="E21">
            <v>2.63055948393233E-2</v>
          </cell>
        </row>
        <row r="22">
          <cell r="C22">
            <v>2.1329936779653048E-2</v>
          </cell>
          <cell r="E22">
            <v>2.6380918296932569E-2</v>
          </cell>
        </row>
        <row r="23">
          <cell r="C23">
            <v>2.0380725817779811E-2</v>
          </cell>
          <cell r="E23">
            <v>2.7338466557313253E-2</v>
          </cell>
        </row>
        <row r="24">
          <cell r="C24">
            <v>2.3267129851119055E-2</v>
          </cell>
          <cell r="E24">
            <v>2.3579478389433705E-2</v>
          </cell>
        </row>
        <row r="25">
          <cell r="C25">
            <v>2.2349860769813486E-2</v>
          </cell>
          <cell r="E25">
            <v>2.6733080635841303E-2</v>
          </cell>
        </row>
        <row r="26">
          <cell r="C26">
            <v>2.045015414939284E-2</v>
          </cell>
          <cell r="E26">
            <v>2.72061782338609E-2</v>
          </cell>
        </row>
        <row r="27">
          <cell r="C27">
            <v>2.604648381193635E-2</v>
          </cell>
          <cell r="E27">
            <v>2.6499169625025461E-2</v>
          </cell>
        </row>
        <row r="28">
          <cell r="C28">
            <v>2.7057013821052269E-2</v>
          </cell>
          <cell r="E28">
            <v>2.7806569642822153E-2</v>
          </cell>
        </row>
        <row r="29">
          <cell r="C29">
            <v>2.4441713353041118E-2</v>
          </cell>
          <cell r="E29">
            <v>2.5296640946758042E-2</v>
          </cell>
        </row>
        <row r="30">
          <cell r="C30">
            <v>2.8196913980422452E-2</v>
          </cell>
          <cell r="E30">
            <v>2.4643044975230108E-2</v>
          </cell>
        </row>
        <row r="31">
          <cell r="C31">
            <v>2.840147980059108E-2</v>
          </cell>
          <cell r="E31">
            <v>2.417078247745711E-2</v>
          </cell>
        </row>
        <row r="32">
          <cell r="C32">
            <v>3.0421250823066272E-2</v>
          </cell>
          <cell r="E32">
            <v>2.4435746473855307E-2</v>
          </cell>
        </row>
        <row r="33">
          <cell r="C33">
            <v>2.995325601627722E-2</v>
          </cell>
          <cell r="E33">
            <v>2.2909276689761508E-2</v>
          </cell>
        </row>
        <row r="34">
          <cell r="C34">
            <v>3.0984625400387412E-2</v>
          </cell>
          <cell r="E34">
            <v>2.6955860433672853E-2</v>
          </cell>
        </row>
        <row r="35">
          <cell r="C35">
            <v>3.1844125081136619E-2</v>
          </cell>
          <cell r="E35">
            <v>2.7415337149533054E-2</v>
          </cell>
        </row>
        <row r="36">
          <cell r="C36">
            <v>3.1509924362594519E-2</v>
          </cell>
          <cell r="E36">
            <v>2.9232931404178052E-2</v>
          </cell>
        </row>
        <row r="37">
          <cell r="C37">
            <v>3.8740075841243615E-2</v>
          </cell>
          <cell r="E37">
            <v>2.5759794986523352E-2</v>
          </cell>
        </row>
        <row r="38">
          <cell r="C38">
            <v>3.1775633527115023E-2</v>
          </cell>
          <cell r="E38">
            <v>2.605901873247634E-2</v>
          </cell>
        </row>
        <row r="39">
          <cell r="C39">
            <v>3.0338741678343158E-2</v>
          </cell>
          <cell r="E39">
            <v>2.3770124350854935E-2</v>
          </cell>
        </row>
        <row r="40">
          <cell r="C40">
            <v>2.7443030831589603E-2</v>
          </cell>
          <cell r="E40">
            <v>2.6120265726892196E-2</v>
          </cell>
        </row>
        <row r="41">
          <cell r="C41">
            <v>2.8000817324726382E-2</v>
          </cell>
          <cell r="E41">
            <v>2.4348177126537543E-2</v>
          </cell>
        </row>
        <row r="42">
          <cell r="C42">
            <v>3.1705621241194797E-2</v>
          </cell>
          <cell r="E42">
            <v>2.8284647200445205E-2</v>
          </cell>
        </row>
        <row r="43">
          <cell r="C43">
            <v>3.1227588636953886E-2</v>
          </cell>
          <cell r="E43">
            <v>2.6084623675185933E-2</v>
          </cell>
        </row>
        <row r="44">
          <cell r="C44">
            <v>2.8482468192991758E-2</v>
          </cell>
          <cell r="E44">
            <v>2.4586953600918234E-2</v>
          </cell>
        </row>
        <row r="45">
          <cell r="C45">
            <v>3.0725095614328578E-2</v>
          </cell>
          <cell r="E45">
            <v>2.5956476161834243E-2</v>
          </cell>
        </row>
        <row r="46">
          <cell r="C46">
            <v>2.6732669815940829E-2</v>
          </cell>
          <cell r="E46">
            <v>2.1315142443242969E-2</v>
          </cell>
        </row>
        <row r="47">
          <cell r="C47">
            <v>2.4754570355269307E-2</v>
          </cell>
          <cell r="E47">
            <v>2.1446715313128653E-2</v>
          </cell>
        </row>
        <row r="48">
          <cell r="C48">
            <v>2.3834931027097071E-2</v>
          </cell>
          <cell r="E48">
            <v>1.7195808925240037E-2</v>
          </cell>
        </row>
        <row r="49">
          <cell r="C49">
            <v>2.1634000776836863E-2</v>
          </cell>
          <cell r="E49">
            <v>1.5592075220604044E-2</v>
          </cell>
        </row>
        <row r="50">
          <cell r="C50">
            <v>1.4282003038876957E-2</v>
          </cell>
          <cell r="E50">
            <v>1.2677233102152415E-2</v>
          </cell>
        </row>
        <row r="51">
          <cell r="C51">
            <v>1.1631015641803643E-2</v>
          </cell>
          <cell r="E51">
            <v>8.052726983097367E-3</v>
          </cell>
        </row>
        <row r="52">
          <cell r="C52">
            <v>7.5286115111549406E-3</v>
          </cell>
          <cell r="E52">
            <v>4.838631762916123E-3</v>
          </cell>
        </row>
        <row r="53">
          <cell r="C53">
            <v>5.788422324492561E-3</v>
          </cell>
          <cell r="E53">
            <v>3.9462851619073026E-3</v>
          </cell>
        </row>
        <row r="54">
          <cell r="C54">
            <v>2.9446720225354286E-3</v>
          </cell>
          <cell r="E54">
            <v>2.7938811635772375E-3</v>
          </cell>
        </row>
        <row r="55">
          <cell r="C55">
            <v>2.8807623353772314E-3</v>
          </cell>
          <cell r="E55">
            <v>1.4303386910637691E-3</v>
          </cell>
        </row>
        <row r="56">
          <cell r="C56">
            <v>8.5368622552862473E-4</v>
          </cell>
          <cell r="E56">
            <v>1.4267074602049119E-3</v>
          </cell>
        </row>
        <row r="57">
          <cell r="C57">
            <v>7.9209192183842165E-4</v>
          </cell>
          <cell r="E57">
            <v>8.7158042192230552E-4</v>
          </cell>
        </row>
        <row r="58">
          <cell r="C58">
            <v>7.1436385095812751E-4</v>
          </cell>
          <cell r="E58">
            <v>1.4072985268347509E-3</v>
          </cell>
        </row>
        <row r="59">
          <cell r="C59">
            <v>1.2507783746984304E-3</v>
          </cell>
          <cell r="E59">
            <v>8.2302363801360688E-4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a:noFill/>
        </a:ln>
        <a:extLst/>
      </a:spPr>
      <a:bodyPr vertOverflow="overflow" horzOverflow="overflow" wrap="square" lIns="27432" tIns="22860" rIns="0" bIns="0" anchor="ctr" upright="1"/>
      <a:lstStyle>
        <a:defPPr algn="ctr" rtl="0">
          <a:defRPr sz="8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P30"/>
  <sheetViews>
    <sheetView tabSelected="1" zoomScale="70" zoomScaleNormal="70" workbookViewId="0">
      <selection activeCell="A24" sqref="A24:I24"/>
    </sheetView>
  </sheetViews>
  <sheetFormatPr baseColWidth="10" defaultColWidth="11.42578125" defaultRowHeight="12.75" x14ac:dyDescent="0.2"/>
  <cols>
    <col min="1" max="16384" width="11.42578125" style="43"/>
  </cols>
  <sheetData>
    <row r="1" spans="1:10" ht="28.9" customHeight="1" x14ac:dyDescent="0.2">
      <c r="A1" s="240" t="s">
        <v>192</v>
      </c>
      <c r="B1" s="240"/>
      <c r="C1" s="240"/>
      <c r="D1" s="240"/>
      <c r="E1" s="240"/>
      <c r="F1" s="240"/>
      <c r="G1" s="240"/>
      <c r="H1" s="240"/>
      <c r="I1" s="240"/>
    </row>
    <row r="3" spans="1:10" x14ac:dyDescent="0.2">
      <c r="J3" s="241"/>
    </row>
    <row r="4" spans="1:10" x14ac:dyDescent="0.2">
      <c r="J4" s="241"/>
    </row>
    <row r="5" spans="1:10" x14ac:dyDescent="0.2">
      <c r="J5" s="241"/>
    </row>
    <row r="6" spans="1:10" x14ac:dyDescent="0.2">
      <c r="J6" s="44"/>
    </row>
    <row r="7" spans="1:10" x14ac:dyDescent="0.2">
      <c r="J7" s="44"/>
    </row>
    <row r="8" spans="1:10" x14ac:dyDescent="0.2">
      <c r="J8" s="44"/>
    </row>
    <row r="9" spans="1:10" x14ac:dyDescent="0.2">
      <c r="J9" s="44"/>
    </row>
    <row r="10" spans="1:10" x14ac:dyDescent="0.2">
      <c r="J10" s="44"/>
    </row>
    <row r="11" spans="1:10" x14ac:dyDescent="0.2">
      <c r="J11" s="44"/>
    </row>
    <row r="12" spans="1:10" x14ac:dyDescent="0.2">
      <c r="J12" s="44"/>
    </row>
    <row r="13" spans="1:10" x14ac:dyDescent="0.2">
      <c r="J13" s="44"/>
    </row>
    <row r="14" spans="1:10" x14ac:dyDescent="0.2">
      <c r="J14" s="44"/>
    </row>
    <row r="15" spans="1:10" x14ac:dyDescent="0.2">
      <c r="J15" s="44"/>
    </row>
    <row r="16" spans="1:10" x14ac:dyDescent="0.2">
      <c r="J16" s="44"/>
    </row>
    <row r="17" spans="1:16" x14ac:dyDescent="0.2">
      <c r="J17" s="44"/>
    </row>
    <row r="22" spans="1:16" s="237" customFormat="1" x14ac:dyDescent="0.2">
      <c r="A22" s="242" t="s">
        <v>197</v>
      </c>
      <c r="B22" s="242"/>
      <c r="C22" s="242"/>
      <c r="D22" s="242"/>
      <c r="E22" s="242"/>
      <c r="F22" s="242"/>
      <c r="G22" s="242"/>
      <c r="H22" s="242"/>
      <c r="I22" s="242"/>
      <c r="J22" s="236"/>
      <c r="K22" s="236"/>
      <c r="L22" s="236"/>
      <c r="N22" s="238"/>
      <c r="P22" s="238"/>
    </row>
    <row r="23" spans="1:16" s="47" customFormat="1" ht="24" customHeight="1" x14ac:dyDescent="0.2">
      <c r="A23" s="239" t="s">
        <v>317</v>
      </c>
      <c r="B23" s="239"/>
      <c r="C23" s="239"/>
      <c r="D23" s="239"/>
      <c r="E23" s="239"/>
      <c r="F23" s="239"/>
      <c r="G23" s="239"/>
      <c r="H23" s="239"/>
      <c r="I23" s="239"/>
      <c r="N23" s="48"/>
      <c r="P23" s="48"/>
    </row>
    <row r="24" spans="1:16" s="47" customFormat="1" ht="12.75" customHeight="1" x14ac:dyDescent="0.2">
      <c r="A24" s="239" t="s">
        <v>198</v>
      </c>
      <c r="B24" s="239"/>
      <c r="C24" s="239"/>
      <c r="D24" s="239"/>
      <c r="E24" s="239"/>
      <c r="F24" s="239"/>
      <c r="G24" s="239"/>
      <c r="H24" s="239"/>
      <c r="I24" s="239"/>
      <c r="N24" s="48"/>
    </row>
    <row r="25" spans="1:16" s="47" customFormat="1" ht="12.75" customHeight="1" x14ac:dyDescent="0.2">
      <c r="A25" s="239" t="s">
        <v>199</v>
      </c>
      <c r="B25" s="239"/>
      <c r="C25" s="239"/>
      <c r="D25" s="239"/>
      <c r="E25" s="239"/>
      <c r="F25" s="239"/>
      <c r="G25" s="239"/>
      <c r="H25" s="239"/>
      <c r="I25" s="239"/>
      <c r="N25" s="48"/>
    </row>
    <row r="27" spans="1:16" x14ac:dyDescent="0.2">
      <c r="A27" s="49"/>
    </row>
    <row r="28" spans="1:16" x14ac:dyDescent="0.2">
      <c r="A28" s="49"/>
    </row>
    <row r="29" spans="1:16" x14ac:dyDescent="0.2">
      <c r="A29" s="49"/>
    </row>
    <row r="30" spans="1:16" x14ac:dyDescent="0.2">
      <c r="A30" s="49"/>
    </row>
  </sheetData>
  <mergeCells count="6">
    <mergeCell ref="A25:I25"/>
    <mergeCell ref="A1:I1"/>
    <mergeCell ref="J3:J5"/>
    <mergeCell ref="A22:I22"/>
    <mergeCell ref="A23:I23"/>
    <mergeCell ref="A24:I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3" tint="0.79998168889431442"/>
  </sheetPr>
  <dimension ref="A1:H25"/>
  <sheetViews>
    <sheetView topLeftCell="A10" workbookViewId="0">
      <selection activeCell="G22" sqref="G22"/>
    </sheetView>
  </sheetViews>
  <sheetFormatPr baseColWidth="10" defaultColWidth="11.42578125" defaultRowHeight="12.75" x14ac:dyDescent="0.2"/>
  <cols>
    <col min="1" max="16384" width="11.42578125" style="75"/>
  </cols>
  <sheetData>
    <row r="1" spans="1:8" ht="12.75" customHeight="1" x14ac:dyDescent="0.2">
      <c r="A1" s="273" t="s">
        <v>299</v>
      </c>
      <c r="B1" s="273"/>
      <c r="C1" s="273"/>
      <c r="D1" s="273"/>
      <c r="E1" s="273"/>
      <c r="F1" s="273"/>
      <c r="G1" s="273"/>
      <c r="H1" s="273"/>
    </row>
    <row r="2" spans="1:8" ht="36.6" customHeight="1" x14ac:dyDescent="0.2">
      <c r="A2" s="273"/>
      <c r="B2" s="273"/>
      <c r="C2" s="273"/>
      <c r="D2" s="273"/>
      <c r="E2" s="273"/>
      <c r="F2" s="273"/>
      <c r="G2" s="273"/>
      <c r="H2" s="273"/>
    </row>
    <row r="23" spans="1:8" x14ac:dyDescent="0.2">
      <c r="A23" s="268" t="s">
        <v>215</v>
      </c>
      <c r="B23" s="274"/>
      <c r="C23" s="274"/>
      <c r="D23" s="274"/>
      <c r="E23" s="274"/>
      <c r="F23" s="274"/>
      <c r="G23" s="274"/>
      <c r="H23" s="274"/>
    </row>
    <row r="24" spans="1:8" ht="24.6" customHeight="1" x14ac:dyDescent="0.2">
      <c r="A24" s="259" t="s">
        <v>300</v>
      </c>
      <c r="B24" s="274"/>
      <c r="C24" s="274"/>
      <c r="D24" s="274"/>
      <c r="E24" s="274"/>
      <c r="F24" s="274"/>
      <c r="G24" s="274"/>
      <c r="H24" s="274"/>
    </row>
    <row r="25" spans="1:8" ht="30" customHeight="1" x14ac:dyDescent="0.2">
      <c r="A25" s="275"/>
      <c r="B25" s="276"/>
      <c r="C25" s="276"/>
      <c r="D25" s="276"/>
      <c r="E25" s="276"/>
      <c r="F25" s="276"/>
      <c r="G25" s="276"/>
      <c r="H25" s="276"/>
    </row>
  </sheetData>
  <mergeCells count="4">
    <mergeCell ref="A1:H2"/>
    <mergeCell ref="A23:H23"/>
    <mergeCell ref="A24:H24"/>
    <mergeCell ref="A25:H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sheetPr>
  <dimension ref="A1:Y75"/>
  <sheetViews>
    <sheetView workbookViewId="0"/>
  </sheetViews>
  <sheetFormatPr baseColWidth="10" defaultColWidth="11.42578125" defaultRowHeight="12.75" x14ac:dyDescent="0.2"/>
  <cols>
    <col min="1" max="1" width="40.7109375" style="94" customWidth="1"/>
    <col min="2" max="7" width="15.7109375" style="94" customWidth="1"/>
    <col min="8" max="13" width="11.42578125" style="94"/>
    <col min="14" max="14" width="38" style="94" bestFit="1" customWidth="1"/>
    <col min="15" max="15" width="10.7109375" style="94" bestFit="1" customWidth="1"/>
    <col min="16" max="19" width="8" style="94" bestFit="1" customWidth="1"/>
    <col min="20" max="20" width="12.28515625" style="94" bestFit="1" customWidth="1"/>
    <col min="21" max="25" width="11.42578125" style="75"/>
    <col min="26" max="16384" width="11.42578125" style="94"/>
  </cols>
  <sheetData>
    <row r="1" spans="1:25" x14ac:dyDescent="0.2">
      <c r="A1" s="94" t="s">
        <v>309</v>
      </c>
    </row>
    <row r="2" spans="1:25" s="97" customFormat="1" ht="25.5" customHeight="1" x14ac:dyDescent="0.2">
      <c r="A2" s="273">
        <f>'V 2.3-E3'!A1:H2</f>
        <v>0</v>
      </c>
      <c r="B2" s="273"/>
      <c r="C2" s="273"/>
      <c r="D2" s="273"/>
      <c r="E2" s="273"/>
      <c r="F2" s="273"/>
      <c r="G2" s="273"/>
    </row>
    <row r="3" spans="1:25" s="97" customFormat="1" x14ac:dyDescent="0.2">
      <c r="A3" s="96"/>
      <c r="B3" s="96"/>
      <c r="C3" s="96"/>
      <c r="D3" s="96"/>
      <c r="E3" s="96"/>
      <c r="F3" s="96"/>
      <c r="G3" s="96"/>
    </row>
    <row r="4" spans="1:25" ht="22.5" customHeight="1" x14ac:dyDescent="0.2">
      <c r="A4" s="165"/>
      <c r="B4" s="222" t="s">
        <v>186</v>
      </c>
      <c r="C4" s="222" t="s">
        <v>187</v>
      </c>
      <c r="D4" s="222" t="s">
        <v>188</v>
      </c>
      <c r="E4" s="222" t="s">
        <v>189</v>
      </c>
      <c r="F4" s="222" t="s">
        <v>190</v>
      </c>
      <c r="G4" s="222" t="s">
        <v>107</v>
      </c>
      <c r="H4" s="75"/>
      <c r="I4" s="75"/>
      <c r="J4" s="75"/>
      <c r="K4" s="75"/>
      <c r="L4" s="75"/>
      <c r="U4" s="94"/>
      <c r="V4" s="94"/>
      <c r="W4" s="94"/>
      <c r="X4" s="94"/>
      <c r="Y4" s="94"/>
    </row>
    <row r="5" spans="1:25" ht="12.75" customHeight="1" x14ac:dyDescent="0.2">
      <c r="A5" s="166" t="s">
        <v>81</v>
      </c>
      <c r="B5" s="169">
        <v>0.43151969981238281</v>
      </c>
      <c r="C5" s="169">
        <v>0.63789868667917449</v>
      </c>
      <c r="D5" s="169">
        <v>4.7701688555347097</v>
      </c>
      <c r="E5" s="169">
        <v>29.929643527204501</v>
      </c>
      <c r="F5" s="169">
        <v>47.265478424015015</v>
      </c>
      <c r="G5" s="169">
        <v>16.965290806754222</v>
      </c>
      <c r="H5" s="75"/>
      <c r="I5" s="75"/>
      <c r="J5" s="75"/>
      <c r="K5" s="75"/>
      <c r="L5" s="75"/>
      <c r="U5" s="94"/>
      <c r="V5" s="94"/>
      <c r="W5" s="94"/>
      <c r="X5" s="94"/>
      <c r="Y5" s="94"/>
    </row>
    <row r="6" spans="1:25" ht="12.75" customHeight="1" x14ac:dyDescent="0.2">
      <c r="A6" s="166" t="s">
        <v>108</v>
      </c>
      <c r="B6" s="169">
        <v>54.928870292887034</v>
      </c>
      <c r="C6" s="169">
        <v>12.96234309623431</v>
      </c>
      <c r="D6" s="169">
        <v>16.426778242677827</v>
      </c>
      <c r="E6" s="169">
        <v>14.09205020920502</v>
      </c>
      <c r="F6" s="169">
        <v>1.5899581589958158</v>
      </c>
      <c r="G6" s="169">
        <v>0</v>
      </c>
      <c r="H6" s="75"/>
      <c r="I6" s="75"/>
      <c r="J6" s="75"/>
      <c r="K6" s="75"/>
      <c r="L6" s="75"/>
      <c r="U6" s="94"/>
      <c r="V6" s="94"/>
      <c r="W6" s="94"/>
      <c r="X6" s="94"/>
      <c r="Y6" s="94"/>
    </row>
    <row r="7" spans="1:25" ht="12.75" customHeight="1" x14ac:dyDescent="0.2">
      <c r="A7" s="166" t="s">
        <v>182</v>
      </c>
      <c r="B7" s="169">
        <v>0.79446848455708952</v>
      </c>
      <c r="C7" s="169">
        <v>1.0875289053735375</v>
      </c>
      <c r="D7" s="169">
        <v>2.6077798383588613</v>
      </c>
      <c r="E7" s="169">
        <v>35.261121414016536</v>
      </c>
      <c r="F7" s="169">
        <v>47.892483458112963</v>
      </c>
      <c r="G7" s="169">
        <v>12.356617899581016</v>
      </c>
      <c r="H7" s="75"/>
      <c r="I7" s="75"/>
      <c r="J7" s="75"/>
      <c r="K7" s="75"/>
      <c r="L7" s="75"/>
      <c r="U7" s="94"/>
      <c r="V7" s="94"/>
      <c r="W7" s="94"/>
      <c r="X7" s="94"/>
      <c r="Y7" s="94"/>
    </row>
    <row r="8" spans="1:25" x14ac:dyDescent="0.2">
      <c r="A8" s="166" t="s">
        <v>183</v>
      </c>
      <c r="B8" s="169">
        <v>1.0363368311508108</v>
      </c>
      <c r="C8" s="169">
        <v>1.257479836961235</v>
      </c>
      <c r="D8" s="169">
        <v>2.7968086028965398</v>
      </c>
      <c r="E8" s="169">
        <v>58.615904951868878</v>
      </c>
      <c r="F8" s="169">
        <v>31.111785621368487</v>
      </c>
      <c r="G8" s="169">
        <v>5.1816841557540547</v>
      </c>
      <c r="U8" s="94"/>
      <c r="V8" s="94"/>
      <c r="W8" s="94"/>
      <c r="X8" s="94"/>
      <c r="Y8" s="94"/>
    </row>
    <row r="9" spans="1:25" x14ac:dyDescent="0.2">
      <c r="A9" s="277" t="str">
        <f>'V 2.3-E3'!A23:H23</f>
        <v>Sources : DGFiP - SRE et CNRACL. Traitement DGAFP, SDessi.</v>
      </c>
      <c r="B9" s="278"/>
      <c r="C9" s="278"/>
      <c r="D9" s="278"/>
      <c r="E9" s="278"/>
      <c r="F9" s="278"/>
      <c r="G9" s="278"/>
      <c r="U9" s="94"/>
      <c r="V9" s="94"/>
      <c r="W9" s="94"/>
      <c r="X9" s="94"/>
      <c r="Y9" s="94"/>
    </row>
    <row r="10" spans="1:25" ht="25.5" customHeight="1" x14ac:dyDescent="0.2">
      <c r="A10" s="279" t="str">
        <f>'V 2.3-E3'!A24:H24</f>
        <v>Champ : Pensionnés de droit direct dont la pension est entrée en paiement au cours de l'année, pensions civiles (hors La Poste et Orange) et militaires de la FPE, fonctionnaires de la FPT et de la FPH affiliés à la CNRACL.</v>
      </c>
      <c r="B10" s="280"/>
      <c r="C10" s="280"/>
      <c r="D10" s="280"/>
      <c r="E10" s="280"/>
      <c r="F10" s="280"/>
      <c r="G10" s="280"/>
      <c r="H10" s="75"/>
      <c r="I10" s="75"/>
      <c r="J10" s="75"/>
      <c r="K10" s="75"/>
      <c r="L10" s="75"/>
      <c r="U10" s="94"/>
      <c r="V10" s="94"/>
      <c r="W10" s="94"/>
      <c r="X10" s="94"/>
      <c r="Y10" s="94"/>
    </row>
    <row r="11" spans="1:25" ht="15" customHeight="1" x14ac:dyDescent="0.2">
      <c r="A11" s="275"/>
      <c r="B11" s="276"/>
      <c r="C11" s="276"/>
      <c r="D11" s="276"/>
      <c r="E11" s="276"/>
      <c r="F11" s="276"/>
      <c r="G11" s="276"/>
      <c r="U11" s="94"/>
      <c r="V11" s="94"/>
      <c r="W11" s="94"/>
      <c r="X11" s="94"/>
      <c r="Y11" s="94"/>
    </row>
    <row r="12" spans="1:25" ht="12.75" customHeight="1" x14ac:dyDescent="0.2">
      <c r="U12" s="94"/>
      <c r="V12" s="94"/>
      <c r="W12" s="94"/>
      <c r="X12" s="94"/>
      <c r="Y12" s="94"/>
    </row>
    <row r="13" spans="1:25" x14ac:dyDescent="0.2">
      <c r="U13" s="94"/>
      <c r="V13" s="94"/>
      <c r="W13" s="94"/>
      <c r="X13" s="94"/>
      <c r="Y13" s="94"/>
    </row>
    <row r="14" spans="1:25" x14ac:dyDescent="0.2">
      <c r="U14" s="94"/>
      <c r="V14" s="94"/>
      <c r="W14" s="94"/>
      <c r="X14" s="94"/>
      <c r="Y14" s="94"/>
    </row>
    <row r="15" spans="1:25" x14ac:dyDescent="0.2">
      <c r="U15" s="94"/>
      <c r="V15" s="94"/>
      <c r="W15" s="94"/>
      <c r="X15" s="94"/>
      <c r="Y15" s="94"/>
    </row>
    <row r="16" spans="1:25" x14ac:dyDescent="0.2">
      <c r="U16" s="94"/>
      <c r="V16" s="94"/>
      <c r="W16" s="94"/>
      <c r="X16" s="94"/>
      <c r="Y16" s="94"/>
    </row>
    <row r="17" spans="21:25" x14ac:dyDescent="0.2">
      <c r="U17" s="94"/>
      <c r="V17" s="94"/>
      <c r="W17" s="94"/>
      <c r="X17" s="94"/>
      <c r="Y17" s="94"/>
    </row>
    <row r="18" spans="21:25" x14ac:dyDescent="0.2">
      <c r="U18" s="94"/>
      <c r="V18" s="94"/>
      <c r="W18" s="94"/>
      <c r="X18" s="94"/>
      <c r="Y18" s="94"/>
    </row>
    <row r="19" spans="21:25" x14ac:dyDescent="0.2">
      <c r="U19" s="94"/>
      <c r="V19" s="94"/>
      <c r="W19" s="94"/>
      <c r="X19" s="94"/>
      <c r="Y19" s="94"/>
    </row>
    <row r="20" spans="21:25" x14ac:dyDescent="0.2">
      <c r="U20" s="94"/>
      <c r="V20" s="94"/>
      <c r="W20" s="94"/>
      <c r="X20" s="94"/>
      <c r="Y20" s="94"/>
    </row>
    <row r="21" spans="21:25" x14ac:dyDescent="0.2">
      <c r="U21" s="94"/>
      <c r="V21" s="94"/>
      <c r="W21" s="94"/>
      <c r="X21" s="94"/>
      <c r="Y21" s="94"/>
    </row>
    <row r="22" spans="21:25" x14ac:dyDescent="0.2">
      <c r="U22" s="94"/>
      <c r="V22" s="94"/>
      <c r="W22" s="94"/>
      <c r="X22" s="94"/>
      <c r="Y22" s="94"/>
    </row>
    <row r="23" spans="21:25" x14ac:dyDescent="0.2">
      <c r="U23" s="94"/>
      <c r="V23" s="94"/>
      <c r="W23" s="94"/>
      <c r="X23" s="94"/>
      <c r="Y23" s="94"/>
    </row>
    <row r="24" spans="21:25" x14ac:dyDescent="0.2">
      <c r="U24" s="94"/>
      <c r="V24" s="94"/>
      <c r="W24" s="94"/>
      <c r="X24" s="94"/>
      <c r="Y24" s="94"/>
    </row>
    <row r="25" spans="21:25" x14ac:dyDescent="0.2">
      <c r="U25" s="94"/>
      <c r="V25" s="94"/>
      <c r="W25" s="94"/>
      <c r="X25" s="94"/>
      <c r="Y25" s="94"/>
    </row>
    <row r="26" spans="21:25" x14ac:dyDescent="0.2">
      <c r="U26" s="94"/>
      <c r="V26" s="94"/>
      <c r="W26" s="94"/>
      <c r="X26" s="94"/>
      <c r="Y26" s="94"/>
    </row>
    <row r="27" spans="21:25" x14ac:dyDescent="0.2">
      <c r="U27" s="94"/>
      <c r="V27" s="94"/>
      <c r="W27" s="94"/>
      <c r="X27" s="94"/>
      <c r="Y27" s="94"/>
    </row>
    <row r="28" spans="21:25" x14ac:dyDescent="0.2">
      <c r="U28" s="94"/>
      <c r="V28" s="94"/>
      <c r="W28" s="94"/>
      <c r="X28" s="94"/>
      <c r="Y28" s="94"/>
    </row>
    <row r="29" spans="21:25" x14ac:dyDescent="0.2">
      <c r="U29" s="94"/>
      <c r="V29" s="94"/>
      <c r="W29" s="94"/>
      <c r="X29" s="94"/>
      <c r="Y29" s="94"/>
    </row>
    <row r="30" spans="21:25" x14ac:dyDescent="0.2">
      <c r="U30" s="94"/>
      <c r="V30" s="94"/>
      <c r="W30" s="94"/>
      <c r="X30" s="94"/>
      <c r="Y30" s="94"/>
    </row>
    <row r="31" spans="21:25" x14ac:dyDescent="0.2">
      <c r="U31" s="94"/>
      <c r="V31" s="94"/>
      <c r="W31" s="94"/>
      <c r="X31" s="94"/>
      <c r="Y31" s="94"/>
    </row>
    <row r="32" spans="21:25" x14ac:dyDescent="0.2">
      <c r="U32" s="94"/>
      <c r="V32" s="94"/>
      <c r="W32" s="94"/>
      <c r="X32" s="94"/>
      <c r="Y32" s="94"/>
    </row>
    <row r="33" spans="21:25" x14ac:dyDescent="0.2">
      <c r="U33" s="94"/>
      <c r="V33" s="94"/>
      <c r="W33" s="94"/>
      <c r="X33" s="94"/>
      <c r="Y33" s="94"/>
    </row>
    <row r="34" spans="21:25" x14ac:dyDescent="0.2">
      <c r="U34" s="94"/>
      <c r="V34" s="94"/>
      <c r="W34" s="94"/>
      <c r="X34" s="94"/>
      <c r="Y34" s="94"/>
    </row>
    <row r="35" spans="21:25" x14ac:dyDescent="0.2">
      <c r="U35" s="94"/>
      <c r="V35" s="94"/>
      <c r="W35" s="94"/>
      <c r="X35" s="94"/>
      <c r="Y35" s="94"/>
    </row>
    <row r="36" spans="21:25" x14ac:dyDescent="0.2">
      <c r="U36" s="94"/>
      <c r="V36" s="94"/>
      <c r="W36" s="94"/>
      <c r="X36" s="94"/>
      <c r="Y36" s="94"/>
    </row>
    <row r="37" spans="21:25" x14ac:dyDescent="0.2">
      <c r="U37" s="94"/>
      <c r="V37" s="94"/>
      <c r="W37" s="94"/>
      <c r="X37" s="94"/>
      <c r="Y37" s="94"/>
    </row>
    <row r="38" spans="21:25" x14ac:dyDescent="0.2">
      <c r="U38" s="94"/>
      <c r="V38" s="94"/>
      <c r="W38" s="94"/>
      <c r="X38" s="94"/>
      <c r="Y38" s="94"/>
    </row>
    <row r="39" spans="21:25" x14ac:dyDescent="0.2">
      <c r="U39" s="94"/>
      <c r="V39" s="94"/>
      <c r="W39" s="94"/>
      <c r="X39" s="94"/>
      <c r="Y39" s="94"/>
    </row>
    <row r="40" spans="21:25" x14ac:dyDescent="0.2">
      <c r="U40" s="94"/>
      <c r="V40" s="94"/>
      <c r="W40" s="94"/>
      <c r="X40" s="94"/>
      <c r="Y40" s="94"/>
    </row>
    <row r="41" spans="21:25" x14ac:dyDescent="0.2">
      <c r="U41" s="94"/>
      <c r="V41" s="94"/>
      <c r="W41" s="94"/>
      <c r="X41" s="94"/>
      <c r="Y41" s="94"/>
    </row>
    <row r="42" spans="21:25" x14ac:dyDescent="0.2">
      <c r="U42" s="94"/>
      <c r="V42" s="94"/>
      <c r="W42" s="94"/>
      <c r="X42" s="94"/>
      <c r="Y42" s="94"/>
    </row>
    <row r="43" spans="21:25" x14ac:dyDescent="0.2">
      <c r="U43" s="94"/>
      <c r="V43" s="94"/>
      <c r="W43" s="94"/>
      <c r="X43" s="94"/>
      <c r="Y43" s="94"/>
    </row>
    <row r="44" spans="21:25" x14ac:dyDescent="0.2">
      <c r="U44" s="94"/>
      <c r="V44" s="94"/>
      <c r="W44" s="94"/>
      <c r="X44" s="94"/>
      <c r="Y44" s="94"/>
    </row>
    <row r="45" spans="21:25" x14ac:dyDescent="0.2">
      <c r="U45" s="94"/>
      <c r="V45" s="94"/>
      <c r="W45" s="94"/>
      <c r="X45" s="94"/>
      <c r="Y45" s="94"/>
    </row>
    <row r="46" spans="21:25" x14ac:dyDescent="0.2">
      <c r="U46" s="94"/>
      <c r="V46" s="94"/>
      <c r="W46" s="94"/>
      <c r="X46" s="94"/>
      <c r="Y46" s="94"/>
    </row>
    <row r="47" spans="21:25" x14ac:dyDescent="0.2">
      <c r="U47" s="94"/>
      <c r="V47" s="94"/>
      <c r="W47" s="94"/>
      <c r="X47" s="94"/>
      <c r="Y47" s="94"/>
    </row>
    <row r="48" spans="21:25" x14ac:dyDescent="0.2">
      <c r="U48" s="94"/>
      <c r="V48" s="94"/>
      <c r="W48" s="94"/>
      <c r="X48" s="94"/>
      <c r="Y48" s="94"/>
    </row>
    <row r="49" spans="8:25" x14ac:dyDescent="0.2">
      <c r="U49" s="94"/>
      <c r="V49" s="94"/>
      <c r="W49" s="94"/>
      <c r="X49" s="94"/>
      <c r="Y49" s="94"/>
    </row>
    <row r="50" spans="8:25" x14ac:dyDescent="0.2">
      <c r="U50" s="94"/>
      <c r="V50" s="94"/>
      <c r="W50" s="94"/>
      <c r="X50" s="94"/>
      <c r="Y50" s="94"/>
    </row>
    <row r="51" spans="8:25" x14ac:dyDescent="0.2">
      <c r="U51" s="94"/>
      <c r="V51" s="94"/>
      <c r="W51" s="94"/>
      <c r="X51" s="94"/>
      <c r="Y51" s="94"/>
    </row>
    <row r="52" spans="8:25" x14ac:dyDescent="0.2">
      <c r="U52" s="94"/>
      <c r="V52" s="94"/>
      <c r="W52" s="94"/>
      <c r="X52" s="94"/>
      <c r="Y52" s="94"/>
    </row>
    <row r="53" spans="8:25" x14ac:dyDescent="0.2">
      <c r="U53" s="94"/>
      <c r="V53" s="94"/>
      <c r="W53" s="94"/>
      <c r="X53" s="94"/>
      <c r="Y53" s="94"/>
    </row>
    <row r="54" spans="8:25" x14ac:dyDescent="0.2">
      <c r="U54" s="94"/>
      <c r="V54" s="94"/>
      <c r="W54" s="94"/>
      <c r="X54" s="94"/>
      <c r="Y54" s="94"/>
    </row>
    <row r="55" spans="8:25" x14ac:dyDescent="0.2">
      <c r="U55" s="94"/>
      <c r="V55" s="94"/>
      <c r="W55" s="94"/>
      <c r="X55" s="94"/>
      <c r="Y55" s="94"/>
    </row>
    <row r="56" spans="8:25" x14ac:dyDescent="0.2">
      <c r="U56" s="94"/>
      <c r="V56" s="94"/>
      <c r="W56" s="94"/>
      <c r="X56" s="94"/>
      <c r="Y56" s="94"/>
    </row>
    <row r="57" spans="8:25" x14ac:dyDescent="0.2">
      <c r="U57" s="94"/>
      <c r="V57" s="94"/>
      <c r="W57" s="94"/>
      <c r="X57" s="94"/>
      <c r="Y57" s="94"/>
    </row>
    <row r="58" spans="8:25" x14ac:dyDescent="0.2">
      <c r="H58" s="75"/>
      <c r="I58" s="75"/>
      <c r="J58" s="75"/>
      <c r="K58" s="75"/>
      <c r="L58" s="75"/>
      <c r="U58" s="94"/>
      <c r="V58" s="94"/>
      <c r="W58" s="94"/>
      <c r="X58" s="94"/>
      <c r="Y58" s="94"/>
    </row>
    <row r="59" spans="8:25" x14ac:dyDescent="0.2">
      <c r="H59" s="75"/>
      <c r="I59" s="75"/>
      <c r="J59" s="75"/>
      <c r="K59" s="75"/>
      <c r="L59" s="75"/>
      <c r="U59" s="94"/>
      <c r="V59" s="94"/>
      <c r="W59" s="94"/>
      <c r="X59" s="94"/>
      <c r="Y59" s="94"/>
    </row>
    <row r="60" spans="8:25" x14ac:dyDescent="0.2">
      <c r="H60" s="75"/>
      <c r="I60" s="75"/>
      <c r="J60" s="75"/>
      <c r="K60" s="75"/>
      <c r="L60" s="75"/>
      <c r="U60" s="94"/>
      <c r="V60" s="94"/>
      <c r="W60" s="94"/>
      <c r="X60" s="94"/>
      <c r="Y60" s="94"/>
    </row>
    <row r="61" spans="8:25" x14ac:dyDescent="0.2">
      <c r="H61" s="75"/>
      <c r="I61" s="75"/>
      <c r="J61" s="75"/>
      <c r="K61" s="75"/>
      <c r="L61" s="75"/>
      <c r="U61" s="94"/>
      <c r="V61" s="94"/>
      <c r="W61" s="94"/>
      <c r="X61" s="94"/>
      <c r="Y61" s="94"/>
    </row>
    <row r="62" spans="8:25" x14ac:dyDescent="0.2">
      <c r="H62" s="75"/>
      <c r="I62" s="75"/>
      <c r="J62" s="75"/>
      <c r="K62" s="75"/>
      <c r="L62" s="75"/>
      <c r="U62" s="94"/>
      <c r="V62" s="94"/>
      <c r="W62" s="94"/>
      <c r="X62" s="94"/>
      <c r="Y62" s="94"/>
    </row>
    <row r="63" spans="8:25" x14ac:dyDescent="0.2">
      <c r="H63" s="75"/>
      <c r="I63" s="75"/>
      <c r="J63" s="75"/>
      <c r="K63" s="75"/>
      <c r="L63" s="75"/>
      <c r="U63" s="94"/>
      <c r="V63" s="94"/>
      <c r="W63" s="94"/>
      <c r="X63" s="94"/>
      <c r="Y63" s="94"/>
    </row>
    <row r="64" spans="8:25" x14ac:dyDescent="0.2">
      <c r="H64" s="75"/>
      <c r="I64" s="75"/>
      <c r="J64" s="75"/>
      <c r="K64" s="75"/>
      <c r="L64" s="75"/>
      <c r="U64" s="94"/>
      <c r="V64" s="94"/>
      <c r="W64" s="94"/>
      <c r="X64" s="94"/>
      <c r="Y64" s="94"/>
    </row>
    <row r="65" spans="8:25" x14ac:dyDescent="0.2">
      <c r="H65" s="75"/>
      <c r="I65" s="75"/>
      <c r="J65" s="75"/>
      <c r="K65" s="75"/>
      <c r="L65" s="75"/>
      <c r="U65" s="94"/>
      <c r="V65" s="94"/>
      <c r="W65" s="94"/>
      <c r="X65" s="94"/>
      <c r="Y65" s="94"/>
    </row>
    <row r="66" spans="8:25" x14ac:dyDescent="0.2">
      <c r="H66" s="75"/>
      <c r="I66" s="75"/>
      <c r="J66" s="75"/>
      <c r="K66" s="75"/>
      <c r="L66" s="75"/>
      <c r="U66" s="94"/>
      <c r="V66" s="94"/>
      <c r="W66" s="94"/>
      <c r="X66" s="94"/>
      <c r="Y66" s="94"/>
    </row>
    <row r="67" spans="8:25" x14ac:dyDescent="0.2">
      <c r="H67" s="75"/>
      <c r="I67" s="75"/>
      <c r="J67" s="75"/>
      <c r="K67" s="75"/>
      <c r="L67" s="75"/>
      <c r="U67" s="94"/>
      <c r="V67" s="94"/>
      <c r="W67" s="94"/>
      <c r="X67" s="94"/>
      <c r="Y67" s="94"/>
    </row>
    <row r="68" spans="8:25" x14ac:dyDescent="0.2">
      <c r="H68" s="75"/>
      <c r="I68" s="75"/>
      <c r="J68" s="75"/>
      <c r="K68" s="75"/>
      <c r="L68" s="75"/>
      <c r="U68" s="94"/>
      <c r="V68" s="94"/>
      <c r="W68" s="94"/>
      <c r="X68" s="94"/>
      <c r="Y68" s="94"/>
    </row>
    <row r="69" spans="8:25" x14ac:dyDescent="0.2">
      <c r="H69" s="75"/>
      <c r="I69" s="75"/>
      <c r="J69" s="75"/>
      <c r="K69" s="75"/>
      <c r="L69" s="75"/>
      <c r="U69" s="94"/>
      <c r="V69" s="94"/>
      <c r="W69" s="94"/>
      <c r="X69" s="94"/>
      <c r="Y69" s="94"/>
    </row>
    <row r="70" spans="8:25" x14ac:dyDescent="0.2">
      <c r="H70" s="75"/>
      <c r="I70" s="75"/>
      <c r="J70" s="75"/>
      <c r="K70" s="75"/>
      <c r="L70" s="75"/>
      <c r="U70" s="94"/>
      <c r="V70" s="94"/>
      <c r="W70" s="94"/>
      <c r="X70" s="94"/>
      <c r="Y70" s="94"/>
    </row>
    <row r="71" spans="8:25" x14ac:dyDescent="0.2">
      <c r="H71" s="75"/>
      <c r="I71" s="75"/>
      <c r="J71" s="75"/>
      <c r="K71" s="75"/>
      <c r="L71" s="75"/>
      <c r="U71" s="94"/>
      <c r="V71" s="94"/>
      <c r="W71" s="94"/>
      <c r="X71" s="94"/>
      <c r="Y71" s="94"/>
    </row>
    <row r="72" spans="8:25" x14ac:dyDescent="0.2">
      <c r="H72" s="75"/>
      <c r="I72" s="75"/>
      <c r="J72" s="75"/>
      <c r="K72" s="75"/>
      <c r="L72" s="75"/>
      <c r="U72" s="94"/>
      <c r="V72" s="94"/>
      <c r="W72" s="94"/>
      <c r="X72" s="94"/>
      <c r="Y72" s="94"/>
    </row>
    <row r="73" spans="8:25" x14ac:dyDescent="0.2">
      <c r="H73" s="75"/>
      <c r="I73" s="75"/>
      <c r="J73" s="75"/>
      <c r="K73" s="75"/>
      <c r="L73" s="75"/>
      <c r="U73" s="94"/>
      <c r="V73" s="94"/>
      <c r="W73" s="94"/>
      <c r="X73" s="94"/>
      <c r="Y73" s="94"/>
    </row>
    <row r="74" spans="8:25" x14ac:dyDescent="0.2">
      <c r="H74" s="75"/>
      <c r="I74" s="75"/>
      <c r="J74" s="75"/>
      <c r="K74" s="75"/>
      <c r="L74" s="75"/>
      <c r="U74" s="94"/>
      <c r="V74" s="94"/>
      <c r="W74" s="94"/>
      <c r="X74" s="94"/>
      <c r="Y74" s="94"/>
    </row>
    <row r="75" spans="8:25" x14ac:dyDescent="0.2">
      <c r="H75" s="75"/>
      <c r="I75" s="75"/>
      <c r="J75" s="75"/>
      <c r="K75" s="75"/>
      <c r="L75" s="75"/>
      <c r="U75" s="94"/>
      <c r="V75" s="94"/>
      <c r="W75" s="94"/>
      <c r="X75" s="94"/>
      <c r="Y75" s="94"/>
    </row>
  </sheetData>
  <mergeCells count="4">
    <mergeCell ref="A2:G2"/>
    <mergeCell ref="A9:G9"/>
    <mergeCell ref="A10:G10"/>
    <mergeCell ref="A11:G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3" tint="0.79998168889431442"/>
  </sheetPr>
  <dimension ref="A1:J27"/>
  <sheetViews>
    <sheetView topLeftCell="A10" workbookViewId="0">
      <selection activeCell="A25" sqref="A25:H25"/>
    </sheetView>
  </sheetViews>
  <sheetFormatPr baseColWidth="10" defaultColWidth="11.42578125" defaultRowHeight="12.75" x14ac:dyDescent="0.2"/>
  <cols>
    <col min="1" max="1" width="49.85546875" style="75" customWidth="1"/>
    <col min="2" max="5" width="11.42578125" style="75"/>
    <col min="6" max="6" width="12.42578125" style="75" customWidth="1"/>
    <col min="7" max="7" width="14.85546875" style="75" customWidth="1"/>
    <col min="8" max="8" width="12.7109375" style="75" customWidth="1"/>
    <col min="9" max="9" width="14.7109375" style="75" customWidth="1"/>
    <col min="10" max="10" width="15.140625" style="75" customWidth="1"/>
    <col min="11" max="11" width="12" style="75" customWidth="1"/>
    <col min="12" max="16384" width="11.42578125" style="75"/>
  </cols>
  <sheetData>
    <row r="1" spans="1:10" x14ac:dyDescent="0.2">
      <c r="A1" s="261" t="s">
        <v>194</v>
      </c>
      <c r="B1" s="261"/>
      <c r="C1" s="261"/>
      <c r="D1" s="261"/>
      <c r="E1" s="261"/>
      <c r="F1" s="261"/>
      <c r="G1" s="261"/>
      <c r="H1" s="261"/>
      <c r="I1" s="261"/>
    </row>
    <row r="2" spans="1:10" x14ac:dyDescent="0.2">
      <c r="A2" s="96"/>
      <c r="B2" s="96"/>
      <c r="C2" s="96"/>
      <c r="D2" s="96"/>
      <c r="E2" s="96"/>
      <c r="F2" s="96"/>
      <c r="G2" s="96"/>
    </row>
    <row r="3" spans="1:10" x14ac:dyDescent="0.2">
      <c r="J3" s="88"/>
    </row>
    <row r="6" spans="1:10" x14ac:dyDescent="0.2">
      <c r="I6" s="75" t="s">
        <v>139</v>
      </c>
    </row>
    <row r="24" spans="1:8" x14ac:dyDescent="0.2">
      <c r="A24" s="268" t="s">
        <v>215</v>
      </c>
      <c r="B24" s="268"/>
      <c r="C24" s="268"/>
      <c r="D24" s="268"/>
      <c r="E24" s="268"/>
      <c r="F24" s="268"/>
      <c r="G24" s="268"/>
      <c r="H24" s="268"/>
    </row>
    <row r="25" spans="1:8" x14ac:dyDescent="0.2">
      <c r="A25" s="259" t="s">
        <v>301</v>
      </c>
      <c r="B25" s="259"/>
      <c r="C25" s="259"/>
      <c r="D25" s="259"/>
      <c r="E25" s="259"/>
      <c r="F25" s="259"/>
      <c r="G25" s="259"/>
      <c r="H25" s="259"/>
    </row>
    <row r="27" spans="1:8" x14ac:dyDescent="0.2">
      <c r="A27" s="259"/>
      <c r="B27" s="274"/>
      <c r="C27" s="274"/>
      <c r="D27" s="274"/>
      <c r="E27" s="274"/>
    </row>
  </sheetData>
  <mergeCells count="4">
    <mergeCell ref="A27:E27"/>
    <mergeCell ref="A1:I1"/>
    <mergeCell ref="A24:H24"/>
    <mergeCell ref="A25:H2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7"/>
  </sheetPr>
  <dimension ref="A1:AO25"/>
  <sheetViews>
    <sheetView workbookViewId="0">
      <pane xSplit="1" ySplit="5" topLeftCell="X12" activePane="bottomRight" state="frozen"/>
      <selection pane="topRight" activeCell="B1" sqref="B1"/>
      <selection pane="bottomLeft" activeCell="A5" sqref="A5"/>
      <selection pane="bottomRight" sqref="A1:XFD1"/>
    </sheetView>
  </sheetViews>
  <sheetFormatPr baseColWidth="10" defaultColWidth="12.7109375" defaultRowHeight="12.75" x14ac:dyDescent="0.2"/>
  <cols>
    <col min="1" max="1" width="35.42578125" style="75" bestFit="1" customWidth="1"/>
    <col min="2" max="2" width="5.85546875" style="75" bestFit="1" customWidth="1"/>
    <col min="3" max="6" width="5.42578125" style="75" bestFit="1" customWidth="1"/>
    <col min="7" max="7" width="5.85546875" style="75" bestFit="1" customWidth="1"/>
    <col min="8" max="8" width="5.85546875" style="75" customWidth="1"/>
    <col min="9" max="13" width="5.42578125" style="75" bestFit="1" customWidth="1"/>
    <col min="14" max="14" width="5.85546875" style="75" bestFit="1" customWidth="1"/>
    <col min="15" max="15" width="5.42578125" style="75" bestFit="1" customWidth="1"/>
    <col min="16" max="16" width="5.42578125" style="75" customWidth="1"/>
    <col min="17" max="20" width="5.42578125" style="75" bestFit="1" customWidth="1"/>
    <col min="21" max="21" width="5.85546875" style="75" bestFit="1" customWidth="1"/>
    <col min="22" max="41" width="5.42578125" style="75" customWidth="1"/>
    <col min="42" max="16384" width="12.7109375" style="75"/>
  </cols>
  <sheetData>
    <row r="1" spans="1:41" x14ac:dyDescent="0.2">
      <c r="A1" s="75" t="s">
        <v>310</v>
      </c>
    </row>
    <row r="2" spans="1:41" x14ac:dyDescent="0.2">
      <c r="A2" s="281" t="str">
        <f>'V 2.3-8'!$A$1:$I$1</f>
        <v>Figure V 2.3-8 : Part des différents types de départ des fonctionnaires affiliés au SRE et à la CNRACL, par versant de la fonction publique</v>
      </c>
      <c r="B2" s="281"/>
      <c r="C2" s="281"/>
      <c r="D2" s="281"/>
      <c r="E2" s="281"/>
      <c r="F2" s="281"/>
      <c r="G2" s="281"/>
      <c r="H2" s="281"/>
      <c r="I2" s="281"/>
      <c r="J2" s="281"/>
      <c r="K2" s="281"/>
      <c r="L2" s="281"/>
      <c r="M2" s="281"/>
      <c r="N2" s="281"/>
      <c r="O2" s="281"/>
      <c r="P2" s="281"/>
      <c r="Q2" s="281"/>
      <c r="R2" s="281"/>
      <c r="S2" s="281"/>
      <c r="T2" s="107"/>
      <c r="U2" s="122"/>
    </row>
    <row r="3" spans="1:41" s="106" customFormat="1" x14ac:dyDescent="0.2">
      <c r="A3" s="105"/>
      <c r="B3" s="122"/>
      <c r="C3" s="122"/>
      <c r="D3" s="122"/>
      <c r="E3" s="122"/>
      <c r="F3" s="122"/>
      <c r="G3" s="122"/>
      <c r="H3" s="227"/>
      <c r="I3" s="122"/>
      <c r="J3" s="122"/>
      <c r="K3" s="122"/>
      <c r="L3" s="122"/>
      <c r="M3" s="122"/>
      <c r="N3" s="122"/>
      <c r="O3" s="122"/>
      <c r="P3" s="227"/>
      <c r="Q3" s="122"/>
      <c r="R3" s="122"/>
      <c r="S3" s="122"/>
      <c r="T3" s="107"/>
      <c r="U3" s="122"/>
    </row>
    <row r="4" spans="1:41" ht="21" customHeight="1" x14ac:dyDescent="0.2">
      <c r="A4" s="127"/>
      <c r="B4" s="260" t="s">
        <v>111</v>
      </c>
      <c r="C4" s="260"/>
      <c r="D4" s="260"/>
      <c r="E4" s="260"/>
      <c r="F4" s="260"/>
      <c r="G4" s="260"/>
      <c r="H4" s="260"/>
      <c r="I4" s="260"/>
      <c r="J4" s="260" t="s">
        <v>112</v>
      </c>
      <c r="K4" s="260"/>
      <c r="L4" s="260"/>
      <c r="M4" s="260"/>
      <c r="N4" s="260"/>
      <c r="O4" s="260"/>
      <c r="P4" s="260"/>
      <c r="Q4" s="260"/>
      <c r="R4" s="260" t="s">
        <v>113</v>
      </c>
      <c r="S4" s="260"/>
      <c r="T4" s="260"/>
      <c r="U4" s="260"/>
      <c r="V4" s="260"/>
      <c r="W4" s="260"/>
      <c r="X4" s="260"/>
      <c r="Y4" s="260"/>
      <c r="Z4" s="260" t="s">
        <v>148</v>
      </c>
      <c r="AA4" s="260"/>
      <c r="AB4" s="260"/>
      <c r="AC4" s="260"/>
      <c r="AD4" s="260"/>
      <c r="AE4" s="260"/>
      <c r="AF4" s="260"/>
      <c r="AG4" s="260"/>
      <c r="AH4" s="260" t="s">
        <v>149</v>
      </c>
      <c r="AI4" s="260"/>
      <c r="AJ4" s="260"/>
      <c r="AK4" s="260"/>
      <c r="AL4" s="260"/>
      <c r="AM4" s="260"/>
      <c r="AN4" s="260"/>
      <c r="AO4" s="260"/>
    </row>
    <row r="5" spans="1:41" x14ac:dyDescent="0.2">
      <c r="A5" s="104"/>
      <c r="B5" s="128">
        <v>2013</v>
      </c>
      <c r="C5" s="128">
        <v>2014</v>
      </c>
      <c r="D5" s="128">
        <v>2015</v>
      </c>
      <c r="E5" s="128">
        <v>2016</v>
      </c>
      <c r="F5" s="128">
        <v>2017</v>
      </c>
      <c r="G5" s="128">
        <v>2018</v>
      </c>
      <c r="H5" s="128">
        <v>2019</v>
      </c>
      <c r="I5" s="128">
        <v>2020</v>
      </c>
      <c r="J5" s="128">
        <v>2013</v>
      </c>
      <c r="K5" s="128">
        <v>2014</v>
      </c>
      <c r="L5" s="128">
        <v>2015</v>
      </c>
      <c r="M5" s="128">
        <v>2016</v>
      </c>
      <c r="N5" s="128">
        <v>2017</v>
      </c>
      <c r="O5" s="128">
        <v>2018</v>
      </c>
      <c r="P5" s="128">
        <v>2019</v>
      </c>
      <c r="Q5" s="128">
        <v>2020</v>
      </c>
      <c r="R5" s="128">
        <v>2013</v>
      </c>
      <c r="S5" s="128">
        <v>2014</v>
      </c>
      <c r="T5" s="128">
        <v>2015</v>
      </c>
      <c r="U5" s="128">
        <v>2016</v>
      </c>
      <c r="V5" s="128">
        <v>2017</v>
      </c>
      <c r="W5" s="128">
        <v>2018</v>
      </c>
      <c r="X5" s="128">
        <v>2019</v>
      </c>
      <c r="Y5" s="128">
        <v>2020</v>
      </c>
      <c r="Z5" s="128">
        <v>2013</v>
      </c>
      <c r="AA5" s="128">
        <v>2014</v>
      </c>
      <c r="AB5" s="128">
        <v>2015</v>
      </c>
      <c r="AC5" s="128">
        <v>2016</v>
      </c>
      <c r="AD5" s="128">
        <v>2017</v>
      </c>
      <c r="AE5" s="128">
        <v>2018</v>
      </c>
      <c r="AF5" s="128">
        <v>2019</v>
      </c>
      <c r="AG5" s="128">
        <v>2020</v>
      </c>
      <c r="AH5" s="128">
        <v>2013</v>
      </c>
      <c r="AI5" s="128">
        <v>2014</v>
      </c>
      <c r="AJ5" s="128">
        <v>2015</v>
      </c>
      <c r="AK5" s="128">
        <v>2016</v>
      </c>
      <c r="AL5" s="128">
        <v>2017</v>
      </c>
      <c r="AM5" s="128">
        <v>2018</v>
      </c>
      <c r="AN5" s="128">
        <v>2019</v>
      </c>
      <c r="AO5" s="128">
        <v>2020</v>
      </c>
    </row>
    <row r="6" spans="1:41" ht="22.5" x14ac:dyDescent="0.2">
      <c r="A6" s="92" t="s">
        <v>109</v>
      </c>
      <c r="B6" s="129">
        <v>0.19079319497019537</v>
      </c>
      <c r="C6" s="129">
        <v>0.20423203870325993</v>
      </c>
      <c r="D6" s="129">
        <v>0.20905250452625226</v>
      </c>
      <c r="E6" s="129">
        <v>0.22685695129543604</v>
      </c>
      <c r="F6" s="129">
        <v>0.22989328474752732</v>
      </c>
      <c r="G6" s="129">
        <v>0.20134104895747221</v>
      </c>
      <c r="H6" s="129">
        <v>0.19683018156983728</v>
      </c>
      <c r="I6" s="129">
        <v>0.20886491557223263</v>
      </c>
      <c r="J6" s="129">
        <v>0.11005960927642171</v>
      </c>
      <c r="K6" s="129">
        <v>0.12951575710991545</v>
      </c>
      <c r="L6" s="129">
        <v>0.13600482800241401</v>
      </c>
      <c r="M6" s="129">
        <v>0.14085545722713863</v>
      </c>
      <c r="N6" s="129">
        <v>0.14085545722713863</v>
      </c>
      <c r="O6" s="129">
        <v>0.12021217966381924</v>
      </c>
      <c r="P6" s="129">
        <v>0.11007229823611143</v>
      </c>
      <c r="Q6" s="129">
        <v>9.9366791744840519E-2</v>
      </c>
      <c r="R6" s="129">
        <v>5.7934125222990907E-2</v>
      </c>
      <c r="S6" s="129">
        <v>6.0971198625491704E-2</v>
      </c>
      <c r="T6" s="129">
        <v>6.1001810500905251E-2</v>
      </c>
      <c r="U6" s="129">
        <v>5.650268957140378E-2</v>
      </c>
      <c r="V6" s="129">
        <v>5.650268957140378E-2</v>
      </c>
      <c r="W6" s="129">
        <v>5.9313860567649493E-2</v>
      </c>
      <c r="X6" s="129">
        <v>6.3537668087511476E-2</v>
      </c>
      <c r="Y6" s="129">
        <v>5.4010318949343342E-2</v>
      </c>
      <c r="Z6" s="129">
        <v>7.422877779228125E-2</v>
      </c>
      <c r="AA6" s="129">
        <v>7.6027490165935699E-2</v>
      </c>
      <c r="AB6" s="129">
        <v>7.594447797223898E-2</v>
      </c>
      <c r="AC6" s="129">
        <v>8.2010237723407944E-2</v>
      </c>
      <c r="AD6" s="129">
        <v>8.2010237723407944E-2</v>
      </c>
      <c r="AE6" s="129">
        <v>7.3780655828051808E-2</v>
      </c>
      <c r="AF6" s="129">
        <v>6.3514118173468664E-2</v>
      </c>
      <c r="AG6" s="129">
        <v>5.9943714821763604E-2</v>
      </c>
      <c r="AH6" s="129">
        <v>0.5669842927381108</v>
      </c>
      <c r="AI6" s="129">
        <v>0.52925351539539722</v>
      </c>
      <c r="AJ6" s="129">
        <v>0.51799637899818951</v>
      </c>
      <c r="AK6" s="129">
        <v>0.49073833073052231</v>
      </c>
      <c r="AL6" s="129">
        <v>0.49073833073052231</v>
      </c>
      <c r="AM6" s="129">
        <v>0.54535225498300721</v>
      </c>
      <c r="AN6" s="129">
        <v>0.56604573393307112</v>
      </c>
      <c r="AO6" s="129">
        <v>0.57781425891181992</v>
      </c>
    </row>
    <row r="7" spans="1:41" x14ac:dyDescent="0.2">
      <c r="A7" s="92" t="s">
        <v>184</v>
      </c>
      <c r="B7" s="129">
        <v>6.0999999999999999E-2</v>
      </c>
      <c r="C7" s="129">
        <v>6.0999999999999999E-2</v>
      </c>
      <c r="D7" s="129">
        <v>6.3E-2</v>
      </c>
      <c r="E7" s="129">
        <v>6.2E-2</v>
      </c>
      <c r="F7" s="129">
        <v>6.4000000000000001E-2</v>
      </c>
      <c r="G7" s="129">
        <v>5.8000000000000003E-2</v>
      </c>
      <c r="H7" s="129">
        <v>5.5273845306656265E-2</v>
      </c>
      <c r="I7" s="129">
        <v>5.5681479955125124E-2</v>
      </c>
      <c r="J7" s="129">
        <v>0.23699999999999999</v>
      </c>
      <c r="K7" s="129">
        <v>0.318</v>
      </c>
      <c r="L7" s="129">
        <v>0.36</v>
      </c>
      <c r="M7" s="129">
        <v>0.38</v>
      </c>
      <c r="N7" s="129">
        <v>0.39600000000000002</v>
      </c>
      <c r="O7" s="129">
        <v>0.36699999999999999</v>
      </c>
      <c r="P7" s="129">
        <v>0.35132964688066448</v>
      </c>
      <c r="Q7" s="129">
        <v>0.34963481924124823</v>
      </c>
      <c r="R7" s="129">
        <v>0.1</v>
      </c>
      <c r="S7" s="129">
        <v>0.113</v>
      </c>
      <c r="T7" s="129">
        <v>0.11600000000000001</v>
      </c>
      <c r="U7" s="129">
        <v>0.115</v>
      </c>
      <c r="V7" s="129">
        <v>9.8000000000000004E-2</v>
      </c>
      <c r="W7" s="129">
        <v>0.121</v>
      </c>
      <c r="X7" s="129">
        <v>0.12920175297707823</v>
      </c>
      <c r="Y7" s="129">
        <v>0.10593676305607071</v>
      </c>
      <c r="Z7" s="129">
        <v>7.0000000000000007E-2</v>
      </c>
      <c r="AA7" s="129">
        <v>6.5000000000000002E-2</v>
      </c>
      <c r="AB7" s="129">
        <v>0.06</v>
      </c>
      <c r="AC7" s="129">
        <v>6.0999999999999999E-2</v>
      </c>
      <c r="AD7" s="129">
        <v>6.2E-2</v>
      </c>
      <c r="AE7" s="129">
        <v>5.8000000000000003E-2</v>
      </c>
      <c r="AF7" s="129">
        <v>6.1239474106876537E-2</v>
      </c>
      <c r="AG7" s="129">
        <v>5.8199967946516475E-2</v>
      </c>
      <c r="AH7" s="129">
        <v>0.53200000000000003</v>
      </c>
      <c r="AI7" s="129">
        <v>0.437</v>
      </c>
      <c r="AJ7" s="129">
        <v>0.40100000000000002</v>
      </c>
      <c r="AK7" s="129">
        <v>0.3819999999999999</v>
      </c>
      <c r="AL7" s="129">
        <v>0.37999999999999989</v>
      </c>
      <c r="AM7" s="129">
        <v>0.39599999999999991</v>
      </c>
      <c r="AN7" s="129">
        <v>0.4029552807287245</v>
      </c>
      <c r="AO7" s="129">
        <v>0.43054696980103946</v>
      </c>
    </row>
    <row r="8" spans="1:41" x14ac:dyDescent="0.2">
      <c r="A8" s="92" t="s">
        <v>185</v>
      </c>
      <c r="B8" s="129">
        <v>0.47499999999999998</v>
      </c>
      <c r="C8" s="129">
        <v>0.45900000000000002</v>
      </c>
      <c r="D8" s="129">
        <v>0.45</v>
      </c>
      <c r="E8" s="129">
        <v>0.43</v>
      </c>
      <c r="F8" s="129">
        <v>0.442</v>
      </c>
      <c r="G8" s="129">
        <v>0.433</v>
      </c>
      <c r="H8" s="129">
        <v>0.41612015221439558</v>
      </c>
      <c r="I8" s="129">
        <v>0.40096262249588066</v>
      </c>
      <c r="J8" s="129">
        <v>0.108</v>
      </c>
      <c r="K8" s="129">
        <v>0.14699999999999999</v>
      </c>
      <c r="L8" s="129">
        <v>0.16900000000000001</v>
      </c>
      <c r="M8" s="129">
        <v>0.17599999999999999</v>
      </c>
      <c r="N8" s="129">
        <v>0.17699999999999999</v>
      </c>
      <c r="O8" s="129">
        <v>0.17100000000000001</v>
      </c>
      <c r="P8" s="129">
        <v>0.1636709578171808</v>
      </c>
      <c r="Q8" s="129">
        <v>0.16377590842077877</v>
      </c>
      <c r="R8" s="129">
        <v>7.9000000000000001E-2</v>
      </c>
      <c r="S8" s="129">
        <v>8.3000000000000004E-2</v>
      </c>
      <c r="T8" s="129">
        <v>8.7999999999999995E-2</v>
      </c>
      <c r="U8" s="129">
        <v>8.4000000000000005E-2</v>
      </c>
      <c r="V8" s="129">
        <v>7.0999999999999994E-2</v>
      </c>
      <c r="W8" s="129">
        <v>8.1000000000000003E-2</v>
      </c>
      <c r="X8" s="129">
        <v>8.9871265484576149E-2</v>
      </c>
      <c r="Y8" s="129">
        <v>8.2386610007805047E-2</v>
      </c>
      <c r="Z8" s="129">
        <v>0.115</v>
      </c>
      <c r="AA8" s="129">
        <v>0.112</v>
      </c>
      <c r="AB8" s="129">
        <v>0.10299999999999999</v>
      </c>
      <c r="AC8" s="129">
        <v>9.7000000000000003E-2</v>
      </c>
      <c r="AD8" s="129">
        <v>9.9000000000000005E-2</v>
      </c>
      <c r="AE8" s="129">
        <v>8.7999999999999995E-2</v>
      </c>
      <c r="AF8" s="129">
        <v>8.4810946482066232E-2</v>
      </c>
      <c r="AG8" s="129">
        <v>8.2386610007805047E-2</v>
      </c>
      <c r="AH8" s="129">
        <v>0.22300000000000011</v>
      </c>
      <c r="AI8" s="129">
        <v>0.19600000000000001</v>
      </c>
      <c r="AJ8" s="129">
        <v>0.19</v>
      </c>
      <c r="AK8" s="129">
        <v>0.21300000000000011</v>
      </c>
      <c r="AL8" s="129">
        <v>0.2110000000000001</v>
      </c>
      <c r="AM8" s="129">
        <v>0.22700000000000012</v>
      </c>
      <c r="AN8" s="129">
        <v>0.24552667800178124</v>
      </c>
      <c r="AO8" s="129">
        <v>0.27048824906773045</v>
      </c>
    </row>
    <row r="9" spans="1:41" x14ac:dyDescent="0.2">
      <c r="A9" s="266" t="str">
        <f>'V 2.3-8'!A24:E24</f>
        <v>Sources : DGFiP - SRE et CNRACL. Traitement DGAFP, SDessi.</v>
      </c>
      <c r="B9" s="282"/>
      <c r="C9" s="282"/>
      <c r="D9" s="282"/>
      <c r="E9" s="282"/>
      <c r="F9" s="282"/>
      <c r="G9" s="282"/>
      <c r="H9" s="282"/>
      <c r="I9" s="282"/>
      <c r="J9" s="282"/>
      <c r="K9" s="282"/>
      <c r="L9" s="282"/>
      <c r="M9" s="282"/>
      <c r="N9" s="282"/>
      <c r="O9" s="282"/>
      <c r="P9" s="282"/>
      <c r="Q9" s="282"/>
      <c r="R9" s="282"/>
      <c r="S9" s="282"/>
    </row>
    <row r="10" spans="1:41" ht="24.75" customHeight="1" x14ac:dyDescent="0.2">
      <c r="A10" s="283" t="str">
        <f>'V 2.3-8'!A25:E25</f>
        <v>Champ : Fonctionnaires dont la pension est entrée en paiement au cours de l'année. Les catégories insalubres sont incluses dans les catégories actives pour la CNRACL.</v>
      </c>
      <c r="B10" s="284"/>
      <c r="C10" s="284"/>
      <c r="D10" s="284"/>
      <c r="E10" s="284"/>
      <c r="F10" s="284"/>
      <c r="G10" s="284"/>
      <c r="H10" s="284"/>
      <c r="I10" s="284"/>
      <c r="J10" s="284"/>
      <c r="K10" s="284"/>
      <c r="L10" s="284"/>
      <c r="M10" s="284"/>
      <c r="N10" s="284"/>
      <c r="O10" s="284"/>
      <c r="P10" s="284"/>
      <c r="Q10" s="284"/>
      <c r="R10" s="284"/>
      <c r="S10" s="284"/>
    </row>
    <row r="11" spans="1:41" ht="15" customHeight="1" x14ac:dyDescent="0.2">
      <c r="A11" s="267"/>
      <c r="B11" s="274"/>
      <c r="C11" s="274"/>
      <c r="D11" s="274"/>
      <c r="E11" s="274"/>
      <c r="F11" s="274"/>
      <c r="G11" s="274"/>
      <c r="H11" s="274"/>
      <c r="I11" s="274"/>
      <c r="J11" s="274"/>
      <c r="K11" s="274"/>
      <c r="L11" s="274"/>
      <c r="M11" s="274"/>
      <c r="N11" s="274"/>
      <c r="O11" s="274"/>
      <c r="P11" s="274"/>
      <c r="Q11" s="274"/>
      <c r="R11" s="274"/>
      <c r="S11" s="274"/>
    </row>
    <row r="12" spans="1:41" ht="23.25" customHeight="1" x14ac:dyDescent="0.2">
      <c r="A12" s="267"/>
      <c r="B12" s="274"/>
      <c r="C12" s="274"/>
      <c r="D12" s="274"/>
      <c r="E12" s="274"/>
      <c r="F12" s="274"/>
      <c r="G12" s="274"/>
      <c r="H12" s="274"/>
      <c r="I12" s="274"/>
      <c r="J12" s="274"/>
      <c r="K12" s="274"/>
      <c r="L12" s="274"/>
      <c r="M12" s="274"/>
      <c r="N12" s="274"/>
      <c r="O12" s="274"/>
      <c r="P12" s="274"/>
      <c r="Q12" s="274"/>
      <c r="R12" s="274"/>
      <c r="S12" s="274"/>
    </row>
    <row r="15" spans="1:41" ht="24" customHeight="1" x14ac:dyDescent="0.2">
      <c r="A15" s="104"/>
      <c r="B15" s="263" t="s">
        <v>114</v>
      </c>
      <c r="C15" s="264"/>
      <c r="D15" s="264"/>
      <c r="E15" s="264"/>
      <c r="F15" s="264"/>
      <c r="G15" s="264"/>
      <c r="H15" s="264"/>
      <c r="I15" s="265"/>
      <c r="J15" s="263" t="s">
        <v>78</v>
      </c>
      <c r="K15" s="264"/>
      <c r="L15" s="264"/>
      <c r="M15" s="264"/>
      <c r="N15" s="264"/>
      <c r="O15" s="264"/>
      <c r="P15" s="264"/>
      <c r="Q15" s="264"/>
      <c r="R15" s="260" t="s">
        <v>150</v>
      </c>
      <c r="S15" s="260"/>
      <c r="T15" s="260"/>
      <c r="U15" s="260"/>
      <c r="V15" s="260"/>
      <c r="W15" s="260"/>
      <c r="X15" s="260"/>
      <c r="Y15" s="260"/>
    </row>
    <row r="16" spans="1:41" x14ac:dyDescent="0.2">
      <c r="A16" s="104"/>
      <c r="B16" s="128">
        <f>B5</f>
        <v>2013</v>
      </c>
      <c r="C16" s="128">
        <f t="shared" ref="C16:I16" si="0">C5</f>
        <v>2014</v>
      </c>
      <c r="D16" s="128">
        <f t="shared" si="0"/>
        <v>2015</v>
      </c>
      <c r="E16" s="128">
        <f t="shared" si="0"/>
        <v>2016</v>
      </c>
      <c r="F16" s="128">
        <f t="shared" si="0"/>
        <v>2017</v>
      </c>
      <c r="G16" s="128">
        <f t="shared" si="0"/>
        <v>2018</v>
      </c>
      <c r="H16" s="128">
        <f t="shared" si="0"/>
        <v>2019</v>
      </c>
      <c r="I16" s="128">
        <f t="shared" si="0"/>
        <v>2020</v>
      </c>
      <c r="J16" s="128">
        <f t="shared" ref="J16:R16" si="1">J5</f>
        <v>2013</v>
      </c>
      <c r="K16" s="128">
        <f t="shared" ref="K16:Q16" si="2">K5</f>
        <v>2014</v>
      </c>
      <c r="L16" s="128">
        <f t="shared" si="2"/>
        <v>2015</v>
      </c>
      <c r="M16" s="128">
        <f t="shared" si="2"/>
        <v>2016</v>
      </c>
      <c r="N16" s="128">
        <f t="shared" si="2"/>
        <v>2017</v>
      </c>
      <c r="O16" s="128">
        <f t="shared" si="2"/>
        <v>2018</v>
      </c>
      <c r="P16" s="128">
        <f t="shared" si="2"/>
        <v>2019</v>
      </c>
      <c r="Q16" s="128">
        <f t="shared" si="2"/>
        <v>2020</v>
      </c>
      <c r="R16" s="128">
        <f t="shared" si="1"/>
        <v>2013</v>
      </c>
      <c r="S16" s="128">
        <f t="shared" ref="S16:Y16" si="3">S5</f>
        <v>2014</v>
      </c>
      <c r="T16" s="128">
        <f t="shared" si="3"/>
        <v>2015</v>
      </c>
      <c r="U16" s="128">
        <f t="shared" si="3"/>
        <v>2016</v>
      </c>
      <c r="V16" s="128">
        <f t="shared" si="3"/>
        <v>2017</v>
      </c>
      <c r="W16" s="128">
        <f t="shared" si="3"/>
        <v>2018</v>
      </c>
      <c r="X16" s="128">
        <f t="shared" si="3"/>
        <v>2019</v>
      </c>
      <c r="Y16" s="128">
        <f t="shared" si="3"/>
        <v>2020</v>
      </c>
    </row>
    <row r="17" spans="1:25" ht="12.75" customHeight="1" x14ac:dyDescent="0.2">
      <c r="A17" s="92" t="s">
        <v>166</v>
      </c>
      <c r="B17" s="171">
        <f>B6*100</f>
        <v>19.079319497019537</v>
      </c>
      <c r="C17" s="171">
        <f t="shared" ref="C17:I17" si="4">C6*100</f>
        <v>20.423203870325992</v>
      </c>
      <c r="D17" s="171">
        <f t="shared" si="4"/>
        <v>20.905250452625225</v>
      </c>
      <c r="E17" s="171">
        <f t="shared" si="4"/>
        <v>22.685695129543603</v>
      </c>
      <c r="F17" s="171">
        <f t="shared" si="4"/>
        <v>22.989328474752732</v>
      </c>
      <c r="G17" s="171">
        <f t="shared" si="4"/>
        <v>20.134104895747221</v>
      </c>
      <c r="H17" s="171">
        <f t="shared" si="4"/>
        <v>19.683018156983728</v>
      </c>
      <c r="I17" s="171">
        <f t="shared" si="4"/>
        <v>20.886491557223263</v>
      </c>
      <c r="J17" s="171">
        <f>B7*100</f>
        <v>6.1</v>
      </c>
      <c r="K17" s="171">
        <f t="shared" ref="K17:Q17" si="5">C7*100</f>
        <v>6.1</v>
      </c>
      <c r="L17" s="171">
        <f t="shared" si="5"/>
        <v>6.3</v>
      </c>
      <c r="M17" s="171">
        <f t="shared" si="5"/>
        <v>6.2</v>
      </c>
      <c r="N17" s="171">
        <f t="shared" si="5"/>
        <v>6.4</v>
      </c>
      <c r="O17" s="171">
        <f t="shared" si="5"/>
        <v>5.8000000000000007</v>
      </c>
      <c r="P17" s="171">
        <f t="shared" si="5"/>
        <v>5.5273845306656266</v>
      </c>
      <c r="Q17" s="171">
        <f t="shared" si="5"/>
        <v>5.5681479955125122</v>
      </c>
      <c r="R17" s="171">
        <f>B8*100</f>
        <v>47.5</v>
      </c>
      <c r="S17" s="171">
        <f t="shared" ref="S17:Y17" si="6">C8*100</f>
        <v>45.9</v>
      </c>
      <c r="T17" s="171">
        <f t="shared" si="6"/>
        <v>45</v>
      </c>
      <c r="U17" s="171">
        <f t="shared" si="6"/>
        <v>43</v>
      </c>
      <c r="V17" s="171">
        <f t="shared" si="6"/>
        <v>44.2</v>
      </c>
      <c r="W17" s="171">
        <f t="shared" si="6"/>
        <v>43.3</v>
      </c>
      <c r="X17" s="171">
        <f t="shared" si="6"/>
        <v>41.612015221439556</v>
      </c>
      <c r="Y17" s="171">
        <f t="shared" si="6"/>
        <v>40.096262249588065</v>
      </c>
    </row>
    <row r="18" spans="1:25" x14ac:dyDescent="0.2">
      <c r="A18" s="92" t="s">
        <v>163</v>
      </c>
      <c r="B18" s="171">
        <f>J6*100</f>
        <v>11.005960927642171</v>
      </c>
      <c r="C18" s="171">
        <f t="shared" ref="C18:I18" si="7">K6*100</f>
        <v>12.951575710991545</v>
      </c>
      <c r="D18" s="171">
        <f t="shared" si="7"/>
        <v>13.600482800241402</v>
      </c>
      <c r="E18" s="171">
        <f t="shared" si="7"/>
        <v>14.085545722713864</v>
      </c>
      <c r="F18" s="171">
        <f t="shared" si="7"/>
        <v>14.085545722713864</v>
      </c>
      <c r="G18" s="171">
        <f t="shared" si="7"/>
        <v>12.021217966381924</v>
      </c>
      <c r="H18" s="171">
        <f t="shared" si="7"/>
        <v>11.007229823611144</v>
      </c>
      <c r="I18" s="171">
        <f t="shared" si="7"/>
        <v>9.9366791744840519</v>
      </c>
      <c r="J18" s="171">
        <f>J7*100</f>
        <v>23.7</v>
      </c>
      <c r="K18" s="171">
        <f t="shared" ref="K18:Q18" si="8">K7*100</f>
        <v>31.8</v>
      </c>
      <c r="L18" s="171">
        <f t="shared" si="8"/>
        <v>36</v>
      </c>
      <c r="M18" s="171">
        <f t="shared" si="8"/>
        <v>38</v>
      </c>
      <c r="N18" s="171">
        <f t="shared" si="8"/>
        <v>39.6</v>
      </c>
      <c r="O18" s="171">
        <f t="shared" si="8"/>
        <v>36.700000000000003</v>
      </c>
      <c r="P18" s="171">
        <f t="shared" si="8"/>
        <v>35.132964688066451</v>
      </c>
      <c r="Q18" s="171">
        <f t="shared" si="8"/>
        <v>34.963481924124821</v>
      </c>
      <c r="R18" s="171">
        <f>J8*100</f>
        <v>10.8</v>
      </c>
      <c r="S18" s="171">
        <f t="shared" ref="S18:Y18" si="9">K8*100</f>
        <v>14.7</v>
      </c>
      <c r="T18" s="171">
        <f t="shared" si="9"/>
        <v>16.900000000000002</v>
      </c>
      <c r="U18" s="171">
        <f t="shared" si="9"/>
        <v>17.599999999999998</v>
      </c>
      <c r="V18" s="171">
        <f t="shared" si="9"/>
        <v>17.7</v>
      </c>
      <c r="W18" s="171">
        <f t="shared" si="9"/>
        <v>17.100000000000001</v>
      </c>
      <c r="X18" s="171">
        <f t="shared" si="9"/>
        <v>16.367095781718081</v>
      </c>
      <c r="Y18" s="171">
        <f t="shared" si="9"/>
        <v>16.377590842077876</v>
      </c>
    </row>
    <row r="19" spans="1:25" x14ac:dyDescent="0.2">
      <c r="A19" s="92" t="s">
        <v>164</v>
      </c>
      <c r="B19" s="171">
        <f>R6*100</f>
        <v>5.7934125222990911</v>
      </c>
      <c r="C19" s="171">
        <f t="shared" ref="C19:I19" si="10">S6*100</f>
        <v>6.09711986254917</v>
      </c>
      <c r="D19" s="171">
        <f t="shared" si="10"/>
        <v>6.1001810500905247</v>
      </c>
      <c r="E19" s="171">
        <f t="shared" si="10"/>
        <v>5.6502689571403781</v>
      </c>
      <c r="F19" s="171">
        <f t="shared" si="10"/>
        <v>5.6502689571403781</v>
      </c>
      <c r="G19" s="171">
        <f t="shared" si="10"/>
        <v>5.931386056764949</v>
      </c>
      <c r="H19" s="171">
        <f t="shared" si="10"/>
        <v>6.3537668087511472</v>
      </c>
      <c r="I19" s="171">
        <f t="shared" si="10"/>
        <v>5.4010318949343343</v>
      </c>
      <c r="J19" s="171">
        <f>R7*100</f>
        <v>10</v>
      </c>
      <c r="K19" s="171">
        <f t="shared" ref="K19:Q19" si="11">S7*100</f>
        <v>11.3</v>
      </c>
      <c r="L19" s="171">
        <f t="shared" si="11"/>
        <v>11.600000000000001</v>
      </c>
      <c r="M19" s="171">
        <f t="shared" si="11"/>
        <v>11.5</v>
      </c>
      <c r="N19" s="171">
        <f t="shared" si="11"/>
        <v>9.8000000000000007</v>
      </c>
      <c r="O19" s="171">
        <f t="shared" si="11"/>
        <v>12.1</v>
      </c>
      <c r="P19" s="171">
        <f t="shared" si="11"/>
        <v>12.920175297707823</v>
      </c>
      <c r="Q19" s="171">
        <f t="shared" si="11"/>
        <v>10.593676305607071</v>
      </c>
      <c r="R19" s="171">
        <f>R8*100</f>
        <v>7.9</v>
      </c>
      <c r="S19" s="171">
        <f t="shared" ref="S19:Y19" si="12">S8*100</f>
        <v>8.3000000000000007</v>
      </c>
      <c r="T19" s="171">
        <f t="shared" si="12"/>
        <v>8.7999999999999989</v>
      </c>
      <c r="U19" s="171">
        <f t="shared" si="12"/>
        <v>8.4</v>
      </c>
      <c r="V19" s="171">
        <f t="shared" si="12"/>
        <v>7.1</v>
      </c>
      <c r="W19" s="171">
        <f t="shared" si="12"/>
        <v>8.1</v>
      </c>
      <c r="X19" s="171">
        <f t="shared" si="12"/>
        <v>8.9871265484576153</v>
      </c>
      <c r="Y19" s="171">
        <f t="shared" si="12"/>
        <v>8.238661000780505</v>
      </c>
    </row>
    <row r="20" spans="1:25" x14ac:dyDescent="0.2">
      <c r="A20" s="92" t="s">
        <v>180</v>
      </c>
      <c r="B20" s="171">
        <f>Z6*100</f>
        <v>7.4228777792281253</v>
      </c>
      <c r="C20" s="171">
        <f t="shared" ref="C20:I20" si="13">AA6*100</f>
        <v>7.6027490165935703</v>
      </c>
      <c r="D20" s="171">
        <f t="shared" si="13"/>
        <v>7.5944477972238982</v>
      </c>
      <c r="E20" s="171">
        <f t="shared" si="13"/>
        <v>8.201023772340795</v>
      </c>
      <c r="F20" s="171">
        <f t="shared" si="13"/>
        <v>8.201023772340795</v>
      </c>
      <c r="G20" s="171">
        <f t="shared" si="13"/>
        <v>7.3780655828051804</v>
      </c>
      <c r="H20" s="171">
        <f t="shared" si="13"/>
        <v>6.3514118173468663</v>
      </c>
      <c r="I20" s="171">
        <f t="shared" si="13"/>
        <v>5.9943714821763603</v>
      </c>
      <c r="J20" s="171">
        <f>Z7*100</f>
        <v>7.0000000000000009</v>
      </c>
      <c r="K20" s="171">
        <f t="shared" ref="K20:Q20" si="14">AA7*100</f>
        <v>6.5</v>
      </c>
      <c r="L20" s="171">
        <f t="shared" si="14"/>
        <v>6</v>
      </c>
      <c r="M20" s="171">
        <f t="shared" si="14"/>
        <v>6.1</v>
      </c>
      <c r="N20" s="171">
        <f t="shared" si="14"/>
        <v>6.2</v>
      </c>
      <c r="O20" s="171">
        <f t="shared" si="14"/>
        <v>5.8000000000000007</v>
      </c>
      <c r="P20" s="171">
        <f t="shared" si="14"/>
        <v>6.1239474106876539</v>
      </c>
      <c r="Q20" s="171">
        <f t="shared" si="14"/>
        <v>5.8199967946516473</v>
      </c>
      <c r="R20" s="171">
        <f>Z8*100</f>
        <v>11.5</v>
      </c>
      <c r="S20" s="171">
        <f t="shared" ref="S20:Y20" si="15">AA8*100</f>
        <v>11.200000000000001</v>
      </c>
      <c r="T20" s="171">
        <f t="shared" si="15"/>
        <v>10.299999999999999</v>
      </c>
      <c r="U20" s="171">
        <f t="shared" si="15"/>
        <v>9.7000000000000011</v>
      </c>
      <c r="V20" s="171">
        <f t="shared" si="15"/>
        <v>9.9</v>
      </c>
      <c r="W20" s="171">
        <f t="shared" si="15"/>
        <v>8.7999999999999989</v>
      </c>
      <c r="X20" s="171">
        <f t="shared" si="15"/>
        <v>8.4810946482066232</v>
      </c>
      <c r="Y20" s="171">
        <f t="shared" si="15"/>
        <v>8.238661000780505</v>
      </c>
    </row>
    <row r="21" spans="1:25" x14ac:dyDescent="0.2">
      <c r="A21" s="92" t="s">
        <v>165</v>
      </c>
      <c r="B21" s="171">
        <f>AH6*100</f>
        <v>56.69842927381108</v>
      </c>
      <c r="C21" s="171">
        <f t="shared" ref="C21:I21" si="16">AI6*100</f>
        <v>52.925351539539719</v>
      </c>
      <c r="D21" s="171">
        <f t="shared" si="16"/>
        <v>51.799637899818954</v>
      </c>
      <c r="E21" s="171">
        <f t="shared" si="16"/>
        <v>49.073833073052228</v>
      </c>
      <c r="F21" s="171">
        <f t="shared" si="16"/>
        <v>49.073833073052228</v>
      </c>
      <c r="G21" s="171">
        <f t="shared" si="16"/>
        <v>54.535225498300719</v>
      </c>
      <c r="H21" s="171">
        <f t="shared" si="16"/>
        <v>56.604573393307113</v>
      </c>
      <c r="I21" s="171">
        <f t="shared" si="16"/>
        <v>57.781425891181989</v>
      </c>
      <c r="J21" s="171">
        <f>AH7*100</f>
        <v>53.2</v>
      </c>
      <c r="K21" s="171">
        <f t="shared" ref="K21:Q21" si="17">AI7*100</f>
        <v>43.7</v>
      </c>
      <c r="L21" s="171">
        <f t="shared" si="17"/>
        <v>40.1</v>
      </c>
      <c r="M21" s="171">
        <f t="shared" si="17"/>
        <v>38.199999999999989</v>
      </c>
      <c r="N21" s="171">
        <f t="shared" si="17"/>
        <v>37.999999999999986</v>
      </c>
      <c r="O21" s="171">
        <f t="shared" si="17"/>
        <v>39.599999999999994</v>
      </c>
      <c r="P21" s="171">
        <f t="shared" si="17"/>
        <v>40.29552807287245</v>
      </c>
      <c r="Q21" s="171">
        <f t="shared" si="17"/>
        <v>43.054696980103948</v>
      </c>
      <c r="R21" s="171">
        <f>AH8*100</f>
        <v>22.300000000000011</v>
      </c>
      <c r="S21" s="171">
        <f t="shared" ref="S21:Y21" si="18">AI8*100</f>
        <v>19.600000000000001</v>
      </c>
      <c r="T21" s="171">
        <f t="shared" si="18"/>
        <v>19</v>
      </c>
      <c r="U21" s="171">
        <f t="shared" si="18"/>
        <v>21.300000000000011</v>
      </c>
      <c r="V21" s="171">
        <f t="shared" si="18"/>
        <v>21.100000000000012</v>
      </c>
      <c r="W21" s="171">
        <f t="shared" si="18"/>
        <v>22.700000000000014</v>
      </c>
      <c r="X21" s="171">
        <f t="shared" si="18"/>
        <v>24.552667800178124</v>
      </c>
      <c r="Y21" s="171">
        <f t="shared" si="18"/>
        <v>27.048824906773046</v>
      </c>
    </row>
    <row r="22" spans="1:25" ht="12.75" customHeight="1" x14ac:dyDescent="0.2">
      <c r="A22" s="99"/>
      <c r="B22" s="96"/>
      <c r="C22" s="96"/>
      <c r="D22" s="96"/>
      <c r="E22" s="96"/>
    </row>
    <row r="23" spans="1:25" ht="12.75" customHeight="1" x14ac:dyDescent="0.2">
      <c r="A23" s="87"/>
      <c r="B23" s="96"/>
      <c r="C23" s="96"/>
      <c r="D23" s="96"/>
      <c r="E23" s="96"/>
    </row>
    <row r="24" spans="1:25" ht="12.75" customHeight="1" x14ac:dyDescent="0.2">
      <c r="A24" s="87"/>
      <c r="B24" s="96"/>
      <c r="C24" s="96"/>
      <c r="D24" s="96"/>
      <c r="E24" s="96"/>
    </row>
    <row r="25" spans="1:25" ht="12.75" customHeight="1" x14ac:dyDescent="0.2">
      <c r="A25" s="87"/>
      <c r="B25" s="96"/>
      <c r="C25" s="96"/>
      <c r="D25" s="96"/>
      <c r="E25" s="96"/>
    </row>
  </sheetData>
  <mergeCells count="13">
    <mergeCell ref="A2:S2"/>
    <mergeCell ref="A9:S9"/>
    <mergeCell ref="A10:S10"/>
    <mergeCell ref="A11:S11"/>
    <mergeCell ref="A12:S12"/>
    <mergeCell ref="B4:I4"/>
    <mergeCell ref="J4:Q4"/>
    <mergeCell ref="R4:Y4"/>
    <mergeCell ref="Z4:AG4"/>
    <mergeCell ref="AH4:AO4"/>
    <mergeCell ref="B15:I15"/>
    <mergeCell ref="J15:Q15"/>
    <mergeCell ref="R15:Y1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tint="0.79998168889431442"/>
  </sheetPr>
  <dimension ref="A1:Q41"/>
  <sheetViews>
    <sheetView workbookViewId="0">
      <selection activeCell="F28" sqref="F28"/>
    </sheetView>
  </sheetViews>
  <sheetFormatPr baseColWidth="10" defaultColWidth="11.42578125" defaultRowHeight="12.75" x14ac:dyDescent="0.2"/>
  <cols>
    <col min="1" max="1" width="49.85546875" style="75" customWidth="1"/>
    <col min="2" max="5" width="11.42578125" style="75"/>
    <col min="6" max="6" width="12.42578125" style="75" customWidth="1"/>
    <col min="7" max="7" width="14.85546875" style="75" customWidth="1"/>
    <col min="8" max="8" width="12.7109375" style="75" customWidth="1"/>
    <col min="9" max="9" width="14.7109375" style="75" customWidth="1"/>
    <col min="10" max="10" width="15.140625" style="75" customWidth="1"/>
    <col min="11" max="11" width="12" style="75" customWidth="1"/>
    <col min="12" max="16384" width="11.42578125" style="75"/>
  </cols>
  <sheetData>
    <row r="1" spans="1:15" ht="28.5" customHeight="1" x14ac:dyDescent="0.2">
      <c r="A1" s="273" t="s">
        <v>193</v>
      </c>
      <c r="B1" s="273"/>
      <c r="C1" s="273"/>
      <c r="D1" s="273"/>
      <c r="E1" s="273"/>
      <c r="F1" s="273"/>
      <c r="G1" s="96"/>
    </row>
    <row r="2" spans="1:15" x14ac:dyDescent="0.2">
      <c r="A2" s="96"/>
      <c r="B2" s="96"/>
      <c r="C2" s="96"/>
      <c r="D2" s="96"/>
      <c r="E2" s="96"/>
      <c r="F2" s="96"/>
      <c r="G2" s="96"/>
    </row>
    <row r="3" spans="1:15" x14ac:dyDescent="0.2">
      <c r="J3" s="98"/>
      <c r="K3" s="96"/>
      <c r="L3" s="96"/>
      <c r="M3" s="96"/>
      <c r="N3" s="96"/>
      <c r="O3" s="96"/>
    </row>
    <row r="4" spans="1:15" x14ac:dyDescent="0.2">
      <c r="J4" s="88"/>
    </row>
    <row r="15" spans="1:15" ht="30" customHeight="1" x14ac:dyDescent="0.2">
      <c r="A15" s="285"/>
      <c r="B15" s="276"/>
      <c r="C15" s="276"/>
      <c r="D15" s="276"/>
    </row>
    <row r="16" spans="1:15" ht="15" customHeight="1" x14ac:dyDescent="0.2">
      <c r="A16" s="275"/>
      <c r="B16" s="276"/>
      <c r="C16" s="276"/>
      <c r="D16" s="276"/>
    </row>
    <row r="17" spans="1:17" ht="18" customHeight="1" x14ac:dyDescent="0.2">
      <c r="A17" s="275"/>
      <c r="B17" s="276"/>
      <c r="C17" s="276"/>
      <c r="D17" s="276"/>
    </row>
    <row r="18" spans="1:17" x14ac:dyDescent="0.2">
      <c r="A18" s="268" t="s">
        <v>216</v>
      </c>
      <c r="B18" s="274"/>
      <c r="C18" s="274"/>
      <c r="D18" s="274"/>
    </row>
    <row r="19" spans="1:17" x14ac:dyDescent="0.2">
      <c r="A19" s="259" t="s">
        <v>179</v>
      </c>
      <c r="B19" s="274"/>
      <c r="C19" s="274"/>
      <c r="D19" s="274"/>
    </row>
    <row r="20" spans="1:17" ht="21.75" customHeight="1" x14ac:dyDescent="0.2">
      <c r="A20" s="275"/>
      <c r="B20" s="276"/>
      <c r="C20" s="276"/>
      <c r="D20" s="276"/>
    </row>
    <row r="29" spans="1:17" x14ac:dyDescent="0.2">
      <c r="A29" s="87"/>
      <c r="H29" s="99"/>
      <c r="I29" s="99"/>
      <c r="J29" s="99"/>
      <c r="K29" s="99"/>
      <c r="L29" s="99"/>
      <c r="M29" s="95"/>
      <c r="Q29" s="100"/>
    </row>
    <row r="35" spans="10:15" x14ac:dyDescent="0.2">
      <c r="J35" s="98"/>
      <c r="K35" s="96"/>
      <c r="L35" s="96"/>
      <c r="M35" s="96"/>
      <c r="N35" s="96"/>
      <c r="O35" s="96"/>
    </row>
    <row r="36" spans="10:15" x14ac:dyDescent="0.2">
      <c r="J36" s="88"/>
    </row>
    <row r="41" spans="10:15" x14ac:dyDescent="0.2">
      <c r="O41" s="75" t="s">
        <v>99</v>
      </c>
    </row>
  </sheetData>
  <mergeCells count="7">
    <mergeCell ref="A1:F1"/>
    <mergeCell ref="A19:D19"/>
    <mergeCell ref="A20:D20"/>
    <mergeCell ref="A15:D15"/>
    <mergeCell ref="A16:D16"/>
    <mergeCell ref="A17:D17"/>
    <mergeCell ref="A18:D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7"/>
  </sheetPr>
  <dimension ref="A1:L16"/>
  <sheetViews>
    <sheetView workbookViewId="0">
      <selection activeCell="C13" sqref="C13"/>
    </sheetView>
  </sheetViews>
  <sheetFormatPr baseColWidth="10" defaultColWidth="15.7109375" defaultRowHeight="12.75" x14ac:dyDescent="0.2"/>
  <cols>
    <col min="1" max="1" width="50.7109375" style="88" customWidth="1"/>
    <col min="2" max="8" width="4.42578125" style="75" bestFit="1" customWidth="1"/>
    <col min="9" max="9" width="4.42578125" style="75" customWidth="1"/>
    <col min="10" max="10" width="4.42578125" style="75" bestFit="1" customWidth="1"/>
    <col min="11" max="16384" width="15.7109375" style="75"/>
  </cols>
  <sheetData>
    <row r="1" spans="1:12" x14ac:dyDescent="0.2">
      <c r="A1" s="88" t="s">
        <v>311</v>
      </c>
    </row>
    <row r="2" spans="1:12" ht="25.5" customHeight="1" x14ac:dyDescent="0.2">
      <c r="A2" s="261" t="str">
        <f>'V 2.3-9'!A1:F1</f>
        <v xml:space="preserve">Figure V 2.3-9 : Part des fonctionnaires affiliés au SRE et à la CNRACL partant avant l'âge de 60 ans </v>
      </c>
      <c r="B2" s="261"/>
      <c r="C2" s="261"/>
      <c r="D2" s="261"/>
      <c r="E2" s="261"/>
      <c r="F2" s="261"/>
      <c r="G2" s="261"/>
      <c r="H2" s="261"/>
      <c r="I2" s="226"/>
    </row>
    <row r="3" spans="1:12" x14ac:dyDescent="0.2">
      <c r="A3" s="98"/>
      <c r="B3" s="103"/>
      <c r="C3" s="103"/>
      <c r="D3" s="103"/>
    </row>
    <row r="4" spans="1:12" s="88" customFormat="1" ht="44.25" customHeight="1" x14ac:dyDescent="0.2">
      <c r="A4" s="212"/>
      <c r="B4" s="210">
        <v>2012</v>
      </c>
      <c r="C4" s="137">
        <v>2013</v>
      </c>
      <c r="D4" s="137">
        <v>2014</v>
      </c>
      <c r="E4" s="137">
        <v>2015</v>
      </c>
      <c r="F4" s="137">
        <v>2016</v>
      </c>
      <c r="G4" s="161">
        <v>2017</v>
      </c>
      <c r="H4" s="161">
        <v>2018</v>
      </c>
      <c r="I4" s="225">
        <v>2019</v>
      </c>
      <c r="J4" s="225">
        <v>2020</v>
      </c>
    </row>
    <row r="5" spans="1:12" x14ac:dyDescent="0.2">
      <c r="A5" s="211" t="s">
        <v>196</v>
      </c>
      <c r="B5" s="170">
        <v>26.16944412073185</v>
      </c>
      <c r="C5" s="170">
        <v>24.204847060871078</v>
      </c>
      <c r="D5" s="170">
        <v>23.854953203418187</v>
      </c>
      <c r="E5" s="170">
        <v>23.010259505129753</v>
      </c>
      <c r="F5" s="170">
        <v>23.399262487428764</v>
      </c>
      <c r="G5" s="170">
        <v>22.950286309213951</v>
      </c>
      <c r="H5" s="170">
        <v>19.036465509323044</v>
      </c>
      <c r="I5" s="170">
        <v>17.773120128111533</v>
      </c>
      <c r="J5" s="170">
        <v>17.675891181988742</v>
      </c>
    </row>
    <row r="6" spans="1:12" x14ac:dyDescent="0.2">
      <c r="A6" s="101" t="s">
        <v>78</v>
      </c>
      <c r="B6" s="170">
        <v>22.5</v>
      </c>
      <c r="C6" s="170">
        <v>18.3</v>
      </c>
      <c r="D6" s="170">
        <v>14.6</v>
      </c>
      <c r="E6" s="170">
        <v>13.700000000000001</v>
      </c>
      <c r="F6" s="170">
        <v>12.8</v>
      </c>
      <c r="G6" s="170">
        <v>11.600000000000001</v>
      </c>
      <c r="H6" s="170">
        <v>11.5</v>
      </c>
      <c r="I6" s="170">
        <v>11.669687722277034</v>
      </c>
      <c r="J6" s="170">
        <v>9.5153055383840464</v>
      </c>
      <c r="L6" s="102"/>
    </row>
    <row r="7" spans="1:12" x14ac:dyDescent="0.2">
      <c r="A7" s="101" t="s">
        <v>150</v>
      </c>
      <c r="B7" s="170">
        <v>58.3</v>
      </c>
      <c r="C7" s="170">
        <v>54.300000000000004</v>
      </c>
      <c r="D7" s="170">
        <v>49.2</v>
      </c>
      <c r="E7" s="170">
        <v>45.1</v>
      </c>
      <c r="F7" s="170">
        <v>42.199999999999996</v>
      </c>
      <c r="G7" s="170">
        <v>41.8</v>
      </c>
      <c r="H7" s="170">
        <v>38.9</v>
      </c>
      <c r="I7" s="170">
        <v>37.333009472917169</v>
      </c>
      <c r="J7" s="170">
        <v>33.236492932096091</v>
      </c>
      <c r="L7" s="102"/>
    </row>
    <row r="8" spans="1:12" x14ac:dyDescent="0.2">
      <c r="A8" s="286" t="str">
        <f>'V 2.3-9'!A18:D18</f>
        <v>Sources : DGFiP - SRE, CNRACL. Traitement DGAFP, SDessi.</v>
      </c>
      <c r="B8" s="287"/>
      <c r="C8" s="287"/>
      <c r="D8" s="287"/>
      <c r="E8" s="287"/>
    </row>
    <row r="9" spans="1:12" ht="20.25" customHeight="1" x14ac:dyDescent="0.2">
      <c r="A9" s="275" t="str">
        <f>'V 2.3-9'!A19:D19</f>
        <v>Champ : Fonctionnaires affiliés au SRE ou à la CNRACL dont la pension est entrée en paiement au cours de l'année.</v>
      </c>
      <c r="B9" s="276"/>
      <c r="C9" s="276"/>
      <c r="D9" s="276"/>
      <c r="E9" s="276"/>
    </row>
    <row r="10" spans="1:12" ht="15" customHeight="1" x14ac:dyDescent="0.2">
      <c r="A10" s="275"/>
      <c r="B10" s="276"/>
      <c r="C10" s="276"/>
      <c r="D10" s="276"/>
      <c r="E10" s="276"/>
    </row>
    <row r="14" spans="1:12" x14ac:dyDescent="0.2">
      <c r="B14" s="102"/>
      <c r="C14" s="102"/>
      <c r="D14" s="102"/>
      <c r="E14" s="102"/>
    </row>
    <row r="15" spans="1:12" x14ac:dyDescent="0.2">
      <c r="B15" s="102"/>
      <c r="C15" s="102"/>
      <c r="D15" s="102"/>
      <c r="E15" s="102"/>
    </row>
    <row r="16" spans="1:12" x14ac:dyDescent="0.2">
      <c r="B16" s="102"/>
      <c r="C16" s="102"/>
      <c r="D16" s="102"/>
      <c r="E16" s="102"/>
    </row>
  </sheetData>
  <mergeCells count="4">
    <mergeCell ref="A8:E8"/>
    <mergeCell ref="A9:E9"/>
    <mergeCell ref="A10:E10"/>
    <mergeCell ref="A2:H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3" tint="0.79998168889431442"/>
  </sheetPr>
  <dimension ref="A1:G18"/>
  <sheetViews>
    <sheetView workbookViewId="0">
      <selection sqref="A1:G1"/>
    </sheetView>
  </sheetViews>
  <sheetFormatPr baseColWidth="10" defaultColWidth="11.42578125" defaultRowHeight="12.75" x14ac:dyDescent="0.2"/>
  <cols>
    <col min="1" max="1" width="16.85546875" style="108" customWidth="1"/>
    <col min="2" max="2" width="17.85546875" style="108" customWidth="1"/>
    <col min="3" max="3" width="23.7109375" style="108" customWidth="1"/>
    <col min="4" max="16384" width="11.42578125" style="108"/>
  </cols>
  <sheetData>
    <row r="1" spans="1:7" x14ac:dyDescent="0.2">
      <c r="A1" s="288" t="s">
        <v>302</v>
      </c>
      <c r="B1" s="288"/>
      <c r="C1" s="288"/>
      <c r="D1" s="288"/>
      <c r="E1" s="288"/>
      <c r="F1" s="288"/>
      <c r="G1" s="288"/>
    </row>
    <row r="2" spans="1:7" ht="45" x14ac:dyDescent="0.2">
      <c r="A2" s="76" t="s">
        <v>115</v>
      </c>
      <c r="B2" s="76" t="s">
        <v>116</v>
      </c>
      <c r="C2" s="76" t="s">
        <v>181</v>
      </c>
    </row>
    <row r="3" spans="1:7" x14ac:dyDescent="0.2">
      <c r="A3" s="92" t="s">
        <v>117</v>
      </c>
      <c r="B3" s="93" t="s">
        <v>118</v>
      </c>
      <c r="C3" s="93" t="s">
        <v>118</v>
      </c>
    </row>
    <row r="4" spans="1:7" x14ac:dyDescent="0.2">
      <c r="A4" s="92">
        <v>2006</v>
      </c>
      <c r="B4" s="109">
        <v>0.125</v>
      </c>
      <c r="C4" s="93" t="s">
        <v>119</v>
      </c>
    </row>
    <row r="5" spans="1:7" x14ac:dyDescent="0.2">
      <c r="A5" s="92">
        <v>2007</v>
      </c>
      <c r="B5" s="109">
        <v>0.25</v>
      </c>
      <c r="C5" s="93" t="s">
        <v>120</v>
      </c>
    </row>
    <row r="6" spans="1:7" x14ac:dyDescent="0.2">
      <c r="A6" s="92">
        <v>2008</v>
      </c>
      <c r="B6" s="109">
        <v>0.375</v>
      </c>
      <c r="C6" s="93" t="s">
        <v>121</v>
      </c>
    </row>
    <row r="7" spans="1:7" x14ac:dyDescent="0.2">
      <c r="A7" s="92">
        <v>2009</v>
      </c>
      <c r="B7" s="109">
        <v>0.5</v>
      </c>
      <c r="C7" s="93" t="s">
        <v>122</v>
      </c>
    </row>
    <row r="8" spans="1:7" x14ac:dyDescent="0.2">
      <c r="A8" s="92">
        <v>2010</v>
      </c>
      <c r="B8" s="109">
        <v>0.625</v>
      </c>
      <c r="C8" s="93" t="s">
        <v>123</v>
      </c>
    </row>
    <row r="9" spans="1:7" x14ac:dyDescent="0.2">
      <c r="A9" s="92">
        <v>2011</v>
      </c>
      <c r="B9" s="109">
        <v>0.75</v>
      </c>
      <c r="C9" s="93" t="s">
        <v>124</v>
      </c>
    </row>
    <row r="10" spans="1:7" x14ac:dyDescent="0.2">
      <c r="A10" s="92">
        <v>2012</v>
      </c>
      <c r="B10" s="109">
        <v>0.875</v>
      </c>
      <c r="C10" s="93" t="s">
        <v>125</v>
      </c>
    </row>
    <row r="11" spans="1:7" x14ac:dyDescent="0.2">
      <c r="A11" s="92">
        <v>2013</v>
      </c>
      <c r="B11" s="109">
        <v>1</v>
      </c>
      <c r="C11" s="93" t="s">
        <v>126</v>
      </c>
    </row>
    <row r="12" spans="1:7" x14ac:dyDescent="0.2">
      <c r="A12" s="92">
        <v>2014</v>
      </c>
      <c r="B12" s="109">
        <v>1.125</v>
      </c>
      <c r="C12" s="93" t="s">
        <v>127</v>
      </c>
    </row>
    <row r="13" spans="1:7" x14ac:dyDescent="0.2">
      <c r="A13" s="92">
        <v>2015</v>
      </c>
      <c r="B13" s="109">
        <v>1.25</v>
      </c>
      <c r="C13" s="93" t="s">
        <v>128</v>
      </c>
    </row>
    <row r="14" spans="1:7" x14ac:dyDescent="0.2">
      <c r="A14" s="92">
        <v>2016</v>
      </c>
      <c r="B14" s="109">
        <v>1.25</v>
      </c>
      <c r="C14" s="93" t="s">
        <v>129</v>
      </c>
    </row>
    <row r="15" spans="1:7" x14ac:dyDescent="0.2">
      <c r="A15" s="92">
        <v>2017</v>
      </c>
      <c r="B15" s="109">
        <v>1.25</v>
      </c>
      <c r="C15" s="93" t="s">
        <v>130</v>
      </c>
    </row>
    <row r="16" spans="1:7" x14ac:dyDescent="0.2">
      <c r="A16" s="92">
        <v>2018</v>
      </c>
      <c r="B16" s="109">
        <v>1.25</v>
      </c>
      <c r="C16" s="93" t="s">
        <v>131</v>
      </c>
    </row>
    <row r="17" spans="1:3" x14ac:dyDescent="0.2">
      <c r="A17" s="92">
        <v>2019</v>
      </c>
      <c r="B17" s="109">
        <v>1.25</v>
      </c>
      <c r="C17" s="93" t="s">
        <v>132</v>
      </c>
    </row>
    <row r="18" spans="1:3" x14ac:dyDescent="0.2">
      <c r="A18" s="92">
        <v>2020</v>
      </c>
      <c r="B18" s="109">
        <v>1.25</v>
      </c>
      <c r="C18" s="93" t="s">
        <v>133</v>
      </c>
    </row>
  </sheetData>
  <mergeCells count="1">
    <mergeCell ref="A1:G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3" tint="0.79998168889431442"/>
  </sheetPr>
  <dimension ref="A1:K43"/>
  <sheetViews>
    <sheetView topLeftCell="A19" workbookViewId="0">
      <selection sqref="A1:J1"/>
    </sheetView>
  </sheetViews>
  <sheetFormatPr baseColWidth="10" defaultRowHeight="12.75" x14ac:dyDescent="0.2"/>
  <cols>
    <col min="1" max="1" width="13.85546875" style="75" customWidth="1"/>
    <col min="2" max="2" width="13.140625" style="75" customWidth="1"/>
    <col min="3" max="3" width="13.7109375" style="75" customWidth="1"/>
    <col min="4" max="4" width="13.140625" style="75" customWidth="1"/>
    <col min="5" max="256" width="11.42578125" style="75"/>
    <col min="257" max="257" width="13.85546875" style="75" customWidth="1"/>
    <col min="258" max="258" width="13.140625" style="75" customWidth="1"/>
    <col min="259" max="259" width="13.7109375" style="75" customWidth="1"/>
    <col min="260" max="260" width="13.140625" style="75" customWidth="1"/>
    <col min="261" max="512" width="11.42578125" style="75"/>
    <col min="513" max="513" width="13.85546875" style="75" customWidth="1"/>
    <col min="514" max="514" width="13.140625" style="75" customWidth="1"/>
    <col min="515" max="515" width="13.7109375" style="75" customWidth="1"/>
    <col min="516" max="516" width="13.140625" style="75" customWidth="1"/>
    <col min="517" max="768" width="11.42578125" style="75"/>
    <col min="769" max="769" width="13.85546875" style="75" customWidth="1"/>
    <col min="770" max="770" width="13.140625" style="75" customWidth="1"/>
    <col min="771" max="771" width="13.7109375" style="75" customWidth="1"/>
    <col min="772" max="772" width="13.140625" style="75" customWidth="1"/>
    <col min="773" max="1024" width="11.42578125" style="75"/>
    <col min="1025" max="1025" width="13.85546875" style="75" customWidth="1"/>
    <col min="1026" max="1026" width="13.140625" style="75" customWidth="1"/>
    <col min="1027" max="1027" width="13.7109375" style="75" customWidth="1"/>
    <col min="1028" max="1028" width="13.140625" style="75" customWidth="1"/>
    <col min="1029" max="1280" width="11.42578125" style="75"/>
    <col min="1281" max="1281" width="13.85546875" style="75" customWidth="1"/>
    <col min="1282" max="1282" width="13.140625" style="75" customWidth="1"/>
    <col min="1283" max="1283" width="13.7109375" style="75" customWidth="1"/>
    <col min="1284" max="1284" width="13.140625" style="75" customWidth="1"/>
    <col min="1285" max="1536" width="11.42578125" style="75"/>
    <col min="1537" max="1537" width="13.85546875" style="75" customWidth="1"/>
    <col min="1538" max="1538" width="13.140625" style="75" customWidth="1"/>
    <col min="1539" max="1539" width="13.7109375" style="75" customWidth="1"/>
    <col min="1540" max="1540" width="13.140625" style="75" customWidth="1"/>
    <col min="1541" max="1792" width="11.42578125" style="75"/>
    <col min="1793" max="1793" width="13.85546875" style="75" customWidth="1"/>
    <col min="1794" max="1794" width="13.140625" style="75" customWidth="1"/>
    <col min="1795" max="1795" width="13.7109375" style="75" customWidth="1"/>
    <col min="1796" max="1796" width="13.140625" style="75" customWidth="1"/>
    <col min="1797" max="2048" width="11.42578125" style="75"/>
    <col min="2049" max="2049" width="13.85546875" style="75" customWidth="1"/>
    <col min="2050" max="2050" width="13.140625" style="75" customWidth="1"/>
    <col min="2051" max="2051" width="13.7109375" style="75" customWidth="1"/>
    <col min="2052" max="2052" width="13.140625" style="75" customWidth="1"/>
    <col min="2053" max="2304" width="11.42578125" style="75"/>
    <col min="2305" max="2305" width="13.85546875" style="75" customWidth="1"/>
    <col min="2306" max="2306" width="13.140625" style="75" customWidth="1"/>
    <col min="2307" max="2307" width="13.7109375" style="75" customWidth="1"/>
    <col min="2308" max="2308" width="13.140625" style="75" customWidth="1"/>
    <col min="2309" max="2560" width="11.42578125" style="75"/>
    <col min="2561" max="2561" width="13.85546875" style="75" customWidth="1"/>
    <col min="2562" max="2562" width="13.140625" style="75" customWidth="1"/>
    <col min="2563" max="2563" width="13.7109375" style="75" customWidth="1"/>
    <col min="2564" max="2564" width="13.140625" style="75" customWidth="1"/>
    <col min="2565" max="2816" width="11.42578125" style="75"/>
    <col min="2817" max="2817" width="13.85546875" style="75" customWidth="1"/>
    <col min="2818" max="2818" width="13.140625" style="75" customWidth="1"/>
    <col min="2819" max="2819" width="13.7109375" style="75" customWidth="1"/>
    <col min="2820" max="2820" width="13.140625" style="75" customWidth="1"/>
    <col min="2821" max="3072" width="11.42578125" style="75"/>
    <col min="3073" max="3073" width="13.85546875" style="75" customWidth="1"/>
    <col min="3074" max="3074" width="13.140625" style="75" customWidth="1"/>
    <col min="3075" max="3075" width="13.7109375" style="75" customWidth="1"/>
    <col min="3076" max="3076" width="13.140625" style="75" customWidth="1"/>
    <col min="3077" max="3328" width="11.42578125" style="75"/>
    <col min="3329" max="3329" width="13.85546875" style="75" customWidth="1"/>
    <col min="3330" max="3330" width="13.140625" style="75" customWidth="1"/>
    <col min="3331" max="3331" width="13.7109375" style="75" customWidth="1"/>
    <col min="3332" max="3332" width="13.140625" style="75" customWidth="1"/>
    <col min="3333" max="3584" width="11.42578125" style="75"/>
    <col min="3585" max="3585" width="13.85546875" style="75" customWidth="1"/>
    <col min="3586" max="3586" width="13.140625" style="75" customWidth="1"/>
    <col min="3587" max="3587" width="13.7109375" style="75" customWidth="1"/>
    <col min="3588" max="3588" width="13.140625" style="75" customWidth="1"/>
    <col min="3589" max="3840" width="11.42578125" style="75"/>
    <col min="3841" max="3841" width="13.85546875" style="75" customWidth="1"/>
    <col min="3842" max="3842" width="13.140625" style="75" customWidth="1"/>
    <col min="3843" max="3843" width="13.7109375" style="75" customWidth="1"/>
    <col min="3844" max="3844" width="13.140625" style="75" customWidth="1"/>
    <col min="3845" max="4096" width="11.42578125" style="75"/>
    <col min="4097" max="4097" width="13.85546875" style="75" customWidth="1"/>
    <col min="4098" max="4098" width="13.140625" style="75" customWidth="1"/>
    <col min="4099" max="4099" width="13.7109375" style="75" customWidth="1"/>
    <col min="4100" max="4100" width="13.140625" style="75" customWidth="1"/>
    <col min="4101" max="4352" width="11.42578125" style="75"/>
    <col min="4353" max="4353" width="13.85546875" style="75" customWidth="1"/>
    <col min="4354" max="4354" width="13.140625" style="75" customWidth="1"/>
    <col min="4355" max="4355" width="13.7109375" style="75" customWidth="1"/>
    <col min="4356" max="4356" width="13.140625" style="75" customWidth="1"/>
    <col min="4357" max="4608" width="11.42578125" style="75"/>
    <col min="4609" max="4609" width="13.85546875" style="75" customWidth="1"/>
    <col min="4610" max="4610" width="13.140625" style="75" customWidth="1"/>
    <col min="4611" max="4611" width="13.7109375" style="75" customWidth="1"/>
    <col min="4612" max="4612" width="13.140625" style="75" customWidth="1"/>
    <col min="4613" max="4864" width="11.42578125" style="75"/>
    <col min="4865" max="4865" width="13.85546875" style="75" customWidth="1"/>
    <col min="4866" max="4866" width="13.140625" style="75" customWidth="1"/>
    <col min="4867" max="4867" width="13.7109375" style="75" customWidth="1"/>
    <col min="4868" max="4868" width="13.140625" style="75" customWidth="1"/>
    <col min="4869" max="5120" width="11.42578125" style="75"/>
    <col min="5121" max="5121" width="13.85546875" style="75" customWidth="1"/>
    <col min="5122" max="5122" width="13.140625" style="75" customWidth="1"/>
    <col min="5123" max="5123" width="13.7109375" style="75" customWidth="1"/>
    <col min="5124" max="5124" width="13.140625" style="75" customWidth="1"/>
    <col min="5125" max="5376" width="11.42578125" style="75"/>
    <col min="5377" max="5377" width="13.85546875" style="75" customWidth="1"/>
    <col min="5378" max="5378" width="13.140625" style="75" customWidth="1"/>
    <col min="5379" max="5379" width="13.7109375" style="75" customWidth="1"/>
    <col min="5380" max="5380" width="13.140625" style="75" customWidth="1"/>
    <col min="5381" max="5632" width="11.42578125" style="75"/>
    <col min="5633" max="5633" width="13.85546875" style="75" customWidth="1"/>
    <col min="5634" max="5634" width="13.140625" style="75" customWidth="1"/>
    <col min="5635" max="5635" width="13.7109375" style="75" customWidth="1"/>
    <col min="5636" max="5636" width="13.140625" style="75" customWidth="1"/>
    <col min="5637" max="5888" width="11.42578125" style="75"/>
    <col min="5889" max="5889" width="13.85546875" style="75" customWidth="1"/>
    <col min="5890" max="5890" width="13.140625" style="75" customWidth="1"/>
    <col min="5891" max="5891" width="13.7109375" style="75" customWidth="1"/>
    <col min="5892" max="5892" width="13.140625" style="75" customWidth="1"/>
    <col min="5893" max="6144" width="11.42578125" style="75"/>
    <col min="6145" max="6145" width="13.85546875" style="75" customWidth="1"/>
    <col min="6146" max="6146" width="13.140625" style="75" customWidth="1"/>
    <col min="6147" max="6147" width="13.7109375" style="75" customWidth="1"/>
    <col min="6148" max="6148" width="13.140625" style="75" customWidth="1"/>
    <col min="6149" max="6400" width="11.42578125" style="75"/>
    <col min="6401" max="6401" width="13.85546875" style="75" customWidth="1"/>
    <col min="6402" max="6402" width="13.140625" style="75" customWidth="1"/>
    <col min="6403" max="6403" width="13.7109375" style="75" customWidth="1"/>
    <col min="6404" max="6404" width="13.140625" style="75" customWidth="1"/>
    <col min="6405" max="6656" width="11.42578125" style="75"/>
    <col min="6657" max="6657" width="13.85546875" style="75" customWidth="1"/>
    <col min="6658" max="6658" width="13.140625" style="75" customWidth="1"/>
    <col min="6659" max="6659" width="13.7109375" style="75" customWidth="1"/>
    <col min="6660" max="6660" width="13.140625" style="75" customWidth="1"/>
    <col min="6661" max="6912" width="11.42578125" style="75"/>
    <col min="6913" max="6913" width="13.85546875" style="75" customWidth="1"/>
    <col min="6914" max="6914" width="13.140625" style="75" customWidth="1"/>
    <col min="6915" max="6915" width="13.7109375" style="75" customWidth="1"/>
    <col min="6916" max="6916" width="13.140625" style="75" customWidth="1"/>
    <col min="6917" max="7168" width="11.42578125" style="75"/>
    <col min="7169" max="7169" width="13.85546875" style="75" customWidth="1"/>
    <col min="7170" max="7170" width="13.140625" style="75" customWidth="1"/>
    <col min="7171" max="7171" width="13.7109375" style="75" customWidth="1"/>
    <col min="7172" max="7172" width="13.140625" style="75" customWidth="1"/>
    <col min="7173" max="7424" width="11.42578125" style="75"/>
    <col min="7425" max="7425" width="13.85546875" style="75" customWidth="1"/>
    <col min="7426" max="7426" width="13.140625" style="75" customWidth="1"/>
    <col min="7427" max="7427" width="13.7109375" style="75" customWidth="1"/>
    <col min="7428" max="7428" width="13.140625" style="75" customWidth="1"/>
    <col min="7429" max="7680" width="11.42578125" style="75"/>
    <col min="7681" max="7681" width="13.85546875" style="75" customWidth="1"/>
    <col min="7682" max="7682" width="13.140625" style="75" customWidth="1"/>
    <col min="7683" max="7683" width="13.7109375" style="75" customWidth="1"/>
    <col min="7684" max="7684" width="13.140625" style="75" customWidth="1"/>
    <col min="7685" max="7936" width="11.42578125" style="75"/>
    <col min="7937" max="7937" width="13.85546875" style="75" customWidth="1"/>
    <col min="7938" max="7938" width="13.140625" style="75" customWidth="1"/>
    <col min="7939" max="7939" width="13.7109375" style="75" customWidth="1"/>
    <col min="7940" max="7940" width="13.140625" style="75" customWidth="1"/>
    <col min="7941" max="8192" width="11.42578125" style="75"/>
    <col min="8193" max="8193" width="13.85546875" style="75" customWidth="1"/>
    <col min="8194" max="8194" width="13.140625" style="75" customWidth="1"/>
    <col min="8195" max="8195" width="13.7109375" style="75" customWidth="1"/>
    <col min="8196" max="8196" width="13.140625" style="75" customWidth="1"/>
    <col min="8197" max="8448" width="11.42578125" style="75"/>
    <col min="8449" max="8449" width="13.85546875" style="75" customWidth="1"/>
    <col min="8450" max="8450" width="13.140625" style="75" customWidth="1"/>
    <col min="8451" max="8451" width="13.7109375" style="75" customWidth="1"/>
    <col min="8452" max="8452" width="13.140625" style="75" customWidth="1"/>
    <col min="8453" max="8704" width="11.42578125" style="75"/>
    <col min="8705" max="8705" width="13.85546875" style="75" customWidth="1"/>
    <col min="8706" max="8706" width="13.140625" style="75" customWidth="1"/>
    <col min="8707" max="8707" width="13.7109375" style="75" customWidth="1"/>
    <col min="8708" max="8708" width="13.140625" style="75" customWidth="1"/>
    <col min="8709" max="8960" width="11.42578125" style="75"/>
    <col min="8961" max="8961" width="13.85546875" style="75" customWidth="1"/>
    <col min="8962" max="8962" width="13.140625" style="75" customWidth="1"/>
    <col min="8963" max="8963" width="13.7109375" style="75" customWidth="1"/>
    <col min="8964" max="8964" width="13.140625" style="75" customWidth="1"/>
    <col min="8965" max="9216" width="11.42578125" style="75"/>
    <col min="9217" max="9217" width="13.85546875" style="75" customWidth="1"/>
    <col min="9218" max="9218" width="13.140625" style="75" customWidth="1"/>
    <col min="9219" max="9219" width="13.7109375" style="75" customWidth="1"/>
    <col min="9220" max="9220" width="13.140625" style="75" customWidth="1"/>
    <col min="9221" max="9472" width="11.42578125" style="75"/>
    <col min="9473" max="9473" width="13.85546875" style="75" customWidth="1"/>
    <col min="9474" max="9474" width="13.140625" style="75" customWidth="1"/>
    <col min="9475" max="9475" width="13.7109375" style="75" customWidth="1"/>
    <col min="9476" max="9476" width="13.140625" style="75" customWidth="1"/>
    <col min="9477" max="9728" width="11.42578125" style="75"/>
    <col min="9729" max="9729" width="13.85546875" style="75" customWidth="1"/>
    <col min="9730" max="9730" width="13.140625" style="75" customWidth="1"/>
    <col min="9731" max="9731" width="13.7109375" style="75" customWidth="1"/>
    <col min="9732" max="9732" width="13.140625" style="75" customWidth="1"/>
    <col min="9733" max="9984" width="11.42578125" style="75"/>
    <col min="9985" max="9985" width="13.85546875" style="75" customWidth="1"/>
    <col min="9986" max="9986" width="13.140625" style="75" customWidth="1"/>
    <col min="9987" max="9987" width="13.7109375" style="75" customWidth="1"/>
    <col min="9988" max="9988" width="13.140625" style="75" customWidth="1"/>
    <col min="9989" max="10240" width="11.42578125" style="75"/>
    <col min="10241" max="10241" width="13.85546875" style="75" customWidth="1"/>
    <col min="10242" max="10242" width="13.140625" style="75" customWidth="1"/>
    <col min="10243" max="10243" width="13.7109375" style="75" customWidth="1"/>
    <col min="10244" max="10244" width="13.140625" style="75" customWidth="1"/>
    <col min="10245" max="10496" width="11.42578125" style="75"/>
    <col min="10497" max="10497" width="13.85546875" style="75" customWidth="1"/>
    <col min="10498" max="10498" width="13.140625" style="75" customWidth="1"/>
    <col min="10499" max="10499" width="13.7109375" style="75" customWidth="1"/>
    <col min="10500" max="10500" width="13.140625" style="75" customWidth="1"/>
    <col min="10501" max="10752" width="11.42578125" style="75"/>
    <col min="10753" max="10753" width="13.85546875" style="75" customWidth="1"/>
    <col min="10754" max="10754" width="13.140625" style="75" customWidth="1"/>
    <col min="10755" max="10755" width="13.7109375" style="75" customWidth="1"/>
    <col min="10756" max="10756" width="13.140625" style="75" customWidth="1"/>
    <col min="10757" max="11008" width="11.42578125" style="75"/>
    <col min="11009" max="11009" width="13.85546875" style="75" customWidth="1"/>
    <col min="11010" max="11010" width="13.140625" style="75" customWidth="1"/>
    <col min="11011" max="11011" width="13.7109375" style="75" customWidth="1"/>
    <col min="11012" max="11012" width="13.140625" style="75" customWidth="1"/>
    <col min="11013" max="11264" width="11.42578125" style="75"/>
    <col min="11265" max="11265" width="13.85546875" style="75" customWidth="1"/>
    <col min="11266" max="11266" width="13.140625" style="75" customWidth="1"/>
    <col min="11267" max="11267" width="13.7109375" style="75" customWidth="1"/>
    <col min="11268" max="11268" width="13.140625" style="75" customWidth="1"/>
    <col min="11269" max="11520" width="11.42578125" style="75"/>
    <col min="11521" max="11521" width="13.85546875" style="75" customWidth="1"/>
    <col min="11522" max="11522" width="13.140625" style="75" customWidth="1"/>
    <col min="11523" max="11523" width="13.7109375" style="75" customWidth="1"/>
    <col min="11524" max="11524" width="13.140625" style="75" customWidth="1"/>
    <col min="11525" max="11776" width="11.42578125" style="75"/>
    <col min="11777" max="11777" width="13.85546875" style="75" customWidth="1"/>
    <col min="11778" max="11778" width="13.140625" style="75" customWidth="1"/>
    <col min="11779" max="11779" width="13.7109375" style="75" customWidth="1"/>
    <col min="11780" max="11780" width="13.140625" style="75" customWidth="1"/>
    <col min="11781" max="12032" width="11.42578125" style="75"/>
    <col min="12033" max="12033" width="13.85546875" style="75" customWidth="1"/>
    <col min="12034" max="12034" width="13.140625" style="75" customWidth="1"/>
    <col min="12035" max="12035" width="13.7109375" style="75" customWidth="1"/>
    <col min="12036" max="12036" width="13.140625" style="75" customWidth="1"/>
    <col min="12037" max="12288" width="11.42578125" style="75"/>
    <col min="12289" max="12289" width="13.85546875" style="75" customWidth="1"/>
    <col min="12290" max="12290" width="13.140625" style="75" customWidth="1"/>
    <col min="12291" max="12291" width="13.7109375" style="75" customWidth="1"/>
    <col min="12292" max="12292" width="13.140625" style="75" customWidth="1"/>
    <col min="12293" max="12544" width="11.42578125" style="75"/>
    <col min="12545" max="12545" width="13.85546875" style="75" customWidth="1"/>
    <col min="12546" max="12546" width="13.140625" style="75" customWidth="1"/>
    <col min="12547" max="12547" width="13.7109375" style="75" customWidth="1"/>
    <col min="12548" max="12548" width="13.140625" style="75" customWidth="1"/>
    <col min="12549" max="12800" width="11.42578125" style="75"/>
    <col min="12801" max="12801" width="13.85546875" style="75" customWidth="1"/>
    <col min="12802" max="12802" width="13.140625" style="75" customWidth="1"/>
    <col min="12803" max="12803" width="13.7109375" style="75" customWidth="1"/>
    <col min="12804" max="12804" width="13.140625" style="75" customWidth="1"/>
    <col min="12805" max="13056" width="11.42578125" style="75"/>
    <col min="13057" max="13057" width="13.85546875" style="75" customWidth="1"/>
    <col min="13058" max="13058" width="13.140625" style="75" customWidth="1"/>
    <col min="13059" max="13059" width="13.7109375" style="75" customWidth="1"/>
    <col min="13060" max="13060" width="13.140625" style="75" customWidth="1"/>
    <col min="13061" max="13312" width="11.42578125" style="75"/>
    <col min="13313" max="13313" width="13.85546875" style="75" customWidth="1"/>
    <col min="13314" max="13314" width="13.140625" style="75" customWidth="1"/>
    <col min="13315" max="13315" width="13.7109375" style="75" customWidth="1"/>
    <col min="13316" max="13316" width="13.140625" style="75" customWidth="1"/>
    <col min="13317" max="13568" width="11.42578125" style="75"/>
    <col min="13569" max="13569" width="13.85546875" style="75" customWidth="1"/>
    <col min="13570" max="13570" width="13.140625" style="75" customWidth="1"/>
    <col min="13571" max="13571" width="13.7109375" style="75" customWidth="1"/>
    <col min="13572" max="13572" width="13.140625" style="75" customWidth="1"/>
    <col min="13573" max="13824" width="11.42578125" style="75"/>
    <col min="13825" max="13825" width="13.85546875" style="75" customWidth="1"/>
    <col min="13826" max="13826" width="13.140625" style="75" customWidth="1"/>
    <col min="13827" max="13827" width="13.7109375" style="75" customWidth="1"/>
    <col min="13828" max="13828" width="13.140625" style="75" customWidth="1"/>
    <col min="13829" max="14080" width="11.42578125" style="75"/>
    <col min="14081" max="14081" width="13.85546875" style="75" customWidth="1"/>
    <col min="14082" max="14082" width="13.140625" style="75" customWidth="1"/>
    <col min="14083" max="14083" width="13.7109375" style="75" customWidth="1"/>
    <col min="14084" max="14084" width="13.140625" style="75" customWidth="1"/>
    <col min="14085" max="14336" width="11.42578125" style="75"/>
    <col min="14337" max="14337" width="13.85546875" style="75" customWidth="1"/>
    <col min="14338" max="14338" width="13.140625" style="75" customWidth="1"/>
    <col min="14339" max="14339" width="13.7109375" style="75" customWidth="1"/>
    <col min="14340" max="14340" width="13.140625" style="75" customWidth="1"/>
    <col min="14341" max="14592" width="11.42578125" style="75"/>
    <col min="14593" max="14593" width="13.85546875" style="75" customWidth="1"/>
    <col min="14594" max="14594" width="13.140625" style="75" customWidth="1"/>
    <col min="14595" max="14595" width="13.7109375" style="75" customWidth="1"/>
    <col min="14596" max="14596" width="13.140625" style="75" customWidth="1"/>
    <col min="14597" max="14848" width="11.42578125" style="75"/>
    <col min="14849" max="14849" width="13.85546875" style="75" customWidth="1"/>
    <col min="14850" max="14850" width="13.140625" style="75" customWidth="1"/>
    <col min="14851" max="14851" width="13.7109375" style="75" customWidth="1"/>
    <col min="14852" max="14852" width="13.140625" style="75" customWidth="1"/>
    <col min="14853" max="15104" width="11.42578125" style="75"/>
    <col min="15105" max="15105" width="13.85546875" style="75" customWidth="1"/>
    <col min="15106" max="15106" width="13.140625" style="75" customWidth="1"/>
    <col min="15107" max="15107" width="13.7109375" style="75" customWidth="1"/>
    <col min="15108" max="15108" width="13.140625" style="75" customWidth="1"/>
    <col min="15109" max="15360" width="11.42578125" style="75"/>
    <col min="15361" max="15361" width="13.85546875" style="75" customWidth="1"/>
    <col min="15362" max="15362" width="13.140625" style="75" customWidth="1"/>
    <col min="15363" max="15363" width="13.7109375" style="75" customWidth="1"/>
    <col min="15364" max="15364" width="13.140625" style="75" customWidth="1"/>
    <col min="15365" max="15616" width="11.42578125" style="75"/>
    <col min="15617" max="15617" width="13.85546875" style="75" customWidth="1"/>
    <col min="15618" max="15618" width="13.140625" style="75" customWidth="1"/>
    <col min="15619" max="15619" width="13.7109375" style="75" customWidth="1"/>
    <col min="15620" max="15620" width="13.140625" style="75" customWidth="1"/>
    <col min="15621" max="15872" width="11.42578125" style="75"/>
    <col min="15873" max="15873" width="13.85546875" style="75" customWidth="1"/>
    <col min="15874" max="15874" width="13.140625" style="75" customWidth="1"/>
    <col min="15875" max="15875" width="13.7109375" style="75" customWidth="1"/>
    <col min="15876" max="15876" width="13.140625" style="75" customWidth="1"/>
    <col min="15877" max="16128" width="11.42578125" style="75"/>
    <col min="16129" max="16129" width="13.85546875" style="75" customWidth="1"/>
    <col min="16130" max="16130" width="13.140625" style="75" customWidth="1"/>
    <col min="16131" max="16131" width="13.7109375" style="75" customWidth="1"/>
    <col min="16132" max="16132" width="13.140625" style="75" customWidth="1"/>
    <col min="16133" max="16384" width="11.42578125" style="75"/>
  </cols>
  <sheetData>
    <row r="1" spans="1:11" ht="42" customHeight="1" x14ac:dyDescent="0.2">
      <c r="A1" s="273" t="s">
        <v>217</v>
      </c>
      <c r="B1" s="273"/>
      <c r="C1" s="273"/>
      <c r="D1" s="273"/>
      <c r="E1" s="273"/>
      <c r="F1" s="273"/>
      <c r="G1" s="273"/>
      <c r="H1" s="273"/>
      <c r="I1" s="273"/>
      <c r="J1" s="273"/>
      <c r="K1" s="121"/>
    </row>
    <row r="2" spans="1:11" x14ac:dyDescent="0.2">
      <c r="A2" s="261" t="s">
        <v>151</v>
      </c>
      <c r="B2" s="261"/>
      <c r="C2" s="261"/>
      <c r="D2" s="261"/>
      <c r="E2" s="261"/>
      <c r="F2" s="261"/>
      <c r="G2" s="261"/>
      <c r="H2" s="261"/>
      <c r="I2" s="261"/>
      <c r="J2" s="261"/>
    </row>
    <row r="21" spans="1:10" x14ac:dyDescent="0.2">
      <c r="A21" s="261" t="s">
        <v>157</v>
      </c>
      <c r="B21" s="261"/>
      <c r="C21" s="261"/>
      <c r="D21" s="261"/>
      <c r="E21" s="261"/>
      <c r="F21" s="261"/>
      <c r="G21" s="261"/>
      <c r="H21" s="261"/>
      <c r="I21" s="261"/>
      <c r="J21" s="261"/>
    </row>
    <row r="24" spans="1:10" ht="30" customHeight="1" x14ac:dyDescent="0.2"/>
    <row r="25" spans="1:10" ht="45" customHeight="1" x14ac:dyDescent="0.2"/>
    <row r="36" spans="1:11" ht="12.75" customHeight="1" x14ac:dyDescent="0.2">
      <c r="A36" s="268" t="s">
        <v>215</v>
      </c>
      <c r="B36" s="268"/>
      <c r="C36" s="268"/>
      <c r="D36" s="268"/>
      <c r="E36" s="268"/>
      <c r="F36" s="268"/>
      <c r="G36" s="268"/>
      <c r="H36" s="268"/>
      <c r="I36" s="268"/>
      <c r="J36" s="268"/>
      <c r="K36" s="96"/>
    </row>
    <row r="37" spans="1:11" ht="12.75" customHeight="1" x14ac:dyDescent="0.2">
      <c r="A37" s="289" t="s">
        <v>301</v>
      </c>
      <c r="B37" s="289"/>
      <c r="C37" s="289"/>
      <c r="D37" s="289"/>
      <c r="E37" s="289"/>
      <c r="F37" s="289"/>
      <c r="G37" s="289"/>
      <c r="H37" s="289"/>
      <c r="I37" s="289"/>
      <c r="J37" s="289"/>
      <c r="K37" s="223"/>
    </row>
    <row r="42" spans="1:11" x14ac:dyDescent="0.2">
      <c r="A42" s="285"/>
      <c r="B42" s="276"/>
      <c r="C42" s="276"/>
      <c r="D42" s="276"/>
      <c r="E42" s="276"/>
      <c r="F42" s="276"/>
      <c r="G42" s="276"/>
      <c r="H42" s="276"/>
      <c r="I42" s="276"/>
      <c r="J42" s="276"/>
      <c r="K42" s="276"/>
    </row>
    <row r="43" spans="1:11" x14ac:dyDescent="0.2">
      <c r="A43" s="275"/>
      <c r="B43" s="276"/>
      <c r="C43" s="276"/>
      <c r="D43" s="276"/>
      <c r="E43" s="276"/>
      <c r="F43" s="276"/>
      <c r="G43" s="276"/>
      <c r="H43" s="276"/>
      <c r="I43" s="276"/>
      <c r="J43" s="276"/>
      <c r="K43" s="276"/>
    </row>
  </sheetData>
  <mergeCells count="7">
    <mergeCell ref="A42:K42"/>
    <mergeCell ref="A43:K43"/>
    <mergeCell ref="A1:J1"/>
    <mergeCell ref="A2:J2"/>
    <mergeCell ref="A21:J21"/>
    <mergeCell ref="A36:J36"/>
    <mergeCell ref="A37:J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7"/>
  </sheetPr>
  <dimension ref="A1:I53"/>
  <sheetViews>
    <sheetView workbookViewId="0">
      <pane xSplit="2" ySplit="4" topLeftCell="C5" activePane="bottomRight" state="frozen"/>
      <selection pane="topRight" activeCell="C1" sqref="C1"/>
      <selection pane="bottomLeft" activeCell="A4" sqref="A4"/>
      <selection pane="bottomRight" sqref="A1:XFD1"/>
    </sheetView>
  </sheetViews>
  <sheetFormatPr baseColWidth="10" defaultColWidth="15.7109375" defaultRowHeight="11.25" x14ac:dyDescent="0.2"/>
  <cols>
    <col min="1" max="1" width="15.7109375" style="87"/>
    <col min="2" max="2" width="15.7109375" style="110"/>
    <col min="3" max="5" width="9.28515625" style="87" customWidth="1"/>
    <col min="6" max="6" width="5.140625" style="87" customWidth="1"/>
    <col min="7" max="9" width="9.28515625" style="87" customWidth="1"/>
    <col min="10" max="16384" width="15.7109375" style="87"/>
  </cols>
  <sheetData>
    <row r="1" spans="1:9" x14ac:dyDescent="0.2">
      <c r="A1" s="87" t="s">
        <v>312</v>
      </c>
    </row>
    <row r="2" spans="1:9" ht="27.75" customHeight="1" x14ac:dyDescent="0.2">
      <c r="A2" s="261" t="str">
        <f>' V 2.3-10 à 11'!A1:J1</f>
        <v>Figure V 2.3-10 et  V 2.3-11 : Évolution de la part des pensions de fonctionnaires entrées en paiement, par catégorie, selon qu’elles sont ou non décotées ou surcotées</v>
      </c>
      <c r="B2" s="261"/>
      <c r="C2" s="261"/>
      <c r="D2" s="261"/>
      <c r="E2" s="261"/>
      <c r="F2" s="261"/>
      <c r="G2" s="261"/>
      <c r="H2" s="261"/>
      <c r="I2" s="261"/>
    </row>
    <row r="3" spans="1:9" ht="12" x14ac:dyDescent="0.2">
      <c r="C3" s="292" t="s">
        <v>152</v>
      </c>
      <c r="D3" s="292"/>
      <c r="E3" s="292"/>
      <c r="F3" s="209"/>
      <c r="G3" s="292" t="s">
        <v>156</v>
      </c>
      <c r="H3" s="292"/>
      <c r="I3" s="292"/>
    </row>
    <row r="4" spans="1:9" s="111" customFormat="1" ht="24" customHeight="1" x14ac:dyDescent="0.2">
      <c r="A4" s="112"/>
      <c r="B4" s="168"/>
      <c r="C4" s="168" t="s">
        <v>137</v>
      </c>
      <c r="D4" s="168" t="s">
        <v>136</v>
      </c>
      <c r="E4" s="168" t="s">
        <v>135</v>
      </c>
      <c r="F4" s="87"/>
      <c r="G4" s="203" t="s">
        <v>137</v>
      </c>
      <c r="H4" s="203" t="s">
        <v>136</v>
      </c>
      <c r="I4" s="203" t="s">
        <v>135</v>
      </c>
    </row>
    <row r="5" spans="1:9" s="111" customFormat="1" ht="11.25" customHeight="1" x14ac:dyDescent="0.2">
      <c r="A5" s="293" t="s">
        <v>158</v>
      </c>
      <c r="B5" s="218">
        <v>2013</v>
      </c>
      <c r="C5" s="208">
        <v>48.706090721243726</v>
      </c>
      <c r="D5" s="208">
        <v>35.937551247991081</v>
      </c>
      <c r="E5" s="208">
        <v>15.356358030765193</v>
      </c>
      <c r="F5" s="204"/>
      <c r="G5" s="208">
        <v>9.8093558411018726</v>
      </c>
      <c r="H5" s="208">
        <v>57.957503989250029</v>
      </c>
      <c r="I5" s="208">
        <v>32.233140169648102</v>
      </c>
    </row>
    <row r="6" spans="1:9" s="111" customFormat="1" ht="11.25" customHeight="1" x14ac:dyDescent="0.2">
      <c r="A6" s="293"/>
      <c r="B6" s="218">
        <v>2014</v>
      </c>
      <c r="C6" s="208">
        <v>50.955092625964106</v>
      </c>
      <c r="D6" s="208">
        <v>34.47343761262885</v>
      </c>
      <c r="E6" s="208">
        <v>14.57146976140705</v>
      </c>
      <c r="F6" s="204"/>
      <c r="G6" s="208">
        <v>10.462408516300732</v>
      </c>
      <c r="H6" s="208">
        <v>61.684963406520289</v>
      </c>
      <c r="I6" s="208">
        <v>27.852628077178977</v>
      </c>
    </row>
    <row r="7" spans="1:9" s="111" customFormat="1" ht="11.25" customHeight="1" x14ac:dyDescent="0.2">
      <c r="A7" s="293"/>
      <c r="B7" s="218">
        <v>2015</v>
      </c>
      <c r="C7" s="208">
        <v>53.120424235228938</v>
      </c>
      <c r="D7" s="208">
        <v>33.012782460722626</v>
      </c>
      <c r="E7" s="208">
        <v>13.866793304048439</v>
      </c>
      <c r="F7" s="204"/>
      <c r="G7" s="208">
        <v>10.562896859447401</v>
      </c>
      <c r="H7" s="208">
        <v>64.312682340827195</v>
      </c>
      <c r="I7" s="208">
        <v>25.124420799725417</v>
      </c>
    </row>
    <row r="8" spans="1:9" s="111" customFormat="1" ht="11.25" customHeight="1" x14ac:dyDescent="0.2">
      <c r="A8" s="293"/>
      <c r="B8" s="218">
        <v>2016</v>
      </c>
      <c r="C8" s="208">
        <v>51.404185022026425</v>
      </c>
      <c r="D8" s="208">
        <v>35.501887979861543</v>
      </c>
      <c r="E8" s="208">
        <v>13.093926998112021</v>
      </c>
      <c r="F8" s="204"/>
      <c r="G8" s="208">
        <v>10.620534639158706</v>
      </c>
      <c r="H8" s="208">
        <v>65.200288994139839</v>
      </c>
      <c r="I8" s="208">
        <v>24.179176366701451</v>
      </c>
    </row>
    <row r="9" spans="1:9" s="111" customFormat="1" ht="11.25" customHeight="1" x14ac:dyDescent="0.2">
      <c r="A9" s="293"/>
      <c r="B9" s="218">
        <v>2017</v>
      </c>
      <c r="C9" s="208">
        <v>47.889461424437073</v>
      </c>
      <c r="D9" s="208">
        <v>37.237947342415474</v>
      </c>
      <c r="E9" s="208">
        <v>14.872591233147455</v>
      </c>
      <c r="F9" s="204"/>
      <c r="G9" s="208">
        <v>9.6458660574039694</v>
      </c>
      <c r="H9" s="208">
        <v>64.136798514922177</v>
      </c>
      <c r="I9" s="208">
        <v>26.217335427673856</v>
      </c>
    </row>
    <row r="10" spans="1:9" s="111" customFormat="1" ht="11.25" customHeight="1" x14ac:dyDescent="0.2">
      <c r="A10" s="293"/>
      <c r="B10" s="218">
        <v>2018</v>
      </c>
      <c r="C10" s="208">
        <v>47.874429907786542</v>
      </c>
      <c r="D10" s="208">
        <v>37.474616332101604</v>
      </c>
      <c r="E10" s="208">
        <v>14.650953760111854</v>
      </c>
      <c r="F10" s="204"/>
      <c r="G10" s="208">
        <v>11.979695431472081</v>
      </c>
      <c r="H10" s="208">
        <v>63.561759729272417</v>
      </c>
      <c r="I10" s="208">
        <v>24.458544839255499</v>
      </c>
    </row>
    <row r="11" spans="1:9" s="111" customFormat="1" ht="11.25" customHeight="1" x14ac:dyDescent="0.2">
      <c r="A11" s="293"/>
      <c r="B11" s="218">
        <v>2019</v>
      </c>
      <c r="C11" s="208">
        <v>50.13439097941523</v>
      </c>
      <c r="D11" s="208">
        <v>34.784318867182378</v>
      </c>
      <c r="E11" s="208">
        <v>15.081290153402385</v>
      </c>
      <c r="F11" s="204"/>
      <c r="G11" s="208">
        <v>13.642063776424221</v>
      </c>
      <c r="H11" s="208">
        <v>61.761017556431383</v>
      </c>
      <c r="I11" s="208">
        <v>24.596918667144394</v>
      </c>
    </row>
    <row r="12" spans="1:9" s="111" customFormat="1" ht="11.25" customHeight="1" x14ac:dyDescent="0.2">
      <c r="A12" s="294"/>
      <c r="B12" s="218">
        <v>2020</v>
      </c>
      <c r="C12" s="208">
        <v>51.717230461051344</v>
      </c>
      <c r="D12" s="208">
        <v>31.443249006494135</v>
      </c>
      <c r="E12" s="208">
        <v>16.839520532454525</v>
      </c>
      <c r="F12" s="204"/>
      <c r="G12" s="208">
        <v>14.971977582065652</v>
      </c>
      <c r="H12" s="208">
        <v>59.389734009429759</v>
      </c>
      <c r="I12" s="208">
        <v>25.638288408504582</v>
      </c>
    </row>
    <row r="13" spans="1:9" s="111" customFormat="1" ht="11.25" customHeight="1" x14ac:dyDescent="0.2">
      <c r="A13" s="207"/>
      <c r="B13" s="205"/>
      <c r="C13" s="206"/>
      <c r="D13" s="206"/>
      <c r="F13" s="204"/>
      <c r="G13" s="206"/>
      <c r="H13" s="206"/>
      <c r="I13" s="232"/>
    </row>
    <row r="14" spans="1:9" s="111" customFormat="1" ht="11.25" customHeight="1" x14ac:dyDescent="0.2">
      <c r="A14" s="270" t="s">
        <v>154</v>
      </c>
      <c r="B14" s="218">
        <v>2013</v>
      </c>
      <c r="C14" s="208">
        <v>36.924154843229992</v>
      </c>
      <c r="D14" s="208">
        <v>51.626087464237749</v>
      </c>
      <c r="E14" s="208">
        <v>11.449757692532259</v>
      </c>
      <c r="F14" s="204"/>
      <c r="G14" s="208">
        <v>13.841368584758943</v>
      </c>
      <c r="H14" s="208">
        <v>76.516329704510113</v>
      </c>
      <c r="I14" s="208">
        <v>9.6423017107309477</v>
      </c>
    </row>
    <row r="15" spans="1:9" s="111" customFormat="1" ht="11.25" customHeight="1" x14ac:dyDescent="0.2">
      <c r="A15" s="270"/>
      <c r="B15" s="218">
        <v>2014</v>
      </c>
      <c r="C15" s="208">
        <v>41.315734338990154</v>
      </c>
      <c r="D15" s="208">
        <v>45.904043578462186</v>
      </c>
      <c r="E15" s="208">
        <v>12.780222082547663</v>
      </c>
      <c r="F15" s="204"/>
      <c r="G15" s="208">
        <v>11.84407796101949</v>
      </c>
      <c r="H15" s="208">
        <v>79.360319840079953</v>
      </c>
      <c r="I15" s="208">
        <v>8.79560219890055</v>
      </c>
    </row>
    <row r="16" spans="1:9" s="111" customFormat="1" ht="11.25" customHeight="1" x14ac:dyDescent="0.2">
      <c r="A16" s="270"/>
      <c r="B16" s="218">
        <v>2015</v>
      </c>
      <c r="C16" s="208">
        <v>40.896530549585506</v>
      </c>
      <c r="D16" s="208">
        <v>46.438440282468527</v>
      </c>
      <c r="E16" s="208">
        <v>12.665029167945963</v>
      </c>
      <c r="F16" s="204"/>
      <c r="G16" s="208">
        <v>12.684787792083929</v>
      </c>
      <c r="H16" s="208">
        <v>79.82832618025752</v>
      </c>
      <c r="I16" s="208">
        <v>7.48688602765856</v>
      </c>
    </row>
    <row r="17" spans="1:9" s="111" customFormat="1" x14ac:dyDescent="0.2">
      <c r="A17" s="270"/>
      <c r="B17" s="218">
        <v>2016</v>
      </c>
      <c r="C17" s="208">
        <v>38.329921029540806</v>
      </c>
      <c r="D17" s="208">
        <v>47.828312372038603</v>
      </c>
      <c r="E17" s="208">
        <v>13.841766598420591</v>
      </c>
      <c r="F17" s="204"/>
      <c r="G17" s="208">
        <v>12.307013674459638</v>
      </c>
      <c r="H17" s="208">
        <v>79.973533303925905</v>
      </c>
      <c r="I17" s="208">
        <v>7.7194530216144681</v>
      </c>
    </row>
    <row r="18" spans="1:9" s="111" customFormat="1" x14ac:dyDescent="0.2">
      <c r="A18" s="270"/>
      <c r="B18" s="218">
        <v>2017</v>
      </c>
      <c r="C18" s="208">
        <v>32.958041500294563</v>
      </c>
      <c r="D18" s="208">
        <v>51.633174052497225</v>
      </c>
      <c r="E18" s="208">
        <v>15.408784447208221</v>
      </c>
      <c r="F18" s="204"/>
      <c r="G18" s="208">
        <v>9.223674096848578</v>
      </c>
      <c r="H18" s="208">
        <v>81.36049192928516</v>
      </c>
      <c r="I18" s="208">
        <v>9.4158339738662562</v>
      </c>
    </row>
    <row r="19" spans="1:9" s="111" customFormat="1" x14ac:dyDescent="0.2">
      <c r="A19" s="270"/>
      <c r="B19" s="218">
        <v>2018</v>
      </c>
      <c r="C19" s="208">
        <v>29.841459766676635</v>
      </c>
      <c r="D19" s="208">
        <v>53.754113072090938</v>
      </c>
      <c r="E19" s="208">
        <v>16.404427161232427</v>
      </c>
      <c r="F19" s="204"/>
      <c r="G19" s="208">
        <v>10.035842293906811</v>
      </c>
      <c r="H19" s="208">
        <v>79.729191557148539</v>
      </c>
      <c r="I19" s="208">
        <v>10.234966148944643</v>
      </c>
    </row>
    <row r="20" spans="1:9" s="111" customFormat="1" x14ac:dyDescent="0.2">
      <c r="A20" s="270"/>
      <c r="B20" s="218">
        <v>2019</v>
      </c>
      <c r="C20" s="208">
        <v>29.990752514160214</v>
      </c>
      <c r="D20" s="208">
        <v>52.762686394636461</v>
      </c>
      <c r="E20" s="208">
        <v>17.246561091203329</v>
      </c>
      <c r="F20" s="204"/>
      <c r="G20" s="208">
        <v>10.585305105853053</v>
      </c>
      <c r="H20" s="208">
        <v>79.908675799086765</v>
      </c>
      <c r="I20" s="208">
        <v>9.506019095060191</v>
      </c>
    </row>
    <row r="21" spans="1:9" s="111" customFormat="1" x14ac:dyDescent="0.2">
      <c r="A21" s="270"/>
      <c r="B21" s="218">
        <v>2020</v>
      </c>
      <c r="C21" s="208">
        <v>29.508813413585557</v>
      </c>
      <c r="D21" s="208">
        <v>51.940025795356839</v>
      </c>
      <c r="E21" s="208">
        <v>18.551160791057612</v>
      </c>
      <c r="F21" s="204"/>
      <c r="G21" s="208">
        <v>12.541118421052634</v>
      </c>
      <c r="H21" s="208">
        <v>78.08388157894737</v>
      </c>
      <c r="I21" s="208">
        <v>9.375</v>
      </c>
    </row>
    <row r="22" spans="1:9" s="111" customFormat="1" ht="11.25" customHeight="1" x14ac:dyDescent="0.2">
      <c r="A22" s="207"/>
      <c r="B22" s="205"/>
      <c r="C22" s="206"/>
      <c r="D22" s="206"/>
      <c r="F22" s="204"/>
      <c r="G22" s="206"/>
      <c r="H22" s="206"/>
    </row>
    <row r="23" spans="1:9" s="111" customFormat="1" ht="11.25" customHeight="1" x14ac:dyDescent="0.2">
      <c r="A23" s="270" t="s">
        <v>155</v>
      </c>
      <c r="B23" s="218">
        <v>2013</v>
      </c>
      <c r="C23" s="208">
        <v>35.026123301985372</v>
      </c>
      <c r="D23" s="208">
        <v>52.434691745036567</v>
      </c>
      <c r="E23" s="208">
        <v>12.539184952978054</v>
      </c>
      <c r="F23" s="204"/>
      <c r="G23" s="208">
        <v>6.0364906832298137</v>
      </c>
      <c r="H23" s="208">
        <v>80.881211180124225</v>
      </c>
      <c r="I23" s="208">
        <v>13.082298136645962</v>
      </c>
    </row>
    <row r="24" spans="1:9" s="111" customFormat="1" ht="11.25" customHeight="1" x14ac:dyDescent="0.2">
      <c r="A24" s="270"/>
      <c r="B24" s="218">
        <v>2014</v>
      </c>
      <c r="C24" s="208">
        <v>38.739161003046632</v>
      </c>
      <c r="D24" s="208">
        <v>48.066557300210924</v>
      </c>
      <c r="E24" s="208">
        <v>13.194281696742442</v>
      </c>
      <c r="F24" s="204"/>
      <c r="G24" s="208">
        <v>5.714858632444356</v>
      </c>
      <c r="H24" s="208">
        <v>84.228995388008826</v>
      </c>
      <c r="I24" s="208">
        <v>10.056145979546821</v>
      </c>
    </row>
    <row r="25" spans="1:9" s="111" customFormat="1" ht="11.25" customHeight="1" x14ac:dyDescent="0.2">
      <c r="A25" s="270"/>
      <c r="B25" s="218">
        <v>2015</v>
      </c>
      <c r="C25" s="208">
        <v>36.742424242424242</v>
      </c>
      <c r="D25" s="208">
        <v>51.388888888888886</v>
      </c>
      <c r="E25" s="208">
        <v>11.868686868686869</v>
      </c>
      <c r="F25" s="204"/>
      <c r="G25" s="208">
        <v>6.1448968799576944</v>
      </c>
      <c r="H25" s="208">
        <v>86.11316763617134</v>
      </c>
      <c r="I25" s="208">
        <v>7.741935483870968</v>
      </c>
    </row>
    <row r="26" spans="1:9" s="111" customFormat="1" ht="11.25" customHeight="1" x14ac:dyDescent="0.2">
      <c r="A26" s="270"/>
      <c r="B26" s="218">
        <v>2016</v>
      </c>
      <c r="C26" s="208">
        <v>34.544695071010864</v>
      </c>
      <c r="D26" s="208">
        <v>52.819548872180455</v>
      </c>
      <c r="E26" s="208">
        <v>12.635756056808688</v>
      </c>
      <c r="F26" s="204"/>
      <c r="G26" s="208">
        <v>5.6962669107923913</v>
      </c>
      <c r="H26" s="208">
        <v>87.020648967551622</v>
      </c>
      <c r="I26" s="208">
        <v>7.2830841216559863</v>
      </c>
    </row>
    <row r="27" spans="1:9" s="111" customFormat="1" ht="11.25" customHeight="1" x14ac:dyDescent="0.2">
      <c r="A27" s="270"/>
      <c r="B27" s="218">
        <v>2017</v>
      </c>
      <c r="C27" s="208">
        <v>29.606625258799173</v>
      </c>
      <c r="D27" s="208">
        <v>57.349896480331253</v>
      </c>
      <c r="E27" s="208">
        <v>13.043478260869565</v>
      </c>
      <c r="F27" s="204"/>
      <c r="G27" s="208">
        <v>4.2388696347640629</v>
      </c>
      <c r="H27" s="208">
        <v>87.932106993690567</v>
      </c>
      <c r="I27" s="208">
        <v>7.8290233715453654</v>
      </c>
    </row>
    <row r="28" spans="1:9" s="111" customFormat="1" ht="11.25" customHeight="1" x14ac:dyDescent="0.2">
      <c r="A28" s="270"/>
      <c r="B28" s="218">
        <v>2018</v>
      </c>
      <c r="C28" s="208">
        <v>27.455661664392906</v>
      </c>
      <c r="D28" s="208">
        <v>60.078444747612551</v>
      </c>
      <c r="E28" s="208">
        <v>12.465893587994543</v>
      </c>
      <c r="F28" s="204"/>
      <c r="G28" s="208">
        <v>5.0545357807927642</v>
      </c>
      <c r="H28" s="208">
        <v>86.352753391859522</v>
      </c>
      <c r="I28" s="208">
        <v>8.5927108273477</v>
      </c>
    </row>
    <row r="29" spans="1:9" s="111" customFormat="1" ht="11.25" customHeight="1" x14ac:dyDescent="0.2">
      <c r="A29" s="270"/>
      <c r="B29" s="218">
        <v>2019</v>
      </c>
      <c r="C29" s="208">
        <v>26.156672791047271</v>
      </c>
      <c r="D29" s="208">
        <v>60.631367963921832</v>
      </c>
      <c r="E29" s="208">
        <v>13.211959245030899</v>
      </c>
      <c r="F29" s="204"/>
      <c r="G29" s="208">
        <v>5.360443622920517</v>
      </c>
      <c r="H29" s="208">
        <v>85.767097966728272</v>
      </c>
      <c r="I29" s="208">
        <v>8.8724584103512019</v>
      </c>
    </row>
    <row r="30" spans="1:9" s="111" customFormat="1" ht="11.25" customHeight="1" x14ac:dyDescent="0.2">
      <c r="A30" s="270"/>
      <c r="B30" s="218">
        <v>2020</v>
      </c>
      <c r="C30" s="208">
        <v>26.878939712299982</v>
      </c>
      <c r="D30" s="208">
        <v>59.721997737190883</v>
      </c>
      <c r="E30" s="208">
        <v>13.399062550509132</v>
      </c>
      <c r="F30" s="204"/>
      <c r="G30" s="208">
        <v>5.8181031685952203</v>
      </c>
      <c r="H30" s="208">
        <v>84.643668216718936</v>
      </c>
      <c r="I30" s="208">
        <v>9.5382286146858437</v>
      </c>
    </row>
    <row r="31" spans="1:9" s="111" customFormat="1" ht="11.25" customHeight="1" x14ac:dyDescent="0.2">
      <c r="A31" s="285" t="str">
        <f>' V 2.3-10 à 11'!A36:K36</f>
        <v>Sources : DGFiP - SRE et CNRACL. Traitement DGAFP, SDessi.</v>
      </c>
      <c r="B31" s="290"/>
      <c r="C31" s="290"/>
      <c r="D31" s="290"/>
      <c r="E31" s="290"/>
      <c r="F31" s="87"/>
      <c r="G31" s="87"/>
      <c r="H31" s="87"/>
      <c r="I31" s="87"/>
    </row>
    <row r="32" spans="1:9" s="111" customFormat="1" ht="22.5" customHeight="1" x14ac:dyDescent="0.2">
      <c r="A32" s="275" t="str">
        <f>' V 2.3-10 à 11'!A37:K37</f>
        <v>Champ : Fonctionnaires dont la pension est entrée en paiement au cours de l'année. Les catégories insalubres sont incluses dans les catégories actives pour la CNRACL.</v>
      </c>
      <c r="B32" s="290"/>
      <c r="C32" s="290"/>
      <c r="D32" s="290"/>
      <c r="E32" s="290"/>
      <c r="F32" s="87"/>
      <c r="G32" s="87"/>
      <c r="H32" s="87"/>
      <c r="I32" s="87"/>
    </row>
    <row r="33" spans="1:5" s="111" customFormat="1" ht="11.25" customHeight="1" x14ac:dyDescent="0.2">
      <c r="A33" s="201"/>
      <c r="B33" s="202"/>
      <c r="C33" s="215"/>
      <c r="D33" s="216"/>
      <c r="E33" s="215"/>
    </row>
    <row r="34" spans="1:5" s="111" customFormat="1" x14ac:dyDescent="0.2">
      <c r="A34" s="201"/>
      <c r="B34" s="202"/>
      <c r="C34" s="215"/>
      <c r="D34" s="216"/>
      <c r="E34" s="215"/>
    </row>
    <row r="35" spans="1:5" s="111" customFormat="1" x14ac:dyDescent="0.2">
      <c r="A35" s="201"/>
      <c r="B35" s="202"/>
      <c r="C35" s="215"/>
      <c r="D35" s="216"/>
      <c r="E35" s="215"/>
    </row>
    <row r="36" spans="1:5" s="111" customFormat="1" x14ac:dyDescent="0.2">
      <c r="A36" s="201"/>
      <c r="B36" s="202"/>
      <c r="C36" s="215"/>
      <c r="D36" s="216"/>
      <c r="E36" s="215"/>
    </row>
    <row r="37" spans="1:5" s="111" customFormat="1" x14ac:dyDescent="0.2">
      <c r="B37" s="202"/>
      <c r="C37" s="207"/>
    </row>
    <row r="38" spans="1:5" s="111" customFormat="1" ht="11.25" customHeight="1" x14ac:dyDescent="0.2">
      <c r="A38" s="291"/>
      <c r="B38" s="202"/>
      <c r="C38" s="215"/>
      <c r="D38" s="216"/>
      <c r="E38" s="216"/>
    </row>
    <row r="39" spans="1:5" s="111" customFormat="1" ht="11.25" customHeight="1" x14ac:dyDescent="0.2">
      <c r="A39" s="291"/>
      <c r="B39" s="202"/>
      <c r="C39" s="215"/>
      <c r="D39" s="216"/>
      <c r="E39" s="216"/>
    </row>
    <row r="40" spans="1:5" s="111" customFormat="1" ht="11.25" customHeight="1" x14ac:dyDescent="0.2">
      <c r="A40" s="291"/>
      <c r="B40" s="202"/>
      <c r="C40" s="215"/>
      <c r="D40" s="216"/>
      <c r="E40" s="216"/>
    </row>
    <row r="41" spans="1:5" s="111" customFormat="1" ht="11.25" customHeight="1" x14ac:dyDescent="0.2">
      <c r="A41" s="291"/>
      <c r="B41" s="202"/>
      <c r="C41" s="215"/>
      <c r="D41" s="216"/>
      <c r="E41" s="216"/>
    </row>
    <row r="42" spans="1:5" s="111" customFormat="1" ht="11.25" customHeight="1" x14ac:dyDescent="0.2">
      <c r="A42" s="291"/>
      <c r="B42" s="202"/>
      <c r="C42" s="215"/>
      <c r="D42" s="216"/>
      <c r="E42" s="216"/>
    </row>
    <row r="43" spans="1:5" s="111" customFormat="1" ht="11.25" customHeight="1" x14ac:dyDescent="0.2">
      <c r="A43" s="291"/>
      <c r="B43" s="202"/>
      <c r="C43" s="215"/>
      <c r="D43" s="216"/>
      <c r="E43" s="216"/>
    </row>
    <row r="44" spans="1:5" s="111" customFormat="1" ht="11.25" customHeight="1" x14ac:dyDescent="0.2">
      <c r="A44" s="291"/>
      <c r="B44" s="202"/>
      <c r="C44" s="215"/>
      <c r="D44" s="216"/>
      <c r="E44" s="216"/>
    </row>
    <row r="45" spans="1:5" s="111" customFormat="1" ht="11.25" customHeight="1" x14ac:dyDescent="0.2">
      <c r="A45" s="291"/>
      <c r="B45" s="202"/>
      <c r="C45" s="215"/>
      <c r="D45" s="216"/>
      <c r="E45" s="216"/>
    </row>
    <row r="46" spans="1:5" s="111" customFormat="1" ht="11.25" customHeight="1" x14ac:dyDescent="0.2">
      <c r="A46" s="291"/>
      <c r="B46" s="202"/>
      <c r="C46" s="215"/>
      <c r="D46" s="216"/>
      <c r="E46" s="215"/>
    </row>
    <row r="47" spans="1:5" s="111" customFormat="1" ht="11.25" customHeight="1" x14ac:dyDescent="0.2">
      <c r="A47" s="291"/>
      <c r="B47" s="202"/>
      <c r="C47" s="215"/>
      <c r="D47" s="216"/>
      <c r="E47" s="215"/>
    </row>
    <row r="48" spans="1:5" s="111" customFormat="1" ht="11.25" customHeight="1" x14ac:dyDescent="0.2">
      <c r="A48" s="291"/>
      <c r="B48" s="202"/>
      <c r="C48" s="215"/>
      <c r="D48" s="216"/>
      <c r="E48" s="215"/>
    </row>
    <row r="49" spans="1:5" s="111" customFormat="1" ht="12.75" customHeight="1" x14ac:dyDescent="0.2">
      <c r="A49" s="291"/>
      <c r="B49" s="202"/>
      <c r="C49" s="215"/>
      <c r="D49" s="216"/>
      <c r="E49" s="215"/>
    </row>
    <row r="50" spans="1:5" s="111" customFormat="1" ht="12.75" customHeight="1" x14ac:dyDescent="0.2">
      <c r="A50" s="291"/>
      <c r="B50" s="202"/>
      <c r="C50" s="215"/>
      <c r="D50" s="216"/>
      <c r="E50" s="215"/>
    </row>
    <row r="51" spans="1:5" s="111" customFormat="1" ht="12.75" customHeight="1" x14ac:dyDescent="0.2">
      <c r="A51" s="291"/>
      <c r="B51" s="202"/>
      <c r="C51" s="215"/>
      <c r="D51" s="216"/>
      <c r="E51" s="215"/>
    </row>
    <row r="52" spans="1:5" ht="30" customHeight="1" x14ac:dyDescent="0.2">
      <c r="A52" s="285" t="s">
        <v>110</v>
      </c>
      <c r="B52" s="290"/>
      <c r="C52" s="290"/>
      <c r="D52" s="290"/>
      <c r="E52" s="290"/>
    </row>
    <row r="53" spans="1:5" ht="45" customHeight="1" x14ac:dyDescent="0.2">
      <c r="A53" s="275" t="s">
        <v>134</v>
      </c>
      <c r="B53" s="290"/>
      <c r="C53" s="290"/>
      <c r="D53" s="290"/>
      <c r="E53" s="290"/>
    </row>
  </sheetData>
  <mergeCells count="11">
    <mergeCell ref="A2:I2"/>
    <mergeCell ref="A53:E53"/>
    <mergeCell ref="A52:E52"/>
    <mergeCell ref="A38:A51"/>
    <mergeCell ref="C3:E3"/>
    <mergeCell ref="A32:E32"/>
    <mergeCell ref="G3:I3"/>
    <mergeCell ref="A5:A12"/>
    <mergeCell ref="A14:A21"/>
    <mergeCell ref="A23:A30"/>
    <mergeCell ref="A31:E3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79998168889431442"/>
  </sheetPr>
  <dimension ref="A1:K81"/>
  <sheetViews>
    <sheetView topLeftCell="A10" workbookViewId="0">
      <selection activeCell="A25" sqref="A25:XFD25"/>
    </sheetView>
  </sheetViews>
  <sheetFormatPr baseColWidth="10" defaultColWidth="10.7109375" defaultRowHeight="11.25" x14ac:dyDescent="0.2"/>
  <cols>
    <col min="1" max="16384" width="10.7109375" style="8"/>
  </cols>
  <sheetData>
    <row r="1" spans="1:11" ht="26.25" customHeight="1" x14ac:dyDescent="0.2">
      <c r="A1" s="296" t="s">
        <v>218</v>
      </c>
      <c r="B1" s="296"/>
      <c r="C1" s="296"/>
      <c r="D1" s="296"/>
      <c r="E1" s="296"/>
      <c r="F1" s="296"/>
      <c r="G1" s="296"/>
      <c r="H1" s="296"/>
      <c r="I1" s="296"/>
      <c r="J1" s="296"/>
      <c r="K1" s="296"/>
    </row>
    <row r="5" spans="1:11" x14ac:dyDescent="0.2">
      <c r="K5" s="9"/>
    </row>
    <row r="6" spans="1:11" x14ac:dyDescent="0.2">
      <c r="K6" s="9"/>
    </row>
    <row r="7" spans="1:11" x14ac:dyDescent="0.2">
      <c r="K7" s="9"/>
    </row>
    <row r="24" spans="1:11" ht="15" customHeight="1" x14ac:dyDescent="0.2">
      <c r="A24" s="297" t="s">
        <v>219</v>
      </c>
      <c r="B24" s="298"/>
      <c r="C24" s="298"/>
      <c r="D24" s="298"/>
      <c r="E24" s="298"/>
      <c r="F24" s="298"/>
      <c r="G24" s="298"/>
      <c r="H24" s="298"/>
      <c r="I24" s="298"/>
      <c r="J24" s="298"/>
      <c r="K24" s="298"/>
    </row>
    <row r="25" spans="1:11" ht="30" customHeight="1" x14ac:dyDescent="0.2">
      <c r="A25" s="299" t="s">
        <v>220</v>
      </c>
      <c r="B25" s="300"/>
      <c r="C25" s="300"/>
      <c r="D25" s="300"/>
      <c r="E25" s="300"/>
      <c r="F25" s="300"/>
      <c r="G25" s="300"/>
      <c r="H25" s="300"/>
      <c r="I25" s="300"/>
      <c r="J25" s="300"/>
      <c r="K25" s="300"/>
    </row>
    <row r="26" spans="1:11" ht="41.25" customHeight="1" x14ac:dyDescent="0.2">
      <c r="A26" s="297" t="s">
        <v>221</v>
      </c>
      <c r="B26" s="298"/>
      <c r="C26" s="298"/>
      <c r="D26" s="298"/>
      <c r="E26" s="298"/>
      <c r="F26" s="298"/>
      <c r="G26" s="298"/>
      <c r="H26" s="298"/>
      <c r="I26" s="298"/>
      <c r="J26" s="298"/>
      <c r="K26" s="298"/>
    </row>
    <row r="27" spans="1:11" ht="12.75" x14ac:dyDescent="0.2">
      <c r="A27" s="295"/>
      <c r="B27" s="295"/>
      <c r="C27" s="295"/>
      <c r="D27" s="295"/>
      <c r="E27" s="295"/>
      <c r="F27" s="295"/>
      <c r="G27" s="295"/>
      <c r="H27" s="295"/>
      <c r="I27" s="4"/>
      <c r="J27" s="4"/>
    </row>
    <row r="28" spans="1:11" ht="12.75" x14ac:dyDescent="0.2">
      <c r="A28" s="295"/>
      <c r="B28" s="295"/>
      <c r="C28" s="295"/>
      <c r="D28" s="295"/>
      <c r="E28" s="295"/>
      <c r="F28" s="295"/>
      <c r="G28" s="295"/>
      <c r="H28" s="295"/>
      <c r="I28" s="4"/>
      <c r="J28" s="4"/>
    </row>
    <row r="43" s="6" customFormat="1" ht="12" x14ac:dyDescent="0.2"/>
    <row r="60" s="6" customFormat="1" ht="12" x14ac:dyDescent="0.2"/>
    <row r="61" s="6" customFormat="1" ht="12" x14ac:dyDescent="0.2"/>
    <row r="62" s="6" customFormat="1" ht="12" x14ac:dyDescent="0.2"/>
    <row r="63" s="6" customFormat="1" ht="12" x14ac:dyDescent="0.2"/>
    <row r="64" s="6" customFormat="1" ht="12" x14ac:dyDescent="0.2"/>
    <row r="65" spans="10:10" s="6" customFormat="1" ht="12" x14ac:dyDescent="0.2"/>
    <row r="66" spans="10:10" s="6" customFormat="1" ht="12" x14ac:dyDescent="0.2"/>
    <row r="67" spans="10:10" s="6" customFormat="1" ht="12" x14ac:dyDescent="0.2"/>
    <row r="68" spans="10:10" s="6" customFormat="1" ht="12" x14ac:dyDescent="0.2"/>
    <row r="69" spans="10:10" s="6" customFormat="1" ht="12" x14ac:dyDescent="0.2"/>
    <row r="70" spans="10:10" s="6" customFormat="1" ht="12" x14ac:dyDescent="0.2"/>
    <row r="71" spans="10:10" s="6" customFormat="1" ht="12" x14ac:dyDescent="0.2"/>
    <row r="72" spans="10:10" s="6" customFormat="1" ht="12" x14ac:dyDescent="0.2"/>
    <row r="73" spans="10:10" s="6" customFormat="1" ht="12" x14ac:dyDescent="0.2"/>
    <row r="74" spans="10:10" s="6" customFormat="1" ht="12" x14ac:dyDescent="0.2"/>
    <row r="75" spans="10:10" s="6" customFormat="1" ht="12" x14ac:dyDescent="0.2"/>
    <row r="76" spans="10:10" s="6" customFormat="1" ht="12" x14ac:dyDescent="0.2"/>
    <row r="77" spans="10:10" s="6" customFormat="1" ht="12" x14ac:dyDescent="0.2"/>
    <row r="78" spans="10:10" s="6" customFormat="1" ht="12" x14ac:dyDescent="0.2">
      <c r="J78" s="8"/>
    </row>
    <row r="79" spans="10:10" s="6" customFormat="1" ht="12" x14ac:dyDescent="0.2">
      <c r="J79" s="8"/>
    </row>
    <row r="80" spans="10:10" s="6" customFormat="1" ht="12" x14ac:dyDescent="0.2">
      <c r="J80" s="8"/>
    </row>
    <row r="81" spans="10:10" s="6" customFormat="1" ht="12" x14ac:dyDescent="0.2">
      <c r="J81" s="8"/>
    </row>
  </sheetData>
  <mergeCells count="6">
    <mergeCell ref="A28:H28"/>
    <mergeCell ref="A1:K1"/>
    <mergeCell ref="A24:K24"/>
    <mergeCell ref="A25:K25"/>
    <mergeCell ref="A26:K26"/>
    <mergeCell ref="A27:H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sheetPr>
  <dimension ref="A1:X13"/>
  <sheetViews>
    <sheetView workbookViewId="0">
      <pane xSplit="1" ySplit="3" topLeftCell="Q4" activePane="bottomRight" state="frozen"/>
      <selection activeCell="A28" sqref="A28:C32"/>
      <selection pane="topRight" activeCell="A28" sqref="A28:C32"/>
      <selection pane="bottomLeft" activeCell="A28" sqref="A28:C32"/>
      <selection pane="bottomRight" sqref="A1:X1"/>
    </sheetView>
  </sheetViews>
  <sheetFormatPr baseColWidth="10" defaultColWidth="11.42578125" defaultRowHeight="12.75" x14ac:dyDescent="0.2"/>
  <cols>
    <col min="1" max="1" width="49.42578125" style="43" customWidth="1"/>
    <col min="2" max="13" width="5.7109375" style="43" bestFit="1" customWidth="1"/>
    <col min="14" max="14" width="6.140625" style="43" customWidth="1"/>
    <col min="15" max="21" width="5.7109375" style="43" bestFit="1" customWidth="1"/>
    <col min="22" max="23" width="5.7109375" style="43" customWidth="1"/>
    <col min="24" max="24" width="5.7109375" style="43" bestFit="1" customWidth="1"/>
    <col min="25" max="16384" width="11.42578125" style="43"/>
  </cols>
  <sheetData>
    <row r="1" spans="1:24" ht="24" customHeight="1" x14ac:dyDescent="0.2">
      <c r="A1" s="240" t="s">
        <v>305</v>
      </c>
      <c r="B1" s="240"/>
      <c r="C1" s="240"/>
      <c r="D1" s="240"/>
      <c r="E1" s="240"/>
      <c r="F1" s="240"/>
      <c r="G1" s="240"/>
      <c r="H1" s="240"/>
      <c r="I1" s="240"/>
      <c r="J1" s="240"/>
      <c r="K1" s="240"/>
      <c r="L1" s="240"/>
      <c r="M1" s="240"/>
      <c r="N1" s="240"/>
      <c r="O1" s="240"/>
      <c r="P1" s="240"/>
      <c r="Q1" s="240"/>
      <c r="R1" s="240"/>
      <c r="S1" s="240"/>
      <c r="T1" s="240"/>
      <c r="U1" s="240"/>
      <c r="V1" s="240"/>
      <c r="W1" s="240"/>
      <c r="X1" s="240"/>
    </row>
    <row r="2" spans="1:24" x14ac:dyDescent="0.2">
      <c r="A2" s="50"/>
      <c r="B2" s="118"/>
      <c r="C2" s="118"/>
      <c r="D2" s="50"/>
      <c r="E2" s="50"/>
      <c r="F2" s="50"/>
      <c r="G2" s="50"/>
      <c r="H2" s="50"/>
      <c r="I2" s="50"/>
      <c r="J2" s="50"/>
      <c r="K2" s="50"/>
    </row>
    <row r="3" spans="1:24" x14ac:dyDescent="0.2">
      <c r="A3" s="51"/>
      <c r="B3" s="52">
        <v>1998</v>
      </c>
      <c r="C3" s="52">
        <v>1999</v>
      </c>
      <c r="D3" s="52">
        <v>2000</v>
      </c>
      <c r="E3" s="52">
        <v>2001</v>
      </c>
      <c r="F3" s="52">
        <v>2002</v>
      </c>
      <c r="G3" s="52">
        <v>2003</v>
      </c>
      <c r="H3" s="52">
        <v>2004</v>
      </c>
      <c r="I3" s="52">
        <v>2005</v>
      </c>
      <c r="J3" s="52">
        <v>2006</v>
      </c>
      <c r="K3" s="52">
        <v>2007</v>
      </c>
      <c r="L3" s="52">
        <v>2008</v>
      </c>
      <c r="M3" s="52">
        <v>2009</v>
      </c>
      <c r="N3" s="52">
        <v>2010</v>
      </c>
      <c r="O3" s="52">
        <v>2011</v>
      </c>
      <c r="P3" s="52">
        <v>2012</v>
      </c>
      <c r="Q3" s="52">
        <v>2013</v>
      </c>
      <c r="R3" s="52">
        <v>2014</v>
      </c>
      <c r="S3" s="52">
        <v>2015</v>
      </c>
      <c r="T3" s="52">
        <v>2016</v>
      </c>
      <c r="U3" s="52">
        <v>2017</v>
      </c>
      <c r="V3" s="52">
        <v>2018</v>
      </c>
      <c r="W3" s="52">
        <v>2019</v>
      </c>
      <c r="X3" s="52">
        <v>2020</v>
      </c>
    </row>
    <row r="4" spans="1:24" x14ac:dyDescent="0.2">
      <c r="A4" s="53" t="s">
        <v>145</v>
      </c>
      <c r="B4" s="54">
        <v>44221</v>
      </c>
      <c r="C4" s="54">
        <v>46307</v>
      </c>
      <c r="D4" s="54">
        <v>47033</v>
      </c>
      <c r="E4" s="54">
        <v>47674</v>
      </c>
      <c r="F4" s="54">
        <v>53025</v>
      </c>
      <c r="G4" s="54">
        <v>61215</v>
      </c>
      <c r="H4" s="54">
        <v>57608</v>
      </c>
      <c r="I4" s="54">
        <v>56617</v>
      </c>
      <c r="J4" s="54">
        <v>61682</v>
      </c>
      <c r="K4" s="54">
        <v>64930</v>
      </c>
      <c r="L4" s="54">
        <v>65939</v>
      </c>
      <c r="M4" s="54">
        <v>54296</v>
      </c>
      <c r="N4" s="54">
        <v>56159</v>
      </c>
      <c r="O4" s="54">
        <v>59081</v>
      </c>
      <c r="P4" s="54">
        <v>42905</v>
      </c>
      <c r="Q4" s="54">
        <v>45966</v>
      </c>
      <c r="R4" s="54">
        <v>44234</v>
      </c>
      <c r="S4" s="54">
        <v>41425</v>
      </c>
      <c r="T4" s="54">
        <v>41762</v>
      </c>
      <c r="U4" s="54">
        <v>46104</v>
      </c>
      <c r="V4" s="54">
        <v>43548</v>
      </c>
      <c r="W4" s="54">
        <v>42463</v>
      </c>
      <c r="X4" s="54">
        <v>42640</v>
      </c>
    </row>
    <row r="5" spans="1:24" x14ac:dyDescent="0.2">
      <c r="A5" s="53" t="s">
        <v>82</v>
      </c>
      <c r="B5" s="54">
        <v>12355</v>
      </c>
      <c r="C5" s="54">
        <v>12151</v>
      </c>
      <c r="D5" s="54">
        <v>13060</v>
      </c>
      <c r="E5" s="54">
        <v>13376</v>
      </c>
      <c r="F5" s="54">
        <v>13288</v>
      </c>
      <c r="G5" s="54">
        <v>11453</v>
      </c>
      <c r="H5" s="54">
        <v>10556</v>
      </c>
      <c r="I5" s="54">
        <v>9753</v>
      </c>
      <c r="J5" s="54">
        <v>9720</v>
      </c>
      <c r="K5" s="54">
        <v>10832</v>
      </c>
      <c r="L5" s="54">
        <v>12420</v>
      </c>
      <c r="M5" s="54">
        <v>12152</v>
      </c>
      <c r="N5" s="54">
        <v>12917</v>
      </c>
      <c r="O5" s="54">
        <v>13356</v>
      </c>
      <c r="P5" s="54">
        <v>11467</v>
      </c>
      <c r="Q5" s="54">
        <v>11856</v>
      </c>
      <c r="R5" s="54">
        <v>11857</v>
      </c>
      <c r="S5" s="54">
        <v>11236</v>
      </c>
      <c r="T5" s="54">
        <v>11412</v>
      </c>
      <c r="U5" s="54">
        <v>11621</v>
      </c>
      <c r="V5" s="54">
        <v>11936</v>
      </c>
      <c r="W5" s="54">
        <v>13070</v>
      </c>
      <c r="X5" s="54">
        <v>11950</v>
      </c>
    </row>
    <row r="6" spans="1:24" x14ac:dyDescent="0.2">
      <c r="A6" s="53" t="s">
        <v>83</v>
      </c>
      <c r="B6" s="54">
        <v>2399</v>
      </c>
      <c r="C6" s="54">
        <v>1804</v>
      </c>
      <c r="D6" s="54">
        <v>2112</v>
      </c>
      <c r="E6" s="54">
        <v>1979</v>
      </c>
      <c r="F6" s="54">
        <v>1202</v>
      </c>
      <c r="G6" s="54">
        <v>1180</v>
      </c>
      <c r="H6" s="54">
        <v>1816</v>
      </c>
      <c r="I6" s="54">
        <v>1825</v>
      </c>
      <c r="J6" s="54">
        <v>2612</v>
      </c>
      <c r="K6" s="54">
        <v>2503</v>
      </c>
      <c r="L6" s="54">
        <v>3095</v>
      </c>
      <c r="M6" s="54">
        <v>2425</v>
      </c>
      <c r="N6" s="54">
        <v>2591</v>
      </c>
      <c r="O6" s="54">
        <v>2547</v>
      </c>
      <c r="P6" s="54">
        <v>2029</v>
      </c>
      <c r="Q6" s="54">
        <v>2470</v>
      </c>
      <c r="R6" s="54">
        <v>2396</v>
      </c>
      <c r="S6" s="54">
        <v>2136</v>
      </c>
      <c r="T6" s="54">
        <v>2287</v>
      </c>
      <c r="U6" s="54">
        <v>2665</v>
      </c>
      <c r="V6" s="54">
        <v>2195</v>
      </c>
      <c r="W6" s="54">
        <v>2120</v>
      </c>
      <c r="X6" s="54">
        <v>1999</v>
      </c>
    </row>
    <row r="7" spans="1:24" x14ac:dyDescent="0.2">
      <c r="A7" s="53" t="s">
        <v>84</v>
      </c>
      <c r="B7" s="54">
        <v>13976</v>
      </c>
      <c r="C7" s="54">
        <v>15101</v>
      </c>
      <c r="D7" s="54">
        <v>15499</v>
      </c>
      <c r="E7" s="54">
        <v>16736</v>
      </c>
      <c r="F7" s="54">
        <v>19057</v>
      </c>
      <c r="G7" s="54">
        <v>28569</v>
      </c>
      <c r="H7" s="54">
        <v>15747</v>
      </c>
      <c r="I7" s="54">
        <v>21196</v>
      </c>
      <c r="J7" s="54">
        <v>24051</v>
      </c>
      <c r="K7" s="54">
        <v>24734</v>
      </c>
      <c r="L7" s="54">
        <v>29874</v>
      </c>
      <c r="M7" s="54">
        <v>22289</v>
      </c>
      <c r="N7" s="54">
        <v>25128</v>
      </c>
      <c r="O7" s="54">
        <v>31432</v>
      </c>
      <c r="P7" s="54">
        <v>18719</v>
      </c>
      <c r="Q7" s="54">
        <v>21696</v>
      </c>
      <c r="R7" s="54">
        <v>21747</v>
      </c>
      <c r="S7" s="54">
        <v>21026</v>
      </c>
      <c r="T7" s="54">
        <v>22848</v>
      </c>
      <c r="U7" s="54">
        <v>25470</v>
      </c>
      <c r="V7" s="54">
        <v>26059</v>
      </c>
      <c r="W7" s="54">
        <v>24702</v>
      </c>
      <c r="X7" s="54">
        <v>23062</v>
      </c>
    </row>
    <row r="8" spans="1:24" x14ac:dyDescent="0.2">
      <c r="A8" s="53" t="s">
        <v>85</v>
      </c>
      <c r="B8" s="54">
        <v>17096</v>
      </c>
      <c r="C8" s="54">
        <v>17353</v>
      </c>
      <c r="D8" s="54">
        <v>16801</v>
      </c>
      <c r="E8" s="54">
        <v>16532</v>
      </c>
      <c r="F8" s="54">
        <v>18568</v>
      </c>
      <c r="G8" s="54">
        <v>24989</v>
      </c>
      <c r="H8" s="54">
        <v>16435</v>
      </c>
      <c r="I8" s="54">
        <v>20996</v>
      </c>
      <c r="J8" s="54">
        <v>29460</v>
      </c>
      <c r="K8" s="54">
        <v>28377</v>
      </c>
      <c r="L8" s="54">
        <v>32718</v>
      </c>
      <c r="M8" s="54">
        <v>24911</v>
      </c>
      <c r="N8" s="54">
        <v>28799</v>
      </c>
      <c r="O8" s="54">
        <v>34751</v>
      </c>
      <c r="P8" s="54">
        <v>26418</v>
      </c>
      <c r="Q8" s="54">
        <v>32452</v>
      </c>
      <c r="R8" s="54">
        <v>32782</v>
      </c>
      <c r="S8" s="54">
        <v>33167</v>
      </c>
      <c r="T8" s="54">
        <v>36401</v>
      </c>
      <c r="U8" s="54">
        <v>40796</v>
      </c>
      <c r="V8" s="54">
        <v>43138</v>
      </c>
      <c r="W8" s="54">
        <v>43583</v>
      </c>
      <c r="X8" s="54">
        <v>43677</v>
      </c>
    </row>
    <row r="9" spans="1:24" ht="12.75" customHeight="1" x14ac:dyDescent="0.2">
      <c r="A9" s="242" t="str">
        <f>'V 2.3-1'!A22:I22</f>
        <v>Sources : DGFiP - SRE, CNRACL et FSPOEIE. Traitement DGAFP, SDessi.</v>
      </c>
      <c r="B9" s="242"/>
      <c r="C9" s="242"/>
      <c r="D9" s="242"/>
      <c r="E9" s="242"/>
      <c r="F9" s="242"/>
      <c r="G9" s="242"/>
      <c r="H9" s="242"/>
      <c r="I9" s="242"/>
      <c r="J9" s="242"/>
      <c r="K9" s="242"/>
      <c r="L9" s="45"/>
      <c r="M9" s="45"/>
      <c r="N9" s="45"/>
      <c r="P9" s="46"/>
      <c r="R9" s="46"/>
    </row>
    <row r="10" spans="1:24" s="47" customFormat="1" ht="22.5" customHeight="1" x14ac:dyDescent="0.2">
      <c r="A10" s="242" t="str">
        <f>'V 2.3-1'!A23:I23</f>
        <v>(1) Fonctionnaires affiliés à la CNRACL, avec une durée hebdomadaire de travail de 28 heures au minimum. Les praticiens hospitaliers, qui relèvent du régime général et de l'Ircantec, ne sont pas pris en compte.</v>
      </c>
      <c r="B10" s="242"/>
      <c r="C10" s="242"/>
      <c r="D10" s="242"/>
      <c r="E10" s="242"/>
      <c r="F10" s="242"/>
      <c r="G10" s="242"/>
      <c r="H10" s="242"/>
      <c r="I10" s="242"/>
      <c r="J10" s="242"/>
      <c r="K10" s="242"/>
      <c r="N10" s="138"/>
      <c r="O10" s="139"/>
      <c r="P10" s="139"/>
      <c r="Q10" s="139"/>
      <c r="R10" s="139"/>
      <c r="S10" s="139"/>
      <c r="T10" s="139"/>
      <c r="U10" s="139"/>
      <c r="V10" s="139"/>
      <c r="W10" s="139"/>
      <c r="X10" s="139"/>
    </row>
    <row r="11" spans="1:24" s="47" customFormat="1" ht="12.75" customHeight="1" x14ac:dyDescent="0.2">
      <c r="A11" s="242" t="str">
        <f>'V 2.3-1'!A24:I24</f>
        <v>(2) Y compris soldes de réserve et pensions anciennement cristallisées depuis 2010.</v>
      </c>
      <c r="B11" s="242"/>
      <c r="C11" s="242"/>
      <c r="D11" s="242"/>
      <c r="E11" s="242"/>
      <c r="F11" s="242"/>
      <c r="G11" s="242"/>
      <c r="H11" s="242"/>
      <c r="I11" s="242"/>
      <c r="J11" s="242"/>
      <c r="K11" s="242"/>
      <c r="N11" s="138"/>
      <c r="O11" s="140"/>
      <c r="P11" s="140"/>
      <c r="Q11" s="140"/>
      <c r="R11" s="140"/>
      <c r="S11" s="140"/>
      <c r="T11" s="140"/>
      <c r="U11" s="140"/>
      <c r="V11" s="140"/>
      <c r="W11" s="140"/>
      <c r="X11" s="140"/>
    </row>
    <row r="12" spans="1:24" s="47" customFormat="1" ht="12.75" customHeight="1" x14ac:dyDescent="0.2">
      <c r="A12" s="242" t="str">
        <f>'V 2.3-1'!A25:I25</f>
        <v>(3) Pensions en titre définitif et pensions payées sous avances depuis 2004.</v>
      </c>
      <c r="B12" s="242"/>
      <c r="C12" s="242"/>
      <c r="D12" s="242"/>
      <c r="E12" s="242"/>
      <c r="F12" s="242"/>
      <c r="G12" s="242"/>
      <c r="H12" s="242"/>
      <c r="I12" s="242"/>
      <c r="J12" s="242"/>
      <c r="K12" s="242"/>
      <c r="N12" s="141"/>
      <c r="O12" s="141"/>
      <c r="P12" s="142"/>
      <c r="Q12" s="141"/>
      <c r="R12" s="141"/>
      <c r="S12" s="141"/>
      <c r="T12" s="141"/>
      <c r="U12" s="141"/>
      <c r="V12" s="141"/>
      <c r="W12" s="141"/>
      <c r="X12" s="141"/>
    </row>
    <row r="13" spans="1:24" x14ac:dyDescent="0.2">
      <c r="N13" s="143"/>
      <c r="O13" s="143"/>
      <c r="P13" s="143"/>
      <c r="Q13" s="143"/>
      <c r="R13" s="143"/>
      <c r="S13" s="143"/>
      <c r="T13" s="143"/>
      <c r="U13" s="143"/>
      <c r="V13" s="143"/>
      <c r="W13" s="143"/>
      <c r="X13" s="143"/>
    </row>
  </sheetData>
  <mergeCells count="5">
    <mergeCell ref="A12:K12"/>
    <mergeCell ref="A9:K9"/>
    <mergeCell ref="A10:K10"/>
    <mergeCell ref="A11:K11"/>
    <mergeCell ref="A1:X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sheetPr>
  <dimension ref="A1:T32"/>
  <sheetViews>
    <sheetView workbookViewId="0">
      <pane xSplit="1" ySplit="4" topLeftCell="B5" activePane="bottomRight" state="frozen"/>
      <selection pane="topRight" activeCell="B1" sqref="B1"/>
      <selection pane="bottomLeft" activeCell="A4" sqref="A4"/>
      <selection pane="bottomRight" sqref="A1:XFD1"/>
    </sheetView>
  </sheetViews>
  <sheetFormatPr baseColWidth="10" defaultColWidth="10.7109375" defaultRowHeight="12.75" x14ac:dyDescent="0.2"/>
  <cols>
    <col min="1" max="1" width="40.7109375" style="4" customWidth="1"/>
    <col min="2" max="19" width="5.42578125" style="1" bestFit="1" customWidth="1"/>
    <col min="20" max="20" width="3.28515625" style="133" customWidth="1"/>
    <col min="21" max="16384" width="10.7109375" style="1"/>
  </cols>
  <sheetData>
    <row r="1" spans="1:20" x14ac:dyDescent="0.2">
      <c r="A1" s="4" t="s">
        <v>313</v>
      </c>
    </row>
    <row r="2" spans="1:20" ht="30.75" customHeight="1" x14ac:dyDescent="0.2">
      <c r="A2" s="296" t="str">
        <f>'V 2.3-12'!A1:K1</f>
        <v>Figure V 2.3-12 : Évolution de la part des agents âgés de 50 ans et plus chez les fonctionnaires civils dans les trois versants de la fonction publique, au 31 décembre de chaque année</v>
      </c>
      <c r="B2" s="296"/>
      <c r="C2" s="296"/>
      <c r="D2" s="296"/>
      <c r="E2" s="296"/>
      <c r="F2" s="296"/>
      <c r="G2" s="296"/>
      <c r="H2" s="296"/>
      <c r="I2" s="296"/>
      <c r="J2" s="296"/>
      <c r="K2" s="296"/>
      <c r="L2" s="296"/>
      <c r="M2" s="296"/>
      <c r="N2" s="296"/>
      <c r="O2" s="296"/>
      <c r="P2" s="296"/>
      <c r="Q2" s="296"/>
      <c r="R2" s="296"/>
      <c r="S2" s="296"/>
      <c r="T2" s="1"/>
    </row>
    <row r="3" spans="1:20" x14ac:dyDescent="0.2">
      <c r="A3" s="21"/>
      <c r="B3" s="301"/>
      <c r="C3" s="301"/>
      <c r="D3" s="301"/>
      <c r="E3" s="301"/>
      <c r="F3" s="301"/>
      <c r="G3" s="301"/>
      <c r="H3" s="301"/>
      <c r="I3" s="301"/>
      <c r="J3" s="6"/>
      <c r="K3" s="6"/>
      <c r="L3" s="6"/>
      <c r="T3" s="1"/>
    </row>
    <row r="4" spans="1:20" ht="22.5" x14ac:dyDescent="0.2">
      <c r="A4" s="22" t="s">
        <v>3</v>
      </c>
      <c r="B4" s="7">
        <v>1992</v>
      </c>
      <c r="C4" s="7">
        <v>1997</v>
      </c>
      <c r="D4" s="7">
        <v>2002</v>
      </c>
      <c r="E4" s="7">
        <v>2005</v>
      </c>
      <c r="F4" s="7">
        <v>2006</v>
      </c>
      <c r="G4" s="7">
        <v>2007</v>
      </c>
      <c r="H4" s="7">
        <v>2008</v>
      </c>
      <c r="I4" s="7">
        <v>2009</v>
      </c>
      <c r="J4" s="7">
        <v>2010</v>
      </c>
      <c r="K4" s="7">
        <v>2011</v>
      </c>
      <c r="L4" s="7">
        <v>2012</v>
      </c>
      <c r="M4" s="7">
        <v>2013</v>
      </c>
      <c r="N4" s="7">
        <v>2014</v>
      </c>
      <c r="O4" s="7">
        <v>2015</v>
      </c>
      <c r="P4" s="7">
        <v>2016</v>
      </c>
      <c r="Q4" s="7">
        <v>2017</v>
      </c>
      <c r="R4" s="7">
        <v>2018</v>
      </c>
      <c r="S4" s="7">
        <v>2019</v>
      </c>
      <c r="T4" s="31"/>
    </row>
    <row r="5" spans="1:20" x14ac:dyDescent="0.2">
      <c r="A5" s="23" t="s">
        <v>153</v>
      </c>
      <c r="B5" s="19">
        <v>0.20499999999999999</v>
      </c>
      <c r="C5" s="19">
        <v>0.26</v>
      </c>
      <c r="D5" s="19">
        <v>0.308</v>
      </c>
      <c r="E5" s="19">
        <v>0.31882013161714401</v>
      </c>
      <c r="F5" s="19">
        <v>0.32353832854323999</v>
      </c>
      <c r="G5" s="19">
        <v>0.32400000000000001</v>
      </c>
      <c r="H5" s="19">
        <v>0.32148346866833599</v>
      </c>
      <c r="I5" s="19">
        <v>0.32369063887246707</v>
      </c>
      <c r="J5" s="19">
        <v>0.32677648766695078</v>
      </c>
      <c r="K5" s="19">
        <v>0.3315485064886094</v>
      </c>
      <c r="L5" s="19">
        <v>0.33853244820980888</v>
      </c>
      <c r="M5" s="19">
        <v>0.34331210441020088</v>
      </c>
      <c r="N5" s="19">
        <v>0.34505711212082973</v>
      </c>
      <c r="O5" s="19">
        <v>0.34933139137128155</v>
      </c>
      <c r="P5" s="19">
        <v>0.35338559425664701</v>
      </c>
      <c r="Q5" s="19">
        <v>0.35631219084436955</v>
      </c>
      <c r="R5" s="19">
        <v>0.36215706490468785</v>
      </c>
      <c r="S5" s="19">
        <v>0.3719281150834251</v>
      </c>
      <c r="T5" s="214"/>
    </row>
    <row r="6" spans="1:20" x14ac:dyDescent="0.2">
      <c r="A6" s="23" t="s">
        <v>154</v>
      </c>
      <c r="B6" s="19">
        <v>0.19900000000000001</v>
      </c>
      <c r="C6" s="19">
        <v>0.22900000000000001</v>
      </c>
      <c r="D6" s="19">
        <v>0.28899999999999998</v>
      </c>
      <c r="E6" s="19">
        <v>0.30607795986824821</v>
      </c>
      <c r="F6" s="19">
        <v>0.30756636660010334</v>
      </c>
      <c r="G6" s="19">
        <v>0.312</v>
      </c>
      <c r="H6" s="19">
        <v>0.31101644834039199</v>
      </c>
      <c r="I6" s="19">
        <v>0.3326819192655473</v>
      </c>
      <c r="J6" s="19">
        <v>0.34556460378005094</v>
      </c>
      <c r="K6" s="19">
        <v>0.35884702212633224</v>
      </c>
      <c r="L6" s="19">
        <v>0.3749714118656669</v>
      </c>
      <c r="M6" s="19">
        <v>0.38776330478040211</v>
      </c>
      <c r="N6" s="19">
        <v>0.40322581743938818</v>
      </c>
      <c r="O6" s="19">
        <v>0.41937094324551227</v>
      </c>
      <c r="P6" s="19">
        <v>0.43344731966495642</v>
      </c>
      <c r="Q6" s="19">
        <v>0.44386734474178363</v>
      </c>
      <c r="R6" s="19">
        <v>0.45331856597600872</v>
      </c>
      <c r="S6" s="19">
        <v>0.46172448878131567</v>
      </c>
      <c r="T6" s="214"/>
    </row>
    <row r="7" spans="1:20" x14ac:dyDescent="0.2">
      <c r="A7" s="23" t="s">
        <v>155</v>
      </c>
      <c r="B7" s="19">
        <v>0.13100000000000001</v>
      </c>
      <c r="C7" s="19">
        <v>0.16600000000000001</v>
      </c>
      <c r="D7" s="19">
        <v>0.23899999999999999</v>
      </c>
      <c r="E7" s="19">
        <v>0.26373411901175653</v>
      </c>
      <c r="F7" s="19">
        <v>0.27014064679161803</v>
      </c>
      <c r="G7" s="19">
        <v>0.27900000000000003</v>
      </c>
      <c r="H7" s="19">
        <v>0.26582774862920899</v>
      </c>
      <c r="I7" s="19">
        <v>0.28635137238942004</v>
      </c>
      <c r="J7" s="19">
        <v>0.29212577624061542</v>
      </c>
      <c r="K7" s="19">
        <v>0.29953346039505524</v>
      </c>
      <c r="L7" s="19">
        <v>0.30487430044706298</v>
      </c>
      <c r="M7" s="19">
        <v>0.31391320989426341</v>
      </c>
      <c r="N7" s="19">
        <v>0.32146789078369653</v>
      </c>
      <c r="O7" s="19">
        <v>0.32972132151089939</v>
      </c>
      <c r="P7" s="19">
        <v>0.33713034374789902</v>
      </c>
      <c r="Q7" s="19">
        <v>0.3423686117742144</v>
      </c>
      <c r="R7" s="19">
        <v>0.34726765282541955</v>
      </c>
      <c r="S7" s="19">
        <v>0.35307624730402681</v>
      </c>
      <c r="T7" s="214"/>
    </row>
    <row r="8" spans="1:20" ht="15" customHeight="1" x14ac:dyDescent="0.2">
      <c r="A8" s="302" t="str">
        <f>'V 2.3-12'!A24:K24</f>
        <v xml:space="preserve">Sources : FGE, Siasp, Insee ; CNRACL. Traitement DGAFP, SDessi. </v>
      </c>
      <c r="B8" s="302"/>
      <c r="C8" s="302"/>
      <c r="D8" s="302"/>
      <c r="E8" s="302"/>
      <c r="F8" s="302"/>
      <c r="G8" s="302"/>
      <c r="H8" s="302"/>
      <c r="I8" s="302"/>
      <c r="J8" s="302"/>
      <c r="K8" s="302"/>
      <c r="L8" s="302"/>
      <c r="M8" s="302"/>
      <c r="N8" s="302"/>
      <c r="O8" s="302"/>
      <c r="P8" s="302"/>
      <c r="Q8" s="302"/>
      <c r="R8" s="302"/>
      <c r="S8" s="302"/>
      <c r="T8" s="1"/>
    </row>
    <row r="9" spans="1:20" ht="26.25" customHeight="1" x14ac:dyDescent="0.2">
      <c r="A9" s="303" t="str">
        <f>'V 2.3-12'!A25:K25</f>
        <v xml:space="preserve">Champ : Agents fonctionnaires au 31 décembre de l'année hors collectivité d’outre-mer. FPE : uniquement les ministères jusqu’en 2008 (FGE, Insee) ; ministères et EPA à partir de 2009 (Siasp, Insee). FPT et FPH : fonctionnaires avec une durée hebdomadaire de travail au moins égale à 28 heures (données CNRACL puis Siasp depuis 2009). </v>
      </c>
      <c r="B9" s="303"/>
      <c r="C9" s="303"/>
      <c r="D9" s="303"/>
      <c r="E9" s="303"/>
      <c r="F9" s="303"/>
      <c r="G9" s="303"/>
      <c r="H9" s="303"/>
      <c r="I9" s="303"/>
      <c r="J9" s="303"/>
      <c r="K9" s="303"/>
      <c r="L9" s="303"/>
      <c r="M9" s="303"/>
      <c r="N9" s="303"/>
      <c r="O9" s="303"/>
      <c r="P9" s="303"/>
      <c r="Q9" s="303"/>
      <c r="R9" s="303"/>
      <c r="T9" s="1"/>
    </row>
    <row r="10" spans="1:20" ht="30" customHeight="1" x14ac:dyDescent="0.2">
      <c r="A10" s="303" t="str">
        <f>'V 2.3-12'!A26:K26</f>
        <v>(1)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v>
      </c>
      <c r="B10" s="303"/>
      <c r="C10" s="303"/>
      <c r="D10" s="303"/>
      <c r="E10" s="303"/>
      <c r="F10" s="303"/>
      <c r="G10" s="303"/>
      <c r="H10" s="303"/>
      <c r="I10" s="303"/>
      <c r="J10" s="303"/>
      <c r="K10" s="303"/>
      <c r="L10" s="303"/>
      <c r="M10" s="303"/>
      <c r="N10" s="303"/>
      <c r="O10" s="303"/>
      <c r="P10" s="303"/>
      <c r="Q10" s="303"/>
      <c r="R10" s="303"/>
      <c r="S10" s="303"/>
      <c r="T10" s="1"/>
    </row>
    <row r="11" spans="1:20" ht="30" customHeight="1" x14ac:dyDescent="0.2">
      <c r="A11" s="299"/>
      <c r="B11" s="298"/>
      <c r="C11" s="298"/>
      <c r="D11" s="298"/>
      <c r="E11" s="298"/>
      <c r="F11" s="298"/>
      <c r="G11" s="298"/>
      <c r="H11" s="298"/>
      <c r="I11" s="298"/>
      <c r="J11" s="298"/>
      <c r="K11" s="298"/>
      <c r="L11" s="298"/>
      <c r="M11" s="298"/>
      <c r="N11" s="213"/>
      <c r="T11" s="1"/>
    </row>
    <row r="12" spans="1:20" x14ac:dyDescent="0.2">
      <c r="T12" s="1"/>
    </row>
    <row r="13" spans="1:20" x14ac:dyDescent="0.2">
      <c r="T13" s="1"/>
    </row>
    <row r="14" spans="1:20" x14ac:dyDescent="0.2">
      <c r="T14" s="1"/>
    </row>
    <row r="15" spans="1:20" x14ac:dyDescent="0.2">
      <c r="T15" s="1"/>
    </row>
    <row r="16" spans="1:20" x14ac:dyDescent="0.2">
      <c r="T16" s="1"/>
    </row>
    <row r="17" spans="20:20" x14ac:dyDescent="0.2">
      <c r="T17" s="1"/>
    </row>
    <row r="18" spans="20:20" x14ac:dyDescent="0.2">
      <c r="T18" s="1"/>
    </row>
    <row r="19" spans="20:20" x14ac:dyDescent="0.2">
      <c r="T19" s="1"/>
    </row>
    <row r="20" spans="20:20" x14ac:dyDescent="0.2">
      <c r="T20" s="1"/>
    </row>
    <row r="21" spans="20:20" x14ac:dyDescent="0.2">
      <c r="T21" s="1"/>
    </row>
    <row r="22" spans="20:20" x14ac:dyDescent="0.2">
      <c r="T22" s="1"/>
    </row>
    <row r="23" spans="20:20" x14ac:dyDescent="0.2">
      <c r="T23" s="1"/>
    </row>
    <row r="24" spans="20:20" x14ac:dyDescent="0.2">
      <c r="T24" s="1"/>
    </row>
    <row r="25" spans="20:20" x14ac:dyDescent="0.2">
      <c r="T25" s="1"/>
    </row>
    <row r="26" spans="20:20" x14ac:dyDescent="0.2">
      <c r="T26" s="1"/>
    </row>
    <row r="27" spans="20:20" x14ac:dyDescent="0.2">
      <c r="T27" s="1"/>
    </row>
    <row r="28" spans="20:20" x14ac:dyDescent="0.2">
      <c r="T28" s="1"/>
    </row>
    <row r="29" spans="20:20" x14ac:dyDescent="0.2">
      <c r="T29" s="1"/>
    </row>
    <row r="30" spans="20:20" x14ac:dyDescent="0.2">
      <c r="T30" s="1"/>
    </row>
    <row r="31" spans="20:20" x14ac:dyDescent="0.2">
      <c r="T31" s="1"/>
    </row>
    <row r="32" spans="20:20" x14ac:dyDescent="0.2">
      <c r="T32" s="1"/>
    </row>
  </sheetData>
  <mergeCells count="6">
    <mergeCell ref="A2:S2"/>
    <mergeCell ref="A11:M11"/>
    <mergeCell ref="B3:I3"/>
    <mergeCell ref="A8:S8"/>
    <mergeCell ref="A9:R9"/>
    <mergeCell ref="A10:S1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3" tint="0.79998168889431442"/>
  </sheetPr>
  <dimension ref="A1:K95"/>
  <sheetViews>
    <sheetView zoomScaleNormal="100" workbookViewId="0">
      <selection activeCell="A94" sqref="A94:K94"/>
    </sheetView>
  </sheetViews>
  <sheetFormatPr baseColWidth="10" defaultColWidth="10.7109375" defaultRowHeight="11.25" x14ac:dyDescent="0.2"/>
  <cols>
    <col min="1" max="16384" width="10.7109375" style="8"/>
  </cols>
  <sheetData>
    <row r="1" spans="1:11" ht="12.75" x14ac:dyDescent="0.2">
      <c r="A1" s="11" t="s">
        <v>303</v>
      </c>
      <c r="B1" s="11"/>
      <c r="C1" s="11"/>
      <c r="D1" s="11"/>
      <c r="E1" s="11"/>
      <c r="F1" s="11"/>
      <c r="G1" s="11"/>
      <c r="H1" s="11"/>
      <c r="I1" s="11"/>
      <c r="J1" s="11"/>
      <c r="K1" s="11"/>
    </row>
    <row r="2" spans="1:11" ht="12.75" x14ac:dyDescent="0.2">
      <c r="A2" s="11"/>
    </row>
    <row r="3" spans="1:11" x14ac:dyDescent="0.2">
      <c r="A3" s="5"/>
    </row>
    <row r="4" spans="1:11" ht="12.75" x14ac:dyDescent="0.2">
      <c r="A4" s="11"/>
    </row>
    <row r="5" spans="1:11" ht="12.75" x14ac:dyDescent="0.2">
      <c r="A5" s="11"/>
    </row>
    <row r="24" spans="1:11" ht="15" customHeight="1" x14ac:dyDescent="0.2">
      <c r="A24" s="304" t="s">
        <v>222</v>
      </c>
      <c r="B24" s="245"/>
      <c r="C24" s="245"/>
      <c r="D24" s="245"/>
      <c r="E24" s="245"/>
      <c r="F24" s="245"/>
      <c r="G24" s="245"/>
      <c r="H24" s="245"/>
      <c r="I24" s="245"/>
      <c r="J24" s="245"/>
      <c r="K24" s="245"/>
    </row>
    <row r="25" spans="1:11" ht="24" customHeight="1" x14ac:dyDescent="0.2">
      <c r="A25" s="295" t="s">
        <v>223</v>
      </c>
      <c r="B25" s="305"/>
      <c r="C25" s="305"/>
      <c r="D25" s="305"/>
      <c r="E25" s="305"/>
      <c r="F25" s="305"/>
      <c r="G25" s="305"/>
      <c r="H25" s="305"/>
      <c r="I25" s="305"/>
      <c r="J25" s="305"/>
      <c r="K25" s="305"/>
    </row>
    <row r="26" spans="1:11" x14ac:dyDescent="0.2">
      <c r="A26" s="18"/>
      <c r="B26" s="18"/>
      <c r="C26" s="18"/>
      <c r="D26" s="18"/>
      <c r="E26" s="18"/>
      <c r="F26" s="18"/>
      <c r="G26" s="18"/>
      <c r="H26" s="18"/>
    </row>
    <row r="27" spans="1:11" x14ac:dyDescent="0.2">
      <c r="A27" s="18"/>
      <c r="B27" s="18"/>
      <c r="C27" s="18"/>
      <c r="D27" s="18"/>
      <c r="E27" s="18"/>
      <c r="F27" s="18"/>
      <c r="G27" s="18"/>
      <c r="H27" s="18"/>
    </row>
    <row r="28" spans="1:11" x14ac:dyDescent="0.2">
      <c r="A28" s="18"/>
      <c r="B28" s="18"/>
      <c r="C28" s="18"/>
      <c r="D28" s="18"/>
      <c r="E28" s="18"/>
      <c r="F28" s="18"/>
      <c r="G28" s="18"/>
      <c r="H28" s="18"/>
    </row>
    <row r="29" spans="1:11" x14ac:dyDescent="0.2">
      <c r="A29" s="18"/>
      <c r="B29" s="18"/>
      <c r="C29" s="18"/>
      <c r="D29" s="18"/>
      <c r="E29" s="18"/>
      <c r="F29" s="18"/>
      <c r="G29" s="18"/>
      <c r="H29" s="18"/>
    </row>
    <row r="30" spans="1:11" x14ac:dyDescent="0.2">
      <c r="A30" s="18"/>
      <c r="B30" s="18"/>
      <c r="C30" s="18"/>
      <c r="D30" s="18"/>
      <c r="E30" s="18"/>
      <c r="F30" s="18"/>
      <c r="G30" s="18"/>
      <c r="H30" s="18"/>
    </row>
    <row r="48" spans="1:11" ht="15" customHeight="1" x14ac:dyDescent="0.2">
      <c r="A48" s="304" t="s">
        <v>224</v>
      </c>
      <c r="B48" s="245"/>
      <c r="C48" s="245"/>
      <c r="D48" s="245"/>
      <c r="E48" s="245"/>
      <c r="F48" s="245"/>
      <c r="G48" s="245"/>
      <c r="H48" s="245"/>
      <c r="I48" s="245"/>
      <c r="J48" s="245"/>
      <c r="K48" s="245"/>
    </row>
    <row r="49" spans="1:11" ht="12.75" x14ac:dyDescent="0.2">
      <c r="A49" s="295" t="s">
        <v>225</v>
      </c>
      <c r="B49" s="305"/>
      <c r="C49" s="305"/>
      <c r="D49" s="305"/>
      <c r="E49" s="305"/>
      <c r="F49" s="305"/>
      <c r="G49" s="305"/>
      <c r="H49" s="305"/>
      <c r="I49" s="305"/>
      <c r="J49" s="305"/>
      <c r="K49" s="305"/>
    </row>
    <row r="71" spans="1:11" ht="15" customHeight="1" x14ac:dyDescent="0.2">
      <c r="A71" s="304" t="s">
        <v>224</v>
      </c>
      <c r="B71" s="245"/>
      <c r="C71" s="245"/>
      <c r="D71" s="245"/>
      <c r="E71" s="245"/>
      <c r="F71" s="245"/>
      <c r="G71" s="245"/>
      <c r="H71" s="245"/>
      <c r="I71" s="245"/>
      <c r="J71" s="245"/>
      <c r="K71" s="245"/>
    </row>
    <row r="72" spans="1:11" ht="12.75" x14ac:dyDescent="0.2">
      <c r="A72" s="295" t="s">
        <v>226</v>
      </c>
      <c r="B72" s="305"/>
      <c r="C72" s="305"/>
      <c r="D72" s="305"/>
      <c r="E72" s="305"/>
      <c r="F72" s="305"/>
      <c r="G72" s="305"/>
      <c r="H72" s="305"/>
      <c r="I72" s="305"/>
      <c r="J72" s="305"/>
      <c r="K72" s="305"/>
    </row>
    <row r="93" spans="1:11" ht="15" customHeight="1" x14ac:dyDescent="0.2">
      <c r="A93" s="304" t="s">
        <v>224</v>
      </c>
      <c r="B93" s="245"/>
      <c r="C93" s="245"/>
      <c r="D93" s="245"/>
      <c r="E93" s="245"/>
      <c r="F93" s="245"/>
      <c r="G93" s="245"/>
      <c r="H93" s="245"/>
      <c r="I93" s="245"/>
      <c r="J93" s="245"/>
      <c r="K93" s="245"/>
    </row>
    <row r="94" spans="1:11" ht="24" customHeight="1" x14ac:dyDescent="0.2">
      <c r="A94" s="295" t="s">
        <v>227</v>
      </c>
      <c r="B94" s="305"/>
      <c r="C94" s="305"/>
      <c r="D94" s="305"/>
      <c r="E94" s="305"/>
      <c r="F94" s="305"/>
      <c r="G94" s="305"/>
      <c r="H94" s="305"/>
      <c r="I94" s="305"/>
      <c r="J94" s="305"/>
      <c r="K94" s="305"/>
    </row>
    <row r="95" spans="1:11" ht="30" customHeight="1" x14ac:dyDescent="0.2">
      <c r="A95" s="297"/>
      <c r="B95" s="298"/>
      <c r="C95" s="298"/>
      <c r="D95" s="298"/>
      <c r="E95" s="298"/>
      <c r="F95" s="298"/>
      <c r="G95" s="298"/>
      <c r="H95" s="298"/>
      <c r="I95" s="298"/>
      <c r="J95" s="298"/>
      <c r="K95" s="298"/>
    </row>
  </sheetData>
  <mergeCells count="9">
    <mergeCell ref="A93:K93"/>
    <mergeCell ref="A94:K94"/>
    <mergeCell ref="A95:K95"/>
    <mergeCell ref="A24:K24"/>
    <mergeCell ref="A25:K25"/>
    <mergeCell ref="A48:K48"/>
    <mergeCell ref="A49:K49"/>
    <mergeCell ref="A71:K71"/>
    <mergeCell ref="A72:K7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7"/>
  </sheetPr>
  <dimension ref="A1:BB69"/>
  <sheetViews>
    <sheetView zoomScale="96" zoomScaleNormal="96" workbookViewId="0">
      <pane xSplit="1" ySplit="7" topLeftCell="AL20" activePane="bottomRight" state="frozen"/>
      <selection sqref="A1:XFD1048576"/>
      <selection pane="topRight" sqref="A1:XFD1048576"/>
      <selection pane="bottomLeft" sqref="A1:XFD1048576"/>
      <selection pane="bottomRight"/>
    </sheetView>
  </sheetViews>
  <sheetFormatPr baseColWidth="10" defaultColWidth="10.7109375" defaultRowHeight="12.75" x14ac:dyDescent="0.2"/>
  <cols>
    <col min="1" max="1" width="20.7109375" style="28" customWidth="1"/>
    <col min="2" max="3" width="9.28515625" style="1" bestFit="1" customWidth="1"/>
    <col min="4" max="4" width="8.85546875" style="1" bestFit="1" customWidth="1"/>
    <col min="5" max="6" width="9.28515625" style="1" bestFit="1" customWidth="1"/>
    <col min="7" max="7" width="8.85546875" style="1" bestFit="1" customWidth="1"/>
    <col min="8" max="8" width="8.28515625" style="1" bestFit="1" customWidth="1"/>
    <col min="9" max="10" width="10.28515625" style="1" bestFit="1" customWidth="1"/>
    <col min="11" max="11" width="9.28515625" style="1" bestFit="1" customWidth="1"/>
    <col min="12" max="12" width="10.28515625" style="1" bestFit="1" customWidth="1"/>
    <col min="13" max="15" width="10.28515625" style="1" customWidth="1"/>
    <col min="16" max="16" width="9.28515625" style="1" bestFit="1" customWidth="1"/>
    <col min="17" max="16384" width="10.7109375" style="1"/>
  </cols>
  <sheetData>
    <row r="1" spans="1:52" ht="25.5" x14ac:dyDescent="0.2">
      <c r="A1" s="28" t="s">
        <v>314</v>
      </c>
    </row>
    <row r="2" spans="1:52" x14ac:dyDescent="0.2">
      <c r="A2" s="306" t="str">
        <f>'V2.3-13 à 16'!A1:K1</f>
        <v xml:space="preserve">Figures V 2.3-13 à V 2.3-16 : Évolution des pyramides des âges des agents de la fonction publique de l'Etat présents au 31 décembre de l'année selon le statut </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42"/>
    </row>
    <row r="3" spans="1:52" x14ac:dyDescent="0.2">
      <c r="A3" s="26"/>
    </row>
    <row r="4" spans="1:52" s="24" customFormat="1" ht="30" customHeight="1" x14ac:dyDescent="0.2">
      <c r="A4" s="310" t="s">
        <v>5</v>
      </c>
      <c r="B4" s="310"/>
      <c r="C4" s="310"/>
      <c r="D4" s="310"/>
      <c r="E4" s="310"/>
      <c r="F4" s="310"/>
      <c r="G4" s="310"/>
      <c r="H4" s="310"/>
      <c r="I4" s="310"/>
      <c r="J4" s="310"/>
      <c r="K4" s="310"/>
      <c r="L4" s="310"/>
      <c r="M4" s="310"/>
      <c r="N4" s="310"/>
      <c r="O4" s="310"/>
      <c r="P4" s="310"/>
      <c r="R4" s="307"/>
      <c r="S4" s="307"/>
      <c r="T4" s="307"/>
      <c r="U4" s="307"/>
      <c r="V4" s="307"/>
      <c r="W4" s="307"/>
      <c r="X4" s="307"/>
      <c r="Y4" s="307"/>
      <c r="Z4" s="307"/>
      <c r="AA4" s="307"/>
      <c r="AB4" s="307"/>
      <c r="AD4" s="307"/>
      <c r="AE4" s="307"/>
      <c r="AF4" s="307"/>
      <c r="AG4" s="307"/>
      <c r="AH4" s="307"/>
      <c r="AI4" s="307"/>
      <c r="AJ4" s="307"/>
      <c r="AK4" s="307"/>
      <c r="AL4" s="307"/>
      <c r="AM4" s="307"/>
      <c r="AN4" s="307"/>
      <c r="AP4" s="307"/>
      <c r="AQ4" s="307"/>
      <c r="AR4" s="307"/>
      <c r="AS4" s="307"/>
      <c r="AT4" s="307"/>
      <c r="AU4" s="307"/>
      <c r="AV4" s="307"/>
      <c r="AW4" s="307"/>
      <c r="AX4" s="307"/>
      <c r="AY4" s="307"/>
      <c r="AZ4" s="307"/>
    </row>
    <row r="5" spans="1:52" s="24" customFormat="1" ht="30" customHeight="1" x14ac:dyDescent="0.2">
      <c r="A5" s="310" t="s">
        <v>76</v>
      </c>
      <c r="B5" s="310"/>
      <c r="C5" s="310"/>
      <c r="D5" s="310"/>
      <c r="E5" s="310"/>
      <c r="F5" s="310"/>
      <c r="G5" s="310"/>
      <c r="H5" s="310"/>
      <c r="I5" s="310"/>
      <c r="J5" s="310"/>
      <c r="K5" s="310"/>
      <c r="L5" s="310"/>
      <c r="M5" s="310"/>
      <c r="N5" s="310"/>
      <c r="O5" s="310"/>
      <c r="P5" s="310"/>
      <c r="R5" s="310" t="s">
        <v>160</v>
      </c>
      <c r="S5" s="307"/>
      <c r="T5" s="307"/>
      <c r="U5" s="307"/>
      <c r="V5" s="307"/>
      <c r="W5" s="307"/>
      <c r="X5" s="307"/>
      <c r="Y5" s="307"/>
      <c r="Z5" s="307"/>
      <c r="AA5" s="307"/>
      <c r="AB5" s="307"/>
      <c r="AD5" s="310" t="s">
        <v>161</v>
      </c>
      <c r="AE5" s="307"/>
      <c r="AF5" s="307"/>
      <c r="AG5" s="307"/>
      <c r="AH5" s="307"/>
      <c r="AI5" s="307"/>
      <c r="AJ5" s="307"/>
      <c r="AK5" s="307"/>
      <c r="AL5" s="307"/>
      <c r="AM5" s="307"/>
      <c r="AN5" s="307"/>
      <c r="AP5" s="308" t="s">
        <v>168</v>
      </c>
      <c r="AQ5" s="309"/>
      <c r="AR5" s="309"/>
      <c r="AS5" s="309"/>
      <c r="AT5" s="309"/>
      <c r="AU5" s="309"/>
      <c r="AV5" s="309"/>
      <c r="AW5" s="309"/>
      <c r="AX5" s="309"/>
      <c r="AY5" s="309"/>
      <c r="AZ5" s="309"/>
    </row>
    <row r="6" spans="1:52" s="25" customFormat="1" ht="11.25" x14ac:dyDescent="0.2">
      <c r="A6" s="29"/>
      <c r="B6" s="37" t="s">
        <v>228</v>
      </c>
      <c r="C6" s="37" t="s">
        <v>228</v>
      </c>
      <c r="D6" s="37" t="s">
        <v>228</v>
      </c>
      <c r="E6" s="37" t="s">
        <v>228</v>
      </c>
      <c r="F6" s="37" t="s">
        <v>229</v>
      </c>
      <c r="G6" s="37" t="s">
        <v>229</v>
      </c>
      <c r="H6" s="37" t="s">
        <v>229</v>
      </c>
      <c r="I6" s="37" t="s">
        <v>229</v>
      </c>
      <c r="J6" s="37" t="s">
        <v>229</v>
      </c>
      <c r="K6" s="37" t="s">
        <v>229</v>
      </c>
      <c r="L6" s="37" t="s">
        <v>229</v>
      </c>
      <c r="M6" s="37" t="s">
        <v>229</v>
      </c>
      <c r="N6" s="37" t="s">
        <v>229</v>
      </c>
      <c r="O6" s="37" t="s">
        <v>229</v>
      </c>
      <c r="P6" s="37" t="s">
        <v>229</v>
      </c>
      <c r="R6" s="144" t="s">
        <v>229</v>
      </c>
      <c r="S6" s="144" t="s">
        <v>229</v>
      </c>
      <c r="T6" s="144" t="s">
        <v>229</v>
      </c>
      <c r="U6" s="144" t="s">
        <v>229</v>
      </c>
      <c r="V6" s="144" t="s">
        <v>229</v>
      </c>
      <c r="W6" s="144" t="s">
        <v>229</v>
      </c>
      <c r="X6" s="144" t="s">
        <v>229</v>
      </c>
      <c r="Y6" s="144" t="s">
        <v>229</v>
      </c>
      <c r="Z6" s="144" t="s">
        <v>229</v>
      </c>
      <c r="AA6" s="144" t="s">
        <v>229</v>
      </c>
      <c r="AB6" s="144" t="s">
        <v>229</v>
      </c>
      <c r="AC6" s="31"/>
      <c r="AD6" s="144" t="s">
        <v>229</v>
      </c>
      <c r="AE6" s="144" t="s">
        <v>229</v>
      </c>
      <c r="AF6" s="144" t="s">
        <v>229</v>
      </c>
      <c r="AG6" s="144" t="s">
        <v>229</v>
      </c>
      <c r="AH6" s="144" t="s">
        <v>229</v>
      </c>
      <c r="AI6" s="144" t="s">
        <v>229</v>
      </c>
      <c r="AJ6" s="144" t="s">
        <v>229</v>
      </c>
      <c r="AK6" s="144" t="s">
        <v>229</v>
      </c>
      <c r="AL6" s="144" t="s">
        <v>229</v>
      </c>
      <c r="AM6" s="144" t="s">
        <v>229</v>
      </c>
      <c r="AN6" s="144" t="s">
        <v>229</v>
      </c>
      <c r="AO6" s="31"/>
      <c r="AP6" s="144" t="s">
        <v>229</v>
      </c>
      <c r="AQ6" s="144" t="s">
        <v>229</v>
      </c>
      <c r="AR6" s="144" t="s">
        <v>229</v>
      </c>
      <c r="AS6" s="144" t="s">
        <v>229</v>
      </c>
      <c r="AT6" s="144" t="s">
        <v>229</v>
      </c>
      <c r="AU6" s="144" t="s">
        <v>229</v>
      </c>
      <c r="AV6" s="144" t="s">
        <v>229</v>
      </c>
      <c r="AW6" s="144" t="s">
        <v>229</v>
      </c>
      <c r="AX6" s="144" t="s">
        <v>229</v>
      </c>
      <c r="AY6" s="144" t="s">
        <v>229</v>
      </c>
      <c r="AZ6" s="144" t="s">
        <v>229</v>
      </c>
    </row>
    <row r="7" spans="1:52" s="25" customFormat="1" ht="11.25" x14ac:dyDescent="0.2">
      <c r="A7" s="30" t="s">
        <v>6</v>
      </c>
      <c r="B7" s="37" t="s">
        <v>230</v>
      </c>
      <c r="C7" s="37" t="s">
        <v>231</v>
      </c>
      <c r="D7" s="37" t="s">
        <v>232</v>
      </c>
      <c r="E7" s="37" t="s">
        <v>233</v>
      </c>
      <c r="F7" s="37">
        <v>2009</v>
      </c>
      <c r="G7" s="37">
        <v>2010</v>
      </c>
      <c r="H7" s="37">
        <v>2011</v>
      </c>
      <c r="I7" s="37">
        <v>2012</v>
      </c>
      <c r="J7" s="37">
        <v>2013</v>
      </c>
      <c r="K7" s="37">
        <v>2014</v>
      </c>
      <c r="L7" s="37">
        <v>2015</v>
      </c>
      <c r="M7" s="37">
        <v>2016</v>
      </c>
      <c r="N7" s="37">
        <v>2017</v>
      </c>
      <c r="O7" s="37">
        <v>2018</v>
      </c>
      <c r="P7" s="37">
        <v>2019</v>
      </c>
      <c r="R7" s="145">
        <v>2009</v>
      </c>
      <c r="S7" s="145">
        <v>2010</v>
      </c>
      <c r="T7" s="145">
        <v>2011</v>
      </c>
      <c r="U7" s="145">
        <v>2012</v>
      </c>
      <c r="V7" s="145">
        <v>2013</v>
      </c>
      <c r="W7" s="145">
        <v>2014</v>
      </c>
      <c r="X7" s="145">
        <v>2015</v>
      </c>
      <c r="Y7" s="145">
        <v>2016</v>
      </c>
      <c r="Z7" s="145">
        <v>2017</v>
      </c>
      <c r="AA7" s="145">
        <v>2018</v>
      </c>
      <c r="AB7" s="145">
        <v>2019</v>
      </c>
      <c r="AC7" s="31"/>
      <c r="AD7" s="145">
        <v>2009</v>
      </c>
      <c r="AE7" s="145">
        <v>2010</v>
      </c>
      <c r="AF7" s="145">
        <v>2011</v>
      </c>
      <c r="AG7" s="145">
        <v>2012</v>
      </c>
      <c r="AH7" s="145">
        <v>2013</v>
      </c>
      <c r="AI7" s="145">
        <v>2014</v>
      </c>
      <c r="AJ7" s="145">
        <v>2015</v>
      </c>
      <c r="AK7" s="145">
        <v>2016</v>
      </c>
      <c r="AL7" s="145">
        <v>2017</v>
      </c>
      <c r="AM7" s="145">
        <v>2018</v>
      </c>
      <c r="AN7" s="145">
        <v>2019</v>
      </c>
      <c r="AO7" s="31"/>
      <c r="AP7" s="145">
        <v>2009</v>
      </c>
      <c r="AQ7" s="145">
        <v>2010</v>
      </c>
      <c r="AR7" s="145">
        <v>2011</v>
      </c>
      <c r="AS7" s="145">
        <v>2012</v>
      </c>
      <c r="AT7" s="145">
        <v>2013</v>
      </c>
      <c r="AU7" s="145">
        <v>2014</v>
      </c>
      <c r="AV7" s="145">
        <v>2015</v>
      </c>
      <c r="AW7" s="145">
        <v>2016</v>
      </c>
      <c r="AX7" s="145">
        <v>2017</v>
      </c>
      <c r="AY7" s="145">
        <v>2018</v>
      </c>
      <c r="AZ7" s="145">
        <v>2019</v>
      </c>
    </row>
    <row r="8" spans="1:52" s="8" customFormat="1" ht="11.25" x14ac:dyDescent="0.2">
      <c r="A8" s="27">
        <v>16</v>
      </c>
      <c r="B8" s="16">
        <v>0</v>
      </c>
      <c r="C8" s="16">
        <v>0</v>
      </c>
      <c r="D8" s="16">
        <v>0</v>
      </c>
      <c r="E8" s="16">
        <v>0</v>
      </c>
      <c r="F8" s="16">
        <v>0</v>
      </c>
      <c r="G8" s="16">
        <v>1</v>
      </c>
      <c r="H8" s="16">
        <v>1</v>
      </c>
      <c r="I8" s="16">
        <v>0</v>
      </c>
      <c r="J8" s="16">
        <v>0</v>
      </c>
      <c r="K8" s="16">
        <v>0</v>
      </c>
      <c r="L8" s="16">
        <v>0</v>
      </c>
      <c r="M8" s="16">
        <v>0</v>
      </c>
      <c r="N8" s="16">
        <v>1</v>
      </c>
      <c r="O8" s="16">
        <v>0</v>
      </c>
      <c r="P8" s="16">
        <v>0</v>
      </c>
      <c r="R8" s="113">
        <v>12</v>
      </c>
      <c r="S8" s="113">
        <v>1</v>
      </c>
      <c r="T8" s="113">
        <v>7</v>
      </c>
      <c r="U8" s="113">
        <v>1</v>
      </c>
      <c r="V8" s="113">
        <v>0</v>
      </c>
      <c r="W8" s="113">
        <v>2</v>
      </c>
      <c r="X8" s="113">
        <v>5</v>
      </c>
      <c r="Y8" s="113">
        <v>8</v>
      </c>
      <c r="Z8" s="113">
        <v>2</v>
      </c>
      <c r="AA8" s="113">
        <v>6</v>
      </c>
      <c r="AB8" s="113">
        <v>1</v>
      </c>
      <c r="AD8" s="113">
        <v>0</v>
      </c>
      <c r="AE8" s="113">
        <v>0</v>
      </c>
      <c r="AF8" s="113">
        <v>0</v>
      </c>
      <c r="AG8" s="113">
        <v>2</v>
      </c>
      <c r="AH8" s="113">
        <v>0</v>
      </c>
      <c r="AI8" s="113">
        <v>0</v>
      </c>
      <c r="AJ8" s="113">
        <v>0</v>
      </c>
      <c r="AK8" s="113">
        <v>115</v>
      </c>
      <c r="AL8" s="113">
        <v>127</v>
      </c>
      <c r="AM8" s="113">
        <v>4</v>
      </c>
      <c r="AN8" s="113">
        <v>8</v>
      </c>
      <c r="AP8" s="113">
        <v>0</v>
      </c>
      <c r="AQ8" s="113">
        <v>9</v>
      </c>
      <c r="AR8" s="113">
        <v>14</v>
      </c>
      <c r="AS8" s="113">
        <v>18</v>
      </c>
      <c r="AT8" s="113">
        <v>15</v>
      </c>
      <c r="AU8" s="113">
        <v>12</v>
      </c>
      <c r="AV8" s="113">
        <v>72</v>
      </c>
      <c r="AW8" s="113">
        <v>119</v>
      </c>
      <c r="AX8" s="113">
        <v>135</v>
      </c>
      <c r="AY8" s="113">
        <v>104</v>
      </c>
      <c r="AZ8" s="113">
        <v>120</v>
      </c>
    </row>
    <row r="9" spans="1:52" s="8" customFormat="1" ht="11.25" x14ac:dyDescent="0.2">
      <c r="A9" s="27">
        <v>17</v>
      </c>
      <c r="B9" s="16">
        <v>0</v>
      </c>
      <c r="C9" s="16">
        <v>0</v>
      </c>
      <c r="D9" s="16">
        <v>0</v>
      </c>
      <c r="E9" s="16">
        <v>5</v>
      </c>
      <c r="F9" s="16">
        <v>2</v>
      </c>
      <c r="G9" s="16">
        <v>0</v>
      </c>
      <c r="H9" s="16">
        <v>6</v>
      </c>
      <c r="I9" s="16">
        <v>6</v>
      </c>
      <c r="J9" s="16">
        <v>2</v>
      </c>
      <c r="K9" s="16">
        <v>2</v>
      </c>
      <c r="L9" s="16">
        <v>2</v>
      </c>
      <c r="M9" s="16">
        <v>1</v>
      </c>
      <c r="N9" s="16">
        <v>1</v>
      </c>
      <c r="O9" s="16">
        <v>2</v>
      </c>
      <c r="P9" s="16">
        <v>0</v>
      </c>
      <c r="R9" s="113">
        <v>58</v>
      </c>
      <c r="S9" s="113">
        <v>11</v>
      </c>
      <c r="T9" s="113">
        <v>22</v>
      </c>
      <c r="U9" s="113">
        <v>5</v>
      </c>
      <c r="V9" s="113">
        <v>8</v>
      </c>
      <c r="W9" s="113">
        <v>11</v>
      </c>
      <c r="X9" s="113">
        <v>7</v>
      </c>
      <c r="Y9" s="113">
        <v>10</v>
      </c>
      <c r="Z9" s="113">
        <v>14</v>
      </c>
      <c r="AA9" s="113">
        <v>8</v>
      </c>
      <c r="AB9" s="113">
        <v>8</v>
      </c>
      <c r="AC9" s="13"/>
      <c r="AD9" s="113">
        <v>91</v>
      </c>
      <c r="AE9" s="113">
        <v>143</v>
      </c>
      <c r="AF9" s="113">
        <v>85</v>
      </c>
      <c r="AG9" s="113">
        <v>312</v>
      </c>
      <c r="AH9" s="113">
        <v>134</v>
      </c>
      <c r="AI9" s="113">
        <v>134</v>
      </c>
      <c r="AJ9" s="113">
        <v>137</v>
      </c>
      <c r="AK9" s="113">
        <v>367</v>
      </c>
      <c r="AL9" s="113">
        <v>384</v>
      </c>
      <c r="AM9" s="113">
        <v>124</v>
      </c>
      <c r="AN9" s="113">
        <v>76</v>
      </c>
      <c r="AO9" s="13"/>
      <c r="AP9" s="113">
        <v>0</v>
      </c>
      <c r="AQ9" s="113">
        <v>34</v>
      </c>
      <c r="AR9" s="113">
        <v>23</v>
      </c>
      <c r="AS9" s="113">
        <v>39</v>
      </c>
      <c r="AT9" s="113">
        <v>28</v>
      </c>
      <c r="AU9" s="113">
        <v>33</v>
      </c>
      <c r="AV9" s="113">
        <v>144</v>
      </c>
      <c r="AW9" s="113">
        <v>259</v>
      </c>
      <c r="AX9" s="113">
        <v>258</v>
      </c>
      <c r="AY9" s="113">
        <v>228</v>
      </c>
      <c r="AZ9" s="113">
        <v>192</v>
      </c>
    </row>
    <row r="10" spans="1:52" s="8" customFormat="1" ht="11.25" x14ac:dyDescent="0.2">
      <c r="A10" s="27">
        <v>18</v>
      </c>
      <c r="B10" s="16">
        <v>63</v>
      </c>
      <c r="C10" s="16">
        <v>7</v>
      </c>
      <c r="D10" s="16">
        <v>31</v>
      </c>
      <c r="E10" s="16">
        <v>12</v>
      </c>
      <c r="F10" s="16">
        <v>26</v>
      </c>
      <c r="G10" s="16">
        <v>22</v>
      </c>
      <c r="H10" s="16">
        <v>19</v>
      </c>
      <c r="I10" s="16">
        <v>15</v>
      </c>
      <c r="J10" s="16">
        <v>21</v>
      </c>
      <c r="K10" s="16">
        <v>26</v>
      </c>
      <c r="L10" s="16">
        <v>22</v>
      </c>
      <c r="M10" s="16">
        <v>21</v>
      </c>
      <c r="N10" s="16">
        <v>29</v>
      </c>
      <c r="O10" s="16">
        <v>18</v>
      </c>
      <c r="P10" s="16">
        <v>20</v>
      </c>
      <c r="R10" s="113">
        <v>412</v>
      </c>
      <c r="S10" s="113">
        <v>357</v>
      </c>
      <c r="T10" s="113">
        <v>365</v>
      </c>
      <c r="U10" s="113">
        <v>310</v>
      </c>
      <c r="V10" s="113">
        <v>271</v>
      </c>
      <c r="W10" s="113">
        <v>385</v>
      </c>
      <c r="X10" s="113">
        <v>304</v>
      </c>
      <c r="Y10" s="113">
        <v>278</v>
      </c>
      <c r="Z10" s="113">
        <v>379</v>
      </c>
      <c r="AA10" s="113">
        <v>373</v>
      </c>
      <c r="AB10" s="113">
        <v>399</v>
      </c>
      <c r="AC10" s="13"/>
      <c r="AD10" s="113">
        <v>1239</v>
      </c>
      <c r="AE10" s="113">
        <v>1463</v>
      </c>
      <c r="AF10" s="113">
        <v>1157</v>
      </c>
      <c r="AG10" s="113">
        <v>1663</v>
      </c>
      <c r="AH10" s="113">
        <v>1095</v>
      </c>
      <c r="AI10" s="113">
        <v>1400</v>
      </c>
      <c r="AJ10" s="113">
        <v>1399</v>
      </c>
      <c r="AK10" s="113">
        <v>2337</v>
      </c>
      <c r="AL10" s="113">
        <v>2175</v>
      </c>
      <c r="AM10" s="113">
        <v>1723</v>
      </c>
      <c r="AN10" s="113">
        <v>1609</v>
      </c>
      <c r="AO10" s="13"/>
      <c r="AP10" s="113">
        <v>0</v>
      </c>
      <c r="AQ10" s="113">
        <v>87</v>
      </c>
      <c r="AR10" s="113">
        <v>47</v>
      </c>
      <c r="AS10" s="113">
        <v>58</v>
      </c>
      <c r="AT10" s="113">
        <v>63</v>
      </c>
      <c r="AU10" s="113">
        <v>56</v>
      </c>
      <c r="AV10" s="113">
        <v>403</v>
      </c>
      <c r="AW10" s="113">
        <v>571</v>
      </c>
      <c r="AX10" s="113">
        <v>706</v>
      </c>
      <c r="AY10" s="113">
        <v>588</v>
      </c>
      <c r="AZ10" s="113">
        <v>467</v>
      </c>
    </row>
    <row r="11" spans="1:52" s="8" customFormat="1" ht="11.25" x14ac:dyDescent="0.2">
      <c r="A11" s="27">
        <v>19</v>
      </c>
      <c r="B11" s="16">
        <v>511</v>
      </c>
      <c r="C11" s="16">
        <v>179</v>
      </c>
      <c r="D11" s="16">
        <v>385</v>
      </c>
      <c r="E11" s="16">
        <v>206</v>
      </c>
      <c r="F11" s="16">
        <v>212</v>
      </c>
      <c r="G11" s="16">
        <v>196</v>
      </c>
      <c r="H11" s="16">
        <v>197</v>
      </c>
      <c r="I11" s="16">
        <v>169</v>
      </c>
      <c r="J11" s="16">
        <v>191</v>
      </c>
      <c r="K11" s="16">
        <v>211</v>
      </c>
      <c r="L11" s="16">
        <v>245</v>
      </c>
      <c r="M11" s="16">
        <v>210</v>
      </c>
      <c r="N11" s="16">
        <v>236</v>
      </c>
      <c r="O11" s="16">
        <v>281</v>
      </c>
      <c r="P11" s="16">
        <v>217</v>
      </c>
      <c r="R11" s="113">
        <v>1418</v>
      </c>
      <c r="S11" s="113">
        <v>1309</v>
      </c>
      <c r="T11" s="113">
        <v>1750</v>
      </c>
      <c r="U11" s="113">
        <v>1115</v>
      </c>
      <c r="V11" s="113">
        <v>1038</v>
      </c>
      <c r="W11" s="113">
        <v>1292</v>
      </c>
      <c r="X11" s="113">
        <v>1171</v>
      </c>
      <c r="Y11" s="113">
        <v>1296</v>
      </c>
      <c r="Z11" s="113">
        <v>1387</v>
      </c>
      <c r="AA11" s="113">
        <v>1635</v>
      </c>
      <c r="AB11" s="113">
        <v>2193</v>
      </c>
      <c r="AC11" s="13"/>
      <c r="AD11" s="113">
        <v>4512</v>
      </c>
      <c r="AE11" s="113">
        <v>4214</v>
      </c>
      <c r="AF11" s="113">
        <v>4150</v>
      </c>
      <c r="AG11" s="113">
        <v>4337</v>
      </c>
      <c r="AH11" s="113">
        <v>3674</v>
      </c>
      <c r="AI11" s="113">
        <v>3748</v>
      </c>
      <c r="AJ11" s="113">
        <v>4055</v>
      </c>
      <c r="AK11" s="113">
        <v>5555</v>
      </c>
      <c r="AL11" s="113">
        <v>5967</v>
      </c>
      <c r="AM11" s="113">
        <v>5374</v>
      </c>
      <c r="AN11" s="113">
        <v>5431</v>
      </c>
      <c r="AO11" s="13"/>
      <c r="AP11" s="113">
        <v>3</v>
      </c>
      <c r="AQ11" s="113">
        <v>93</v>
      </c>
      <c r="AR11" s="113">
        <v>91</v>
      </c>
      <c r="AS11" s="113">
        <v>85</v>
      </c>
      <c r="AT11" s="113">
        <v>76</v>
      </c>
      <c r="AU11" s="113">
        <v>105</v>
      </c>
      <c r="AV11" s="113">
        <v>519</v>
      </c>
      <c r="AW11" s="113">
        <v>994</v>
      </c>
      <c r="AX11" s="113">
        <v>1130</v>
      </c>
      <c r="AY11" s="113">
        <v>981</v>
      </c>
      <c r="AZ11" s="113">
        <v>747</v>
      </c>
    </row>
    <row r="12" spans="1:52" s="8" customFormat="1" ht="11.25" x14ac:dyDescent="0.2">
      <c r="A12" s="27">
        <v>20</v>
      </c>
      <c r="B12" s="16">
        <v>2058</v>
      </c>
      <c r="C12" s="16">
        <v>905</v>
      </c>
      <c r="D12" s="16">
        <v>1251</v>
      </c>
      <c r="E12" s="16">
        <v>976</v>
      </c>
      <c r="F12" s="16">
        <v>932</v>
      </c>
      <c r="G12" s="16">
        <v>780</v>
      </c>
      <c r="H12" s="16">
        <v>735</v>
      </c>
      <c r="I12" s="16">
        <v>690</v>
      </c>
      <c r="J12" s="16">
        <v>635</v>
      </c>
      <c r="K12" s="16">
        <v>773</v>
      </c>
      <c r="L12" s="16">
        <v>804</v>
      </c>
      <c r="M12" s="16">
        <v>975</v>
      </c>
      <c r="N12" s="16">
        <v>998</v>
      </c>
      <c r="O12" s="16">
        <v>1115</v>
      </c>
      <c r="P12" s="16">
        <v>1004</v>
      </c>
      <c r="R12" s="113">
        <v>3345</v>
      </c>
      <c r="S12" s="113">
        <v>3666</v>
      </c>
      <c r="T12" s="113">
        <v>3396</v>
      </c>
      <c r="U12" s="113">
        <v>3299</v>
      </c>
      <c r="V12" s="113">
        <v>2855</v>
      </c>
      <c r="W12" s="113">
        <v>3164</v>
      </c>
      <c r="X12" s="113">
        <v>3165</v>
      </c>
      <c r="Y12" s="113">
        <v>3342</v>
      </c>
      <c r="Z12" s="113">
        <v>3436</v>
      </c>
      <c r="AA12" s="113">
        <v>4019</v>
      </c>
      <c r="AB12" s="113">
        <v>4374</v>
      </c>
      <c r="AC12" s="13"/>
      <c r="AD12" s="113">
        <v>8110</v>
      </c>
      <c r="AE12" s="113">
        <v>7546</v>
      </c>
      <c r="AF12" s="113">
        <v>7115</v>
      </c>
      <c r="AG12" s="113">
        <v>7576</v>
      </c>
      <c r="AH12" s="113">
        <v>6554</v>
      </c>
      <c r="AI12" s="113">
        <v>6444</v>
      </c>
      <c r="AJ12" s="113">
        <v>6687</v>
      </c>
      <c r="AK12" s="113">
        <v>8450</v>
      </c>
      <c r="AL12" s="113">
        <v>9199</v>
      </c>
      <c r="AM12" s="113">
        <v>8745</v>
      </c>
      <c r="AN12" s="113">
        <v>8716</v>
      </c>
      <c r="AO12" s="13"/>
      <c r="AP12" s="113">
        <v>13</v>
      </c>
      <c r="AQ12" s="113">
        <v>144</v>
      </c>
      <c r="AR12" s="113">
        <v>108</v>
      </c>
      <c r="AS12" s="113">
        <v>122</v>
      </c>
      <c r="AT12" s="113">
        <v>120</v>
      </c>
      <c r="AU12" s="113">
        <v>156</v>
      </c>
      <c r="AV12" s="113">
        <v>549</v>
      </c>
      <c r="AW12" s="113">
        <v>1294</v>
      </c>
      <c r="AX12" s="113">
        <v>1478</v>
      </c>
      <c r="AY12" s="113">
        <v>1361</v>
      </c>
      <c r="AZ12" s="113">
        <v>1032</v>
      </c>
    </row>
    <row r="13" spans="1:52" s="8" customFormat="1" ht="11.25" x14ac:dyDescent="0.2">
      <c r="A13" s="27">
        <v>21</v>
      </c>
      <c r="B13" s="16">
        <v>4487</v>
      </c>
      <c r="C13" s="16">
        <v>1855</v>
      </c>
      <c r="D13" s="16">
        <v>2762</v>
      </c>
      <c r="E13" s="16">
        <v>1921</v>
      </c>
      <c r="F13" s="16">
        <v>1937</v>
      </c>
      <c r="G13" s="16">
        <v>1682</v>
      </c>
      <c r="H13" s="16">
        <v>1303</v>
      </c>
      <c r="I13" s="16">
        <v>1187</v>
      </c>
      <c r="J13" s="16">
        <v>1220</v>
      </c>
      <c r="K13" s="16">
        <v>1296</v>
      </c>
      <c r="L13" s="16">
        <v>1551</v>
      </c>
      <c r="M13" s="16">
        <v>1761</v>
      </c>
      <c r="N13" s="16">
        <v>1909</v>
      </c>
      <c r="O13" s="16">
        <v>2066</v>
      </c>
      <c r="P13" s="16">
        <v>2040</v>
      </c>
      <c r="R13" s="113">
        <v>5970</v>
      </c>
      <c r="S13" s="113">
        <v>6470</v>
      </c>
      <c r="T13" s="113">
        <v>6295</v>
      </c>
      <c r="U13" s="113">
        <v>5530</v>
      </c>
      <c r="V13" s="113">
        <v>5279</v>
      </c>
      <c r="W13" s="113">
        <v>5204</v>
      </c>
      <c r="X13" s="113">
        <v>5061</v>
      </c>
      <c r="Y13" s="113">
        <v>5537</v>
      </c>
      <c r="Z13" s="113">
        <v>5493</v>
      </c>
      <c r="AA13" s="113">
        <v>6235</v>
      </c>
      <c r="AB13" s="113">
        <v>6669</v>
      </c>
      <c r="AC13" s="13"/>
      <c r="AD13" s="113">
        <v>11453</v>
      </c>
      <c r="AE13" s="113">
        <v>10391</v>
      </c>
      <c r="AF13" s="113">
        <v>9904</v>
      </c>
      <c r="AG13" s="113">
        <v>9730</v>
      </c>
      <c r="AH13" s="113">
        <v>9476</v>
      </c>
      <c r="AI13" s="113">
        <v>8613</v>
      </c>
      <c r="AJ13" s="113">
        <v>8782</v>
      </c>
      <c r="AK13" s="113">
        <v>10182</v>
      </c>
      <c r="AL13" s="113">
        <v>11364</v>
      </c>
      <c r="AM13" s="113">
        <v>11001</v>
      </c>
      <c r="AN13" s="113">
        <v>11353</v>
      </c>
      <c r="AO13" s="13"/>
      <c r="AP13" s="113">
        <v>131</v>
      </c>
      <c r="AQ13" s="113">
        <v>244</v>
      </c>
      <c r="AR13" s="113">
        <v>167</v>
      </c>
      <c r="AS13" s="113">
        <v>156</v>
      </c>
      <c r="AT13" s="113">
        <v>157</v>
      </c>
      <c r="AU13" s="113">
        <v>179</v>
      </c>
      <c r="AV13" s="113">
        <v>605</v>
      </c>
      <c r="AW13" s="113">
        <v>1159</v>
      </c>
      <c r="AX13" s="113">
        <v>1254</v>
      </c>
      <c r="AY13" s="113">
        <v>1224</v>
      </c>
      <c r="AZ13" s="113">
        <v>1158</v>
      </c>
    </row>
    <row r="14" spans="1:52" s="8" customFormat="1" ht="11.25" x14ac:dyDescent="0.2">
      <c r="A14" s="27">
        <v>22</v>
      </c>
      <c r="B14" s="16">
        <v>9501</v>
      </c>
      <c r="C14" s="16">
        <v>5127</v>
      </c>
      <c r="D14" s="16">
        <v>7495</v>
      </c>
      <c r="E14" s="16">
        <v>5557</v>
      </c>
      <c r="F14" s="16">
        <v>4592</v>
      </c>
      <c r="G14" s="16">
        <v>4160</v>
      </c>
      <c r="H14" s="16">
        <v>2219</v>
      </c>
      <c r="I14" s="16">
        <v>1817</v>
      </c>
      <c r="J14" s="16">
        <v>1739</v>
      </c>
      <c r="K14" s="16">
        <v>4219</v>
      </c>
      <c r="L14" s="16">
        <v>4399</v>
      </c>
      <c r="M14" s="16">
        <v>5087</v>
      </c>
      <c r="N14" s="16">
        <v>5286</v>
      </c>
      <c r="O14" s="16">
        <v>5559</v>
      </c>
      <c r="P14" s="16">
        <v>5156</v>
      </c>
      <c r="R14" s="113">
        <v>8808</v>
      </c>
      <c r="S14" s="113">
        <v>9961</v>
      </c>
      <c r="T14" s="113">
        <v>9080</v>
      </c>
      <c r="U14" s="113">
        <v>8492</v>
      </c>
      <c r="V14" s="113">
        <v>10635</v>
      </c>
      <c r="W14" s="113">
        <v>7999</v>
      </c>
      <c r="X14" s="113">
        <v>7646</v>
      </c>
      <c r="Y14" s="113">
        <v>7602</v>
      </c>
      <c r="Z14" s="113">
        <v>8099</v>
      </c>
      <c r="AA14" s="113">
        <v>8654</v>
      </c>
      <c r="AB14" s="113">
        <v>8931</v>
      </c>
      <c r="AC14" s="13"/>
      <c r="AD14" s="113">
        <v>13141</v>
      </c>
      <c r="AE14" s="113">
        <v>12573</v>
      </c>
      <c r="AF14" s="113">
        <v>11880</v>
      </c>
      <c r="AG14" s="113">
        <v>11549</v>
      </c>
      <c r="AH14" s="113">
        <v>10980</v>
      </c>
      <c r="AI14" s="113">
        <v>10914</v>
      </c>
      <c r="AJ14" s="113">
        <v>10027</v>
      </c>
      <c r="AK14" s="113">
        <v>11149</v>
      </c>
      <c r="AL14" s="113">
        <v>12045</v>
      </c>
      <c r="AM14" s="113">
        <v>12488</v>
      </c>
      <c r="AN14" s="113">
        <v>12698</v>
      </c>
      <c r="AO14" s="13"/>
      <c r="AP14" s="113">
        <v>382</v>
      </c>
      <c r="AQ14" s="113">
        <v>489</v>
      </c>
      <c r="AR14" s="113">
        <v>311</v>
      </c>
      <c r="AS14" s="113">
        <v>233</v>
      </c>
      <c r="AT14" s="113">
        <v>231</v>
      </c>
      <c r="AU14" s="113">
        <v>463</v>
      </c>
      <c r="AV14" s="113">
        <v>859</v>
      </c>
      <c r="AW14" s="113">
        <v>1275</v>
      </c>
      <c r="AX14" s="113">
        <v>1574</v>
      </c>
      <c r="AY14" s="113">
        <v>1485</v>
      </c>
      <c r="AZ14" s="113">
        <v>1600</v>
      </c>
    </row>
    <row r="15" spans="1:52" s="8" customFormat="1" ht="11.25" x14ac:dyDescent="0.2">
      <c r="A15" s="27">
        <v>23</v>
      </c>
      <c r="B15" s="16">
        <v>13719</v>
      </c>
      <c r="C15" s="16">
        <v>10467</v>
      </c>
      <c r="D15" s="16">
        <v>13499</v>
      </c>
      <c r="E15" s="16">
        <v>9771</v>
      </c>
      <c r="F15" s="16">
        <v>8859</v>
      </c>
      <c r="G15" s="16">
        <v>7616</v>
      </c>
      <c r="H15" s="16">
        <v>6067</v>
      </c>
      <c r="I15" s="16">
        <v>4745</v>
      </c>
      <c r="J15" s="16">
        <v>4823</v>
      </c>
      <c r="K15" s="16">
        <v>6801</v>
      </c>
      <c r="L15" s="16">
        <v>7697</v>
      </c>
      <c r="M15" s="16">
        <v>7969</v>
      </c>
      <c r="N15" s="16">
        <v>8770</v>
      </c>
      <c r="O15" s="16">
        <v>9034</v>
      </c>
      <c r="P15" s="16">
        <v>8959</v>
      </c>
      <c r="R15" s="113">
        <v>12817</v>
      </c>
      <c r="S15" s="113">
        <v>13495</v>
      </c>
      <c r="T15" s="113">
        <v>12825</v>
      </c>
      <c r="U15" s="113">
        <v>12743</v>
      </c>
      <c r="V15" s="113">
        <v>13671</v>
      </c>
      <c r="W15" s="113">
        <v>11200</v>
      </c>
      <c r="X15" s="113">
        <v>11129</v>
      </c>
      <c r="Y15" s="113">
        <v>10692</v>
      </c>
      <c r="Z15" s="113">
        <v>10831</v>
      </c>
      <c r="AA15" s="113">
        <v>12197</v>
      </c>
      <c r="AB15" s="113">
        <v>12334</v>
      </c>
      <c r="AC15" s="13"/>
      <c r="AD15" s="113">
        <v>14086</v>
      </c>
      <c r="AE15" s="113">
        <v>13480</v>
      </c>
      <c r="AF15" s="113">
        <v>13119</v>
      </c>
      <c r="AG15" s="113">
        <v>12620</v>
      </c>
      <c r="AH15" s="113">
        <v>12230</v>
      </c>
      <c r="AI15" s="113">
        <v>11687</v>
      </c>
      <c r="AJ15" s="113">
        <v>11489</v>
      </c>
      <c r="AK15" s="113">
        <v>11462</v>
      </c>
      <c r="AL15" s="113">
        <v>12350</v>
      </c>
      <c r="AM15" s="113">
        <v>12683</v>
      </c>
      <c r="AN15" s="113">
        <v>13587</v>
      </c>
      <c r="AO15" s="13"/>
      <c r="AP15" s="113">
        <v>903</v>
      </c>
      <c r="AQ15" s="113">
        <v>872</v>
      </c>
      <c r="AR15" s="113">
        <v>767</v>
      </c>
      <c r="AS15" s="113">
        <v>695</v>
      </c>
      <c r="AT15" s="113">
        <v>606</v>
      </c>
      <c r="AU15" s="113">
        <v>755</v>
      </c>
      <c r="AV15" s="113">
        <v>1181</v>
      </c>
      <c r="AW15" s="113">
        <v>1472</v>
      </c>
      <c r="AX15" s="113">
        <v>1608</v>
      </c>
      <c r="AY15" s="113">
        <v>1741</v>
      </c>
      <c r="AZ15" s="113">
        <v>1700</v>
      </c>
    </row>
    <row r="16" spans="1:52" s="8" customFormat="1" ht="11.25" x14ac:dyDescent="0.2">
      <c r="A16" s="27">
        <v>24</v>
      </c>
      <c r="B16" s="16">
        <v>16942</v>
      </c>
      <c r="C16" s="16">
        <v>17329</v>
      </c>
      <c r="D16" s="16">
        <v>20402</v>
      </c>
      <c r="E16" s="16">
        <v>14462</v>
      </c>
      <c r="F16" s="16">
        <v>13591</v>
      </c>
      <c r="G16" s="16">
        <v>11982</v>
      </c>
      <c r="H16" s="16">
        <v>10194</v>
      </c>
      <c r="I16" s="16">
        <v>8805</v>
      </c>
      <c r="J16" s="16">
        <v>8280</v>
      </c>
      <c r="K16" s="16">
        <v>9790</v>
      </c>
      <c r="L16" s="16">
        <v>10606</v>
      </c>
      <c r="M16" s="16">
        <v>11299</v>
      </c>
      <c r="N16" s="16">
        <v>11399</v>
      </c>
      <c r="O16" s="16">
        <v>11883</v>
      </c>
      <c r="P16" s="16">
        <v>11996</v>
      </c>
      <c r="R16" s="113">
        <v>16226</v>
      </c>
      <c r="S16" s="113">
        <v>16698</v>
      </c>
      <c r="T16" s="113">
        <v>15776</v>
      </c>
      <c r="U16" s="113">
        <v>15957</v>
      </c>
      <c r="V16" s="113">
        <v>16620</v>
      </c>
      <c r="W16" s="113">
        <v>14583</v>
      </c>
      <c r="X16" s="113">
        <v>14054</v>
      </c>
      <c r="Y16" s="113">
        <v>14164</v>
      </c>
      <c r="Z16" s="113">
        <v>13674</v>
      </c>
      <c r="AA16" s="113">
        <v>14586</v>
      </c>
      <c r="AB16" s="113">
        <v>15170</v>
      </c>
      <c r="AC16" s="13"/>
      <c r="AD16" s="113">
        <v>14275</v>
      </c>
      <c r="AE16" s="113">
        <v>13730</v>
      </c>
      <c r="AF16" s="113">
        <v>13341</v>
      </c>
      <c r="AG16" s="113">
        <v>13089</v>
      </c>
      <c r="AH16" s="113">
        <v>12722</v>
      </c>
      <c r="AI16" s="113">
        <v>12226</v>
      </c>
      <c r="AJ16" s="113">
        <v>11773</v>
      </c>
      <c r="AK16" s="113">
        <v>12163</v>
      </c>
      <c r="AL16" s="113">
        <v>12020</v>
      </c>
      <c r="AM16" s="113">
        <v>12331</v>
      </c>
      <c r="AN16" s="113">
        <v>13179</v>
      </c>
      <c r="AO16" s="13"/>
      <c r="AP16" s="113">
        <v>1395</v>
      </c>
      <c r="AQ16" s="113">
        <v>1408</v>
      </c>
      <c r="AR16" s="113">
        <v>1246</v>
      </c>
      <c r="AS16" s="113">
        <v>1158</v>
      </c>
      <c r="AT16" s="113">
        <v>1074</v>
      </c>
      <c r="AU16" s="113">
        <v>1126</v>
      </c>
      <c r="AV16" s="113">
        <v>1462</v>
      </c>
      <c r="AW16" s="113">
        <v>1683</v>
      </c>
      <c r="AX16" s="113">
        <v>1745</v>
      </c>
      <c r="AY16" s="113">
        <v>1706</v>
      </c>
      <c r="AZ16" s="113">
        <v>1856</v>
      </c>
    </row>
    <row r="17" spans="1:52" s="8" customFormat="1" ht="11.25" x14ac:dyDescent="0.2">
      <c r="A17" s="27">
        <v>25</v>
      </c>
      <c r="B17" s="16">
        <v>20584</v>
      </c>
      <c r="C17" s="16">
        <v>24912</v>
      </c>
      <c r="D17" s="16">
        <v>26373</v>
      </c>
      <c r="E17" s="16">
        <v>19723</v>
      </c>
      <c r="F17" s="16">
        <v>17597</v>
      </c>
      <c r="G17" s="16">
        <v>16398</v>
      </c>
      <c r="H17" s="16">
        <v>14416</v>
      </c>
      <c r="I17" s="16">
        <v>12577</v>
      </c>
      <c r="J17" s="16">
        <v>12112</v>
      </c>
      <c r="K17" s="16">
        <v>12650</v>
      </c>
      <c r="L17" s="16">
        <v>13020</v>
      </c>
      <c r="M17" s="16">
        <v>14023</v>
      </c>
      <c r="N17" s="16">
        <v>14568</v>
      </c>
      <c r="O17" s="16">
        <v>14262</v>
      </c>
      <c r="P17" s="16">
        <v>14304</v>
      </c>
      <c r="R17" s="113">
        <v>17409</v>
      </c>
      <c r="S17" s="113">
        <v>18484</v>
      </c>
      <c r="T17" s="113">
        <v>17548</v>
      </c>
      <c r="U17" s="113">
        <v>17397</v>
      </c>
      <c r="V17" s="113">
        <v>18262</v>
      </c>
      <c r="W17" s="113">
        <v>17025</v>
      </c>
      <c r="X17" s="113">
        <v>16262</v>
      </c>
      <c r="Y17" s="113">
        <v>15974</v>
      </c>
      <c r="Z17" s="113">
        <v>16098</v>
      </c>
      <c r="AA17" s="113">
        <v>15920</v>
      </c>
      <c r="AB17" s="113">
        <v>16187</v>
      </c>
      <c r="AC17" s="13"/>
      <c r="AD17" s="113">
        <v>13862</v>
      </c>
      <c r="AE17" s="113">
        <v>13723</v>
      </c>
      <c r="AF17" s="113">
        <v>13522</v>
      </c>
      <c r="AG17" s="113">
        <v>12741</v>
      </c>
      <c r="AH17" s="113">
        <v>12977</v>
      </c>
      <c r="AI17" s="113">
        <v>12530</v>
      </c>
      <c r="AJ17" s="113">
        <v>11951</v>
      </c>
      <c r="AK17" s="113">
        <v>12155</v>
      </c>
      <c r="AL17" s="113">
        <v>12401</v>
      </c>
      <c r="AM17" s="113">
        <v>11876</v>
      </c>
      <c r="AN17" s="113">
        <v>12553</v>
      </c>
      <c r="AO17" s="13"/>
      <c r="AP17" s="113">
        <v>1941</v>
      </c>
      <c r="AQ17" s="113">
        <v>1783</v>
      </c>
      <c r="AR17" s="113">
        <v>1772</v>
      </c>
      <c r="AS17" s="113">
        <v>1649</v>
      </c>
      <c r="AT17" s="113">
        <v>1516</v>
      </c>
      <c r="AU17" s="113">
        <v>1529</v>
      </c>
      <c r="AV17" s="113">
        <v>1680</v>
      </c>
      <c r="AW17" s="113">
        <v>1891</v>
      </c>
      <c r="AX17" s="113">
        <v>1978</v>
      </c>
      <c r="AY17" s="113">
        <v>1820</v>
      </c>
      <c r="AZ17" s="113">
        <v>1816</v>
      </c>
    </row>
    <row r="18" spans="1:52" s="8" customFormat="1" ht="11.25" x14ac:dyDescent="0.2">
      <c r="A18" s="27">
        <v>26</v>
      </c>
      <c r="B18" s="16">
        <v>23593</v>
      </c>
      <c r="C18" s="16">
        <v>30990</v>
      </c>
      <c r="D18" s="16">
        <v>29855</v>
      </c>
      <c r="E18" s="16">
        <v>24941</v>
      </c>
      <c r="F18" s="16">
        <v>20942</v>
      </c>
      <c r="G18" s="16">
        <v>19714</v>
      </c>
      <c r="H18" s="16">
        <v>18288</v>
      </c>
      <c r="I18" s="16">
        <v>16266</v>
      </c>
      <c r="J18" s="16">
        <v>15277</v>
      </c>
      <c r="K18" s="16">
        <v>15667</v>
      </c>
      <c r="L18" s="16">
        <v>15465</v>
      </c>
      <c r="M18" s="16">
        <v>15814</v>
      </c>
      <c r="N18" s="16">
        <v>16707</v>
      </c>
      <c r="O18" s="16">
        <v>16922</v>
      </c>
      <c r="P18" s="16">
        <v>16207</v>
      </c>
      <c r="R18" s="113">
        <v>16708</v>
      </c>
      <c r="S18" s="113">
        <v>17889</v>
      </c>
      <c r="T18" s="113">
        <v>17299</v>
      </c>
      <c r="U18" s="113">
        <v>17328</v>
      </c>
      <c r="V18" s="113">
        <v>17719</v>
      </c>
      <c r="W18" s="113">
        <v>17132</v>
      </c>
      <c r="X18" s="113">
        <v>16816</v>
      </c>
      <c r="Y18" s="113">
        <v>16435</v>
      </c>
      <c r="Z18" s="113">
        <v>16248</v>
      </c>
      <c r="AA18" s="113">
        <v>16299</v>
      </c>
      <c r="AB18" s="113">
        <v>15801</v>
      </c>
      <c r="AC18" s="13"/>
      <c r="AD18" s="113">
        <v>13462</v>
      </c>
      <c r="AE18" s="113">
        <v>13127</v>
      </c>
      <c r="AF18" s="113">
        <v>12933</v>
      </c>
      <c r="AG18" s="113">
        <v>12345</v>
      </c>
      <c r="AH18" s="113">
        <v>12317</v>
      </c>
      <c r="AI18" s="113">
        <v>12341</v>
      </c>
      <c r="AJ18" s="113">
        <v>11932</v>
      </c>
      <c r="AK18" s="113">
        <v>11703</v>
      </c>
      <c r="AL18" s="113">
        <v>11920</v>
      </c>
      <c r="AM18" s="113">
        <v>11996</v>
      </c>
      <c r="AN18" s="113">
        <v>11744</v>
      </c>
      <c r="AO18" s="13"/>
      <c r="AP18" s="113">
        <v>2259</v>
      </c>
      <c r="AQ18" s="113">
        <v>2216</v>
      </c>
      <c r="AR18" s="113">
        <v>2067</v>
      </c>
      <c r="AS18" s="113">
        <v>1976</v>
      </c>
      <c r="AT18" s="113">
        <v>1846</v>
      </c>
      <c r="AU18" s="113">
        <v>1903</v>
      </c>
      <c r="AV18" s="113">
        <v>1912</v>
      </c>
      <c r="AW18" s="113">
        <v>2030</v>
      </c>
      <c r="AX18" s="113">
        <v>2096</v>
      </c>
      <c r="AY18" s="113">
        <v>2056</v>
      </c>
      <c r="AZ18" s="113">
        <v>1923</v>
      </c>
    </row>
    <row r="19" spans="1:52" s="8" customFormat="1" ht="11.25" x14ac:dyDescent="0.2">
      <c r="A19" s="27">
        <v>27</v>
      </c>
      <c r="B19" s="16">
        <v>26716</v>
      </c>
      <c r="C19" s="16">
        <v>33941</v>
      </c>
      <c r="D19" s="16">
        <v>33637</v>
      </c>
      <c r="E19" s="16">
        <v>30052</v>
      </c>
      <c r="F19" s="16">
        <v>25113</v>
      </c>
      <c r="G19" s="16">
        <v>22722</v>
      </c>
      <c r="H19" s="16">
        <v>21238</v>
      </c>
      <c r="I19" s="16">
        <v>19956</v>
      </c>
      <c r="J19" s="16">
        <v>18442</v>
      </c>
      <c r="K19" s="16">
        <v>18137</v>
      </c>
      <c r="L19" s="16">
        <v>18174</v>
      </c>
      <c r="M19" s="16">
        <v>17973</v>
      </c>
      <c r="N19" s="16">
        <v>18265</v>
      </c>
      <c r="O19" s="16">
        <v>18758</v>
      </c>
      <c r="P19" s="16">
        <v>18564</v>
      </c>
      <c r="R19" s="113">
        <v>15655</v>
      </c>
      <c r="S19" s="113">
        <v>15952</v>
      </c>
      <c r="T19" s="113">
        <v>15621</v>
      </c>
      <c r="U19" s="113">
        <v>16070</v>
      </c>
      <c r="V19" s="113">
        <v>16348</v>
      </c>
      <c r="W19" s="113">
        <v>15771</v>
      </c>
      <c r="X19" s="113">
        <v>15649</v>
      </c>
      <c r="Y19" s="113">
        <v>15812</v>
      </c>
      <c r="Z19" s="113">
        <v>15554</v>
      </c>
      <c r="AA19" s="113">
        <v>15469</v>
      </c>
      <c r="AB19" s="113">
        <v>15395</v>
      </c>
      <c r="AC19" s="13"/>
      <c r="AD19" s="113">
        <v>13387</v>
      </c>
      <c r="AE19" s="113">
        <v>12702</v>
      </c>
      <c r="AF19" s="113">
        <v>12383</v>
      </c>
      <c r="AG19" s="113">
        <v>12087</v>
      </c>
      <c r="AH19" s="113">
        <v>11952</v>
      </c>
      <c r="AI19" s="113">
        <v>11670</v>
      </c>
      <c r="AJ19" s="113">
        <v>11574</v>
      </c>
      <c r="AK19" s="113">
        <v>11448</v>
      </c>
      <c r="AL19" s="113">
        <v>11352</v>
      </c>
      <c r="AM19" s="113">
        <v>11469</v>
      </c>
      <c r="AN19" s="113">
        <v>11847</v>
      </c>
      <c r="AO19" s="13"/>
      <c r="AP19" s="113">
        <v>2633</v>
      </c>
      <c r="AQ19" s="113">
        <v>2464</v>
      </c>
      <c r="AR19" s="113">
        <v>2404</v>
      </c>
      <c r="AS19" s="113">
        <v>2202</v>
      </c>
      <c r="AT19" s="113">
        <v>2181</v>
      </c>
      <c r="AU19" s="113">
        <v>2128</v>
      </c>
      <c r="AV19" s="113">
        <v>2233</v>
      </c>
      <c r="AW19" s="113">
        <v>2168</v>
      </c>
      <c r="AX19" s="113">
        <v>2175</v>
      </c>
      <c r="AY19" s="113">
        <v>2106</v>
      </c>
      <c r="AZ19" s="113">
        <v>2122</v>
      </c>
    </row>
    <row r="20" spans="1:52" s="8" customFormat="1" ht="11.25" x14ac:dyDescent="0.2">
      <c r="A20" s="27">
        <v>28</v>
      </c>
      <c r="B20" s="16">
        <v>30116</v>
      </c>
      <c r="C20" s="16">
        <v>35644</v>
      </c>
      <c r="D20" s="16">
        <v>37263</v>
      </c>
      <c r="E20" s="16">
        <v>32991</v>
      </c>
      <c r="F20" s="16">
        <v>29518</v>
      </c>
      <c r="G20" s="16">
        <v>26665</v>
      </c>
      <c r="H20" s="16">
        <v>24028</v>
      </c>
      <c r="I20" s="16">
        <v>22646</v>
      </c>
      <c r="J20" s="16">
        <v>21622</v>
      </c>
      <c r="K20" s="16">
        <v>20772</v>
      </c>
      <c r="L20" s="16">
        <v>20163</v>
      </c>
      <c r="M20" s="16">
        <v>20374</v>
      </c>
      <c r="N20" s="16">
        <v>20092</v>
      </c>
      <c r="O20" s="16">
        <v>20059</v>
      </c>
      <c r="P20" s="16">
        <v>20033</v>
      </c>
      <c r="R20" s="113">
        <v>14124</v>
      </c>
      <c r="S20" s="113">
        <v>14606</v>
      </c>
      <c r="T20" s="113">
        <v>13605</v>
      </c>
      <c r="U20" s="113">
        <v>14153</v>
      </c>
      <c r="V20" s="113">
        <v>14671</v>
      </c>
      <c r="W20" s="113">
        <v>14432</v>
      </c>
      <c r="X20" s="113">
        <v>14087</v>
      </c>
      <c r="Y20" s="113">
        <v>14610</v>
      </c>
      <c r="Z20" s="113">
        <v>14554</v>
      </c>
      <c r="AA20" s="113">
        <v>14526</v>
      </c>
      <c r="AB20" s="113">
        <v>14234</v>
      </c>
      <c r="AC20" s="13"/>
      <c r="AD20" s="113">
        <v>12855</v>
      </c>
      <c r="AE20" s="113">
        <v>12672</v>
      </c>
      <c r="AF20" s="113">
        <v>12035</v>
      </c>
      <c r="AG20" s="113">
        <v>11624</v>
      </c>
      <c r="AH20" s="113">
        <v>11732</v>
      </c>
      <c r="AI20" s="113">
        <v>11294</v>
      </c>
      <c r="AJ20" s="113">
        <v>10974</v>
      </c>
      <c r="AK20" s="113">
        <v>11142</v>
      </c>
      <c r="AL20" s="113">
        <v>11003</v>
      </c>
      <c r="AM20" s="113">
        <v>10887</v>
      </c>
      <c r="AN20" s="113">
        <v>11165</v>
      </c>
      <c r="AO20" s="13"/>
      <c r="AP20" s="113">
        <v>3054</v>
      </c>
      <c r="AQ20" s="113">
        <v>2793</v>
      </c>
      <c r="AR20" s="113">
        <v>2675</v>
      </c>
      <c r="AS20" s="113">
        <v>2552</v>
      </c>
      <c r="AT20" s="113">
        <v>2439</v>
      </c>
      <c r="AU20" s="113">
        <v>2444</v>
      </c>
      <c r="AV20" s="113">
        <v>2406</v>
      </c>
      <c r="AW20" s="113">
        <v>2423</v>
      </c>
      <c r="AX20" s="113">
        <v>2417</v>
      </c>
      <c r="AY20" s="113">
        <v>2330</v>
      </c>
      <c r="AZ20" s="113">
        <v>2196</v>
      </c>
    </row>
    <row r="21" spans="1:52" s="8" customFormat="1" ht="11.25" x14ac:dyDescent="0.2">
      <c r="A21" s="27">
        <v>29</v>
      </c>
      <c r="B21" s="16">
        <v>33565</v>
      </c>
      <c r="C21" s="16">
        <v>35272</v>
      </c>
      <c r="D21" s="16">
        <v>41334</v>
      </c>
      <c r="E21" s="16">
        <v>36810</v>
      </c>
      <c r="F21" s="16">
        <v>34050</v>
      </c>
      <c r="G21" s="16">
        <v>31011</v>
      </c>
      <c r="H21" s="16">
        <v>27805</v>
      </c>
      <c r="I21" s="16">
        <v>25334</v>
      </c>
      <c r="J21" s="16">
        <v>24020</v>
      </c>
      <c r="K21" s="16">
        <v>23637</v>
      </c>
      <c r="L21" s="16">
        <v>22662</v>
      </c>
      <c r="M21" s="16">
        <v>21951</v>
      </c>
      <c r="N21" s="16">
        <v>22313</v>
      </c>
      <c r="O21" s="16">
        <v>21553</v>
      </c>
      <c r="P21" s="16">
        <v>21305</v>
      </c>
      <c r="R21" s="113">
        <v>12651</v>
      </c>
      <c r="S21" s="113">
        <v>13194</v>
      </c>
      <c r="T21" s="113">
        <v>12833</v>
      </c>
      <c r="U21" s="113">
        <v>12451</v>
      </c>
      <c r="V21" s="113">
        <v>12989</v>
      </c>
      <c r="W21" s="113">
        <v>13000</v>
      </c>
      <c r="X21" s="113">
        <v>12975</v>
      </c>
      <c r="Y21" s="113">
        <v>13525</v>
      </c>
      <c r="Z21" s="113">
        <v>13850</v>
      </c>
      <c r="AA21" s="113">
        <v>13736</v>
      </c>
      <c r="AB21" s="113">
        <v>13487</v>
      </c>
      <c r="AC21" s="13"/>
      <c r="AD21" s="113">
        <v>12374</v>
      </c>
      <c r="AE21" s="113">
        <v>12220</v>
      </c>
      <c r="AF21" s="113">
        <v>12054</v>
      </c>
      <c r="AG21" s="113">
        <v>11277</v>
      </c>
      <c r="AH21" s="113">
        <v>11241</v>
      </c>
      <c r="AI21" s="113">
        <v>10982</v>
      </c>
      <c r="AJ21" s="113">
        <v>10608</v>
      </c>
      <c r="AK21" s="113">
        <v>10588</v>
      </c>
      <c r="AL21" s="113">
        <v>10681</v>
      </c>
      <c r="AM21" s="113">
        <v>10452</v>
      </c>
      <c r="AN21" s="113">
        <v>10589</v>
      </c>
      <c r="AO21" s="13"/>
      <c r="AP21" s="113">
        <v>3371</v>
      </c>
      <c r="AQ21" s="113">
        <v>3216</v>
      </c>
      <c r="AR21" s="113">
        <v>2987</v>
      </c>
      <c r="AS21" s="113">
        <v>2775</v>
      </c>
      <c r="AT21" s="113">
        <v>2779</v>
      </c>
      <c r="AU21" s="113">
        <v>2705</v>
      </c>
      <c r="AV21" s="113">
        <v>2671</v>
      </c>
      <c r="AW21" s="113">
        <v>2589</v>
      </c>
      <c r="AX21" s="113">
        <v>2647</v>
      </c>
      <c r="AY21" s="113">
        <v>2524</v>
      </c>
      <c r="AZ21" s="113">
        <v>2413</v>
      </c>
    </row>
    <row r="22" spans="1:52" s="8" customFormat="1" ht="11.25" x14ac:dyDescent="0.2">
      <c r="A22" s="27">
        <v>30</v>
      </c>
      <c r="B22" s="16">
        <v>35892</v>
      </c>
      <c r="C22" s="16">
        <v>35971</v>
      </c>
      <c r="D22" s="16">
        <v>44414</v>
      </c>
      <c r="E22" s="16">
        <v>39942</v>
      </c>
      <c r="F22" s="16">
        <v>36180</v>
      </c>
      <c r="G22" s="16">
        <v>35295</v>
      </c>
      <c r="H22" s="16">
        <v>31871</v>
      </c>
      <c r="I22" s="16">
        <v>28917</v>
      </c>
      <c r="J22" s="16">
        <v>26541</v>
      </c>
      <c r="K22" s="16">
        <v>25749</v>
      </c>
      <c r="L22" s="16">
        <v>25287</v>
      </c>
      <c r="M22" s="16">
        <v>24307</v>
      </c>
      <c r="N22" s="16">
        <v>23683</v>
      </c>
      <c r="O22" s="16">
        <v>23738</v>
      </c>
      <c r="P22" s="16">
        <v>22830</v>
      </c>
      <c r="R22" s="113">
        <v>11191</v>
      </c>
      <c r="S22" s="113">
        <v>12159</v>
      </c>
      <c r="T22" s="113">
        <v>11769</v>
      </c>
      <c r="U22" s="113">
        <v>11790</v>
      </c>
      <c r="V22" s="113">
        <v>11758</v>
      </c>
      <c r="W22" s="113">
        <v>11811</v>
      </c>
      <c r="X22" s="113">
        <v>11922</v>
      </c>
      <c r="Y22" s="113">
        <v>12972</v>
      </c>
      <c r="Z22" s="113">
        <v>13102</v>
      </c>
      <c r="AA22" s="113">
        <v>13292</v>
      </c>
      <c r="AB22" s="113">
        <v>13155</v>
      </c>
      <c r="AC22" s="13"/>
      <c r="AD22" s="113">
        <v>10803</v>
      </c>
      <c r="AE22" s="113">
        <v>11801</v>
      </c>
      <c r="AF22" s="113">
        <v>11638</v>
      </c>
      <c r="AG22" s="113">
        <v>11468</v>
      </c>
      <c r="AH22" s="113">
        <v>10922</v>
      </c>
      <c r="AI22" s="113">
        <v>10523</v>
      </c>
      <c r="AJ22" s="113">
        <v>10297</v>
      </c>
      <c r="AK22" s="113">
        <v>10143</v>
      </c>
      <c r="AL22" s="113">
        <v>10046</v>
      </c>
      <c r="AM22" s="113">
        <v>10073</v>
      </c>
      <c r="AN22" s="113">
        <v>10057</v>
      </c>
      <c r="AO22" s="13"/>
      <c r="AP22" s="113">
        <v>3602</v>
      </c>
      <c r="AQ22" s="113">
        <v>3499</v>
      </c>
      <c r="AR22" s="113">
        <v>3333</v>
      </c>
      <c r="AS22" s="113">
        <v>3039</v>
      </c>
      <c r="AT22" s="113">
        <v>2921</v>
      </c>
      <c r="AU22" s="113">
        <v>3006</v>
      </c>
      <c r="AV22" s="113">
        <v>2901</v>
      </c>
      <c r="AW22" s="113">
        <v>2839</v>
      </c>
      <c r="AX22" s="113">
        <v>2795</v>
      </c>
      <c r="AY22" s="113">
        <v>2736</v>
      </c>
      <c r="AZ22" s="113">
        <v>2585</v>
      </c>
    </row>
    <row r="23" spans="1:52" s="8" customFormat="1" ht="11.25" x14ac:dyDescent="0.2">
      <c r="A23" s="27">
        <v>31</v>
      </c>
      <c r="B23" s="16">
        <v>39560</v>
      </c>
      <c r="C23" s="16">
        <v>36205</v>
      </c>
      <c r="D23" s="16">
        <v>46107</v>
      </c>
      <c r="E23" s="16">
        <v>41040</v>
      </c>
      <c r="F23" s="16">
        <v>39794</v>
      </c>
      <c r="G23" s="16">
        <v>37294</v>
      </c>
      <c r="H23" s="16">
        <v>36280</v>
      </c>
      <c r="I23" s="16">
        <v>32887</v>
      </c>
      <c r="J23" s="16">
        <v>29884</v>
      </c>
      <c r="K23" s="16">
        <v>28057</v>
      </c>
      <c r="L23" s="16">
        <v>27091</v>
      </c>
      <c r="M23" s="16">
        <v>26772</v>
      </c>
      <c r="N23" s="16">
        <v>25909</v>
      </c>
      <c r="O23" s="16">
        <v>25082</v>
      </c>
      <c r="P23" s="16">
        <v>24782</v>
      </c>
      <c r="R23" s="113">
        <v>10176</v>
      </c>
      <c r="S23" s="113">
        <v>10964</v>
      </c>
      <c r="T23" s="113">
        <v>11013</v>
      </c>
      <c r="U23" s="113">
        <v>10885</v>
      </c>
      <c r="V23" s="113">
        <v>11285</v>
      </c>
      <c r="W23" s="113">
        <v>10656</v>
      </c>
      <c r="X23" s="113">
        <v>10829</v>
      </c>
      <c r="Y23" s="113">
        <v>12219</v>
      </c>
      <c r="Z23" s="113">
        <v>12464</v>
      </c>
      <c r="AA23" s="113">
        <v>12646</v>
      </c>
      <c r="AB23" s="113">
        <v>12917</v>
      </c>
      <c r="AC23" s="13"/>
      <c r="AD23" s="113">
        <v>12193</v>
      </c>
      <c r="AE23" s="113">
        <v>10434</v>
      </c>
      <c r="AF23" s="113">
        <v>11349</v>
      </c>
      <c r="AG23" s="113">
        <v>11106</v>
      </c>
      <c r="AH23" s="113">
        <v>11062</v>
      </c>
      <c r="AI23" s="113">
        <v>10266</v>
      </c>
      <c r="AJ23" s="113">
        <v>10006</v>
      </c>
      <c r="AK23" s="113">
        <v>9892</v>
      </c>
      <c r="AL23" s="113">
        <v>9558</v>
      </c>
      <c r="AM23" s="113">
        <v>9473</v>
      </c>
      <c r="AN23" s="113">
        <v>9611</v>
      </c>
      <c r="AO23" s="13"/>
      <c r="AP23" s="113">
        <v>3846</v>
      </c>
      <c r="AQ23" s="113">
        <v>3697</v>
      </c>
      <c r="AR23" s="113">
        <v>3626</v>
      </c>
      <c r="AS23" s="113">
        <v>3458</v>
      </c>
      <c r="AT23" s="113">
        <v>3168</v>
      </c>
      <c r="AU23" s="113">
        <v>3125</v>
      </c>
      <c r="AV23" s="113">
        <v>3113</v>
      </c>
      <c r="AW23" s="113">
        <v>3052</v>
      </c>
      <c r="AX23" s="113">
        <v>2968</v>
      </c>
      <c r="AY23" s="113">
        <v>2888</v>
      </c>
      <c r="AZ23" s="113">
        <v>2737</v>
      </c>
    </row>
    <row r="24" spans="1:52" s="8" customFormat="1" ht="11.25" x14ac:dyDescent="0.2">
      <c r="A24" s="27">
        <v>32</v>
      </c>
      <c r="B24" s="16">
        <v>41035</v>
      </c>
      <c r="C24" s="16">
        <v>37167</v>
      </c>
      <c r="D24" s="16">
        <v>46279</v>
      </c>
      <c r="E24" s="16">
        <v>43439</v>
      </c>
      <c r="F24" s="16">
        <v>42688</v>
      </c>
      <c r="G24" s="16">
        <v>40779</v>
      </c>
      <c r="H24" s="16">
        <v>38062</v>
      </c>
      <c r="I24" s="16">
        <v>37122</v>
      </c>
      <c r="J24" s="16">
        <v>33890</v>
      </c>
      <c r="K24" s="16">
        <v>31308</v>
      </c>
      <c r="L24" s="16">
        <v>29370</v>
      </c>
      <c r="M24" s="16">
        <v>28417</v>
      </c>
      <c r="N24" s="16">
        <v>28268</v>
      </c>
      <c r="O24" s="16">
        <v>27259</v>
      </c>
      <c r="P24" s="16">
        <v>26049</v>
      </c>
      <c r="R24" s="113">
        <v>9911</v>
      </c>
      <c r="S24" s="113">
        <v>10025</v>
      </c>
      <c r="T24" s="113">
        <v>10070</v>
      </c>
      <c r="U24" s="113">
        <v>10380</v>
      </c>
      <c r="V24" s="113">
        <v>10569</v>
      </c>
      <c r="W24" s="113">
        <v>10424</v>
      </c>
      <c r="X24" s="113">
        <v>9993</v>
      </c>
      <c r="Y24" s="113">
        <v>11092</v>
      </c>
      <c r="Z24" s="113">
        <v>11785</v>
      </c>
      <c r="AA24" s="113">
        <v>11994</v>
      </c>
      <c r="AB24" s="113">
        <v>12162</v>
      </c>
      <c r="AC24" s="13"/>
      <c r="AD24" s="113">
        <v>11963</v>
      </c>
      <c r="AE24" s="113">
        <v>11811</v>
      </c>
      <c r="AF24" s="113">
        <v>10155</v>
      </c>
      <c r="AG24" s="113">
        <v>10940</v>
      </c>
      <c r="AH24" s="113">
        <v>10815</v>
      </c>
      <c r="AI24" s="113">
        <v>10479</v>
      </c>
      <c r="AJ24" s="113">
        <v>9816</v>
      </c>
      <c r="AK24" s="113">
        <v>9691</v>
      </c>
      <c r="AL24" s="113">
        <v>9459</v>
      </c>
      <c r="AM24" s="113">
        <v>9156</v>
      </c>
      <c r="AN24" s="113">
        <v>9113</v>
      </c>
      <c r="AO24" s="13"/>
      <c r="AP24" s="113">
        <v>4011</v>
      </c>
      <c r="AQ24" s="113">
        <v>3930</v>
      </c>
      <c r="AR24" s="113">
        <v>3795</v>
      </c>
      <c r="AS24" s="113">
        <v>3714</v>
      </c>
      <c r="AT24" s="113">
        <v>3579</v>
      </c>
      <c r="AU24" s="113">
        <v>3333</v>
      </c>
      <c r="AV24" s="113">
        <v>3274</v>
      </c>
      <c r="AW24" s="113">
        <v>3284</v>
      </c>
      <c r="AX24" s="113">
        <v>3164</v>
      </c>
      <c r="AY24" s="113">
        <v>3067</v>
      </c>
      <c r="AZ24" s="113">
        <v>2927</v>
      </c>
    </row>
    <row r="25" spans="1:52" s="8" customFormat="1" ht="11.25" x14ac:dyDescent="0.2">
      <c r="A25" s="27">
        <v>33</v>
      </c>
      <c r="B25" s="16">
        <v>44090</v>
      </c>
      <c r="C25" s="16">
        <v>38816</v>
      </c>
      <c r="D25" s="16">
        <v>45501</v>
      </c>
      <c r="E25" s="16">
        <v>45913</v>
      </c>
      <c r="F25" s="16">
        <v>43353</v>
      </c>
      <c r="G25" s="16">
        <v>43573</v>
      </c>
      <c r="H25" s="16">
        <v>41445</v>
      </c>
      <c r="I25" s="16">
        <v>38774</v>
      </c>
      <c r="J25" s="16">
        <v>37999</v>
      </c>
      <c r="K25" s="16">
        <v>35284</v>
      </c>
      <c r="L25" s="16">
        <v>32679</v>
      </c>
      <c r="M25" s="16">
        <v>30610</v>
      </c>
      <c r="N25" s="16">
        <v>29678</v>
      </c>
      <c r="O25" s="16">
        <v>29559</v>
      </c>
      <c r="P25" s="16">
        <v>28170</v>
      </c>
      <c r="R25" s="113">
        <v>8974</v>
      </c>
      <c r="S25" s="113">
        <v>9876</v>
      </c>
      <c r="T25" s="113">
        <v>9434</v>
      </c>
      <c r="U25" s="113">
        <v>9820</v>
      </c>
      <c r="V25" s="113">
        <v>10226</v>
      </c>
      <c r="W25" s="113">
        <v>9808</v>
      </c>
      <c r="X25" s="113">
        <v>10071</v>
      </c>
      <c r="Y25" s="113">
        <v>10286</v>
      </c>
      <c r="Z25" s="113">
        <v>10997</v>
      </c>
      <c r="AA25" s="113">
        <v>11395</v>
      </c>
      <c r="AB25" s="113">
        <v>11790</v>
      </c>
      <c r="AC25" s="13"/>
      <c r="AD25" s="113">
        <v>11070</v>
      </c>
      <c r="AE25" s="113">
        <v>11619</v>
      </c>
      <c r="AF25" s="113">
        <v>11526</v>
      </c>
      <c r="AG25" s="113">
        <v>9848</v>
      </c>
      <c r="AH25" s="113">
        <v>10810</v>
      </c>
      <c r="AI25" s="113">
        <v>10402</v>
      </c>
      <c r="AJ25" s="113">
        <v>10107</v>
      </c>
      <c r="AK25" s="113">
        <v>9612</v>
      </c>
      <c r="AL25" s="113">
        <v>9347</v>
      </c>
      <c r="AM25" s="113">
        <v>9088</v>
      </c>
      <c r="AN25" s="113">
        <v>8830</v>
      </c>
      <c r="AO25" s="13"/>
      <c r="AP25" s="113">
        <v>4049</v>
      </c>
      <c r="AQ25" s="113">
        <v>4115</v>
      </c>
      <c r="AR25" s="113">
        <v>4037</v>
      </c>
      <c r="AS25" s="113">
        <v>3867</v>
      </c>
      <c r="AT25" s="113">
        <v>3786</v>
      </c>
      <c r="AU25" s="113">
        <v>3736</v>
      </c>
      <c r="AV25" s="113">
        <v>3479</v>
      </c>
      <c r="AW25" s="113">
        <v>3423</v>
      </c>
      <c r="AX25" s="113">
        <v>3456</v>
      </c>
      <c r="AY25" s="113">
        <v>3283</v>
      </c>
      <c r="AZ25" s="113">
        <v>3150</v>
      </c>
    </row>
    <row r="26" spans="1:52" s="8" customFormat="1" ht="11.25" x14ac:dyDescent="0.2">
      <c r="A26" s="27">
        <v>34</v>
      </c>
      <c r="B26" s="16">
        <v>45509</v>
      </c>
      <c r="C26" s="16">
        <v>40837</v>
      </c>
      <c r="D26" s="16">
        <v>43848</v>
      </c>
      <c r="E26" s="16">
        <v>48394</v>
      </c>
      <c r="F26" s="16">
        <v>45599</v>
      </c>
      <c r="G26" s="16">
        <v>44239</v>
      </c>
      <c r="H26" s="16">
        <v>44186</v>
      </c>
      <c r="I26" s="16">
        <v>42173</v>
      </c>
      <c r="J26" s="16">
        <v>39674</v>
      </c>
      <c r="K26" s="16">
        <v>39249</v>
      </c>
      <c r="L26" s="16">
        <v>36393</v>
      </c>
      <c r="M26" s="16">
        <v>33919</v>
      </c>
      <c r="N26" s="16">
        <v>31813</v>
      </c>
      <c r="O26" s="16">
        <v>30820</v>
      </c>
      <c r="P26" s="16">
        <v>30503</v>
      </c>
      <c r="R26" s="113">
        <v>8801</v>
      </c>
      <c r="S26" s="113">
        <v>9082</v>
      </c>
      <c r="T26" s="113">
        <v>9227</v>
      </c>
      <c r="U26" s="113">
        <v>9103</v>
      </c>
      <c r="V26" s="113">
        <v>9787</v>
      </c>
      <c r="W26" s="113">
        <v>9655</v>
      </c>
      <c r="X26" s="113">
        <v>9522</v>
      </c>
      <c r="Y26" s="113">
        <v>10147</v>
      </c>
      <c r="Z26" s="113">
        <v>10088</v>
      </c>
      <c r="AA26" s="113">
        <v>10785</v>
      </c>
      <c r="AB26" s="113">
        <v>11255</v>
      </c>
      <c r="AC26" s="13"/>
      <c r="AD26" s="113">
        <v>10721</v>
      </c>
      <c r="AE26" s="113">
        <v>10733</v>
      </c>
      <c r="AF26" s="113">
        <v>11277</v>
      </c>
      <c r="AG26" s="113">
        <v>11181</v>
      </c>
      <c r="AH26" s="113">
        <v>9777</v>
      </c>
      <c r="AI26" s="113">
        <v>10407</v>
      </c>
      <c r="AJ26" s="113">
        <v>10145</v>
      </c>
      <c r="AK26" s="113">
        <v>9932</v>
      </c>
      <c r="AL26" s="113">
        <v>9412</v>
      </c>
      <c r="AM26" s="113">
        <v>9108</v>
      </c>
      <c r="AN26" s="113">
        <v>8838</v>
      </c>
      <c r="AO26" s="13"/>
      <c r="AP26" s="113">
        <v>4279</v>
      </c>
      <c r="AQ26" s="113">
        <v>4132</v>
      </c>
      <c r="AR26" s="113">
        <v>4217</v>
      </c>
      <c r="AS26" s="113">
        <v>4077</v>
      </c>
      <c r="AT26" s="113">
        <v>3955</v>
      </c>
      <c r="AU26" s="113">
        <v>3927</v>
      </c>
      <c r="AV26" s="113">
        <v>3835</v>
      </c>
      <c r="AW26" s="113">
        <v>3616</v>
      </c>
      <c r="AX26" s="113">
        <v>3547</v>
      </c>
      <c r="AY26" s="113">
        <v>3539</v>
      </c>
      <c r="AZ26" s="113">
        <v>3331</v>
      </c>
    </row>
    <row r="27" spans="1:52" s="8" customFormat="1" ht="11.25" x14ac:dyDescent="0.2">
      <c r="A27" s="27">
        <v>35</v>
      </c>
      <c r="B27" s="16">
        <v>47246</v>
      </c>
      <c r="C27" s="16">
        <v>42254</v>
      </c>
      <c r="D27" s="16">
        <v>43686</v>
      </c>
      <c r="E27" s="16">
        <v>49894</v>
      </c>
      <c r="F27" s="16">
        <v>48055</v>
      </c>
      <c r="G27" s="16">
        <v>46265</v>
      </c>
      <c r="H27" s="16">
        <v>44833</v>
      </c>
      <c r="I27" s="16">
        <v>44907</v>
      </c>
      <c r="J27" s="16">
        <v>42939</v>
      </c>
      <c r="K27" s="16">
        <v>40859</v>
      </c>
      <c r="L27" s="16">
        <v>40316</v>
      </c>
      <c r="M27" s="16">
        <v>37512</v>
      </c>
      <c r="N27" s="16">
        <v>35178</v>
      </c>
      <c r="O27" s="16">
        <v>32932</v>
      </c>
      <c r="P27" s="16">
        <v>31567</v>
      </c>
      <c r="R27" s="113">
        <v>8798</v>
      </c>
      <c r="S27" s="113">
        <v>8730</v>
      </c>
      <c r="T27" s="113">
        <v>8543</v>
      </c>
      <c r="U27" s="113">
        <v>8915</v>
      </c>
      <c r="V27" s="113">
        <v>9148</v>
      </c>
      <c r="W27" s="113">
        <v>9327</v>
      </c>
      <c r="X27" s="113">
        <v>9389</v>
      </c>
      <c r="Y27" s="113">
        <v>9850</v>
      </c>
      <c r="Z27" s="113">
        <v>10317</v>
      </c>
      <c r="AA27" s="113">
        <v>10148</v>
      </c>
      <c r="AB27" s="113">
        <v>11075</v>
      </c>
      <c r="AC27" s="13"/>
      <c r="AD27" s="113">
        <v>10772</v>
      </c>
      <c r="AE27" s="113">
        <v>10348</v>
      </c>
      <c r="AF27" s="113">
        <v>10358</v>
      </c>
      <c r="AG27" s="113">
        <v>11307</v>
      </c>
      <c r="AH27" s="113">
        <v>11199</v>
      </c>
      <c r="AI27" s="113">
        <v>9767</v>
      </c>
      <c r="AJ27" s="113">
        <v>11296</v>
      </c>
      <c r="AK27" s="113">
        <v>10359</v>
      </c>
      <c r="AL27" s="113">
        <v>9904</v>
      </c>
      <c r="AM27" s="113">
        <v>9299</v>
      </c>
      <c r="AN27" s="113">
        <v>8983</v>
      </c>
      <c r="AO27" s="13"/>
      <c r="AP27" s="113">
        <v>4512</v>
      </c>
      <c r="AQ27" s="113">
        <v>4358</v>
      </c>
      <c r="AR27" s="113">
        <v>4235</v>
      </c>
      <c r="AS27" s="113">
        <v>4300</v>
      </c>
      <c r="AT27" s="113">
        <v>4212</v>
      </c>
      <c r="AU27" s="113">
        <v>4077</v>
      </c>
      <c r="AV27" s="113">
        <v>4054</v>
      </c>
      <c r="AW27" s="113">
        <v>3937</v>
      </c>
      <c r="AX27" s="113">
        <v>3731</v>
      </c>
      <c r="AY27" s="113">
        <v>3645</v>
      </c>
      <c r="AZ27" s="113">
        <v>3565</v>
      </c>
    </row>
    <row r="28" spans="1:52" s="8" customFormat="1" ht="11.25" x14ac:dyDescent="0.2">
      <c r="A28" s="27">
        <v>36</v>
      </c>
      <c r="B28" s="16">
        <v>48585</v>
      </c>
      <c r="C28" s="16">
        <v>45458</v>
      </c>
      <c r="D28" s="16">
        <v>43486</v>
      </c>
      <c r="E28" s="16">
        <v>50622</v>
      </c>
      <c r="F28" s="16">
        <v>50314</v>
      </c>
      <c r="G28" s="16">
        <v>48804</v>
      </c>
      <c r="H28" s="16">
        <v>46837</v>
      </c>
      <c r="I28" s="16">
        <v>45413</v>
      </c>
      <c r="J28" s="16">
        <v>45713</v>
      </c>
      <c r="K28" s="16">
        <v>43966</v>
      </c>
      <c r="L28" s="16">
        <v>41880</v>
      </c>
      <c r="M28" s="16">
        <v>41273</v>
      </c>
      <c r="N28" s="16">
        <v>38679</v>
      </c>
      <c r="O28" s="16">
        <v>36121</v>
      </c>
      <c r="P28" s="16">
        <v>33740</v>
      </c>
      <c r="R28" s="113">
        <v>8879</v>
      </c>
      <c r="S28" s="113">
        <v>8918</v>
      </c>
      <c r="T28" s="113">
        <v>8357</v>
      </c>
      <c r="U28" s="113">
        <v>8485</v>
      </c>
      <c r="V28" s="113">
        <v>9078</v>
      </c>
      <c r="W28" s="113">
        <v>8784</v>
      </c>
      <c r="X28" s="113">
        <v>9091</v>
      </c>
      <c r="Y28" s="113">
        <v>9660</v>
      </c>
      <c r="Z28" s="113">
        <v>10041</v>
      </c>
      <c r="AA28" s="113">
        <v>10514</v>
      </c>
      <c r="AB28" s="113">
        <v>10501</v>
      </c>
      <c r="AC28" s="13"/>
      <c r="AD28" s="113">
        <v>10500</v>
      </c>
      <c r="AE28" s="113">
        <v>10271</v>
      </c>
      <c r="AF28" s="113">
        <v>9891</v>
      </c>
      <c r="AG28" s="113">
        <v>9882</v>
      </c>
      <c r="AH28" s="113">
        <v>10768</v>
      </c>
      <c r="AI28" s="113">
        <v>10511</v>
      </c>
      <c r="AJ28" s="113">
        <v>9186</v>
      </c>
      <c r="AK28" s="113">
        <v>10115</v>
      </c>
      <c r="AL28" s="113">
        <v>9775</v>
      </c>
      <c r="AM28" s="113">
        <v>9608</v>
      </c>
      <c r="AN28" s="113">
        <v>9072</v>
      </c>
      <c r="AO28" s="13"/>
      <c r="AP28" s="113">
        <v>4774</v>
      </c>
      <c r="AQ28" s="113">
        <v>4615</v>
      </c>
      <c r="AR28" s="113">
        <v>4447</v>
      </c>
      <c r="AS28" s="113">
        <v>4299</v>
      </c>
      <c r="AT28" s="113">
        <v>4395</v>
      </c>
      <c r="AU28" s="113">
        <v>4367</v>
      </c>
      <c r="AV28" s="113">
        <v>4197</v>
      </c>
      <c r="AW28" s="113">
        <v>4153</v>
      </c>
      <c r="AX28" s="113">
        <v>4065</v>
      </c>
      <c r="AY28" s="113">
        <v>3823</v>
      </c>
      <c r="AZ28" s="113">
        <v>3694</v>
      </c>
    </row>
    <row r="29" spans="1:52" s="8" customFormat="1" ht="11.25" x14ac:dyDescent="0.2">
      <c r="A29" s="27">
        <v>37</v>
      </c>
      <c r="B29" s="16">
        <v>50320</v>
      </c>
      <c r="C29" s="16">
        <v>46769</v>
      </c>
      <c r="D29" s="16">
        <v>44072</v>
      </c>
      <c r="E29" s="16">
        <v>49715</v>
      </c>
      <c r="F29" s="16">
        <v>51626</v>
      </c>
      <c r="G29" s="16">
        <v>50988</v>
      </c>
      <c r="H29" s="16">
        <v>49320</v>
      </c>
      <c r="I29" s="16">
        <v>47368</v>
      </c>
      <c r="J29" s="16">
        <v>46227</v>
      </c>
      <c r="K29" s="16">
        <v>46745</v>
      </c>
      <c r="L29" s="16">
        <v>44857</v>
      </c>
      <c r="M29" s="16">
        <v>42842</v>
      </c>
      <c r="N29" s="16">
        <v>42383</v>
      </c>
      <c r="O29" s="16">
        <v>39623</v>
      </c>
      <c r="P29" s="16">
        <v>37003</v>
      </c>
      <c r="R29" s="113">
        <v>8741</v>
      </c>
      <c r="S29" s="113">
        <v>9145</v>
      </c>
      <c r="T29" s="113">
        <v>8682</v>
      </c>
      <c r="U29" s="113">
        <v>8436</v>
      </c>
      <c r="V29" s="113">
        <v>8633</v>
      </c>
      <c r="W29" s="113">
        <v>8744</v>
      </c>
      <c r="X29" s="113">
        <v>8629</v>
      </c>
      <c r="Y29" s="113">
        <v>9373</v>
      </c>
      <c r="Z29" s="113">
        <v>10093</v>
      </c>
      <c r="AA29" s="113">
        <v>10413</v>
      </c>
      <c r="AB29" s="113">
        <v>10973</v>
      </c>
      <c r="AC29" s="13"/>
      <c r="AD29" s="113">
        <v>10081</v>
      </c>
      <c r="AE29" s="113">
        <v>9989</v>
      </c>
      <c r="AF29" s="113">
        <v>9689</v>
      </c>
      <c r="AG29" s="113">
        <v>9359</v>
      </c>
      <c r="AH29" s="113">
        <v>9472</v>
      </c>
      <c r="AI29" s="113">
        <v>10174</v>
      </c>
      <c r="AJ29" s="113">
        <v>10068</v>
      </c>
      <c r="AK29" s="113">
        <v>8966</v>
      </c>
      <c r="AL29" s="113">
        <v>9768</v>
      </c>
      <c r="AM29" s="113">
        <v>9644</v>
      </c>
      <c r="AN29" s="113">
        <v>9255</v>
      </c>
      <c r="AO29" s="13"/>
      <c r="AP29" s="113">
        <v>5307</v>
      </c>
      <c r="AQ29" s="113">
        <v>4929</v>
      </c>
      <c r="AR29" s="113">
        <v>4724</v>
      </c>
      <c r="AS29" s="113">
        <v>4529</v>
      </c>
      <c r="AT29" s="113">
        <v>4410</v>
      </c>
      <c r="AU29" s="113">
        <v>4550</v>
      </c>
      <c r="AV29" s="113">
        <v>4483</v>
      </c>
      <c r="AW29" s="113">
        <v>4300</v>
      </c>
      <c r="AX29" s="113">
        <v>4299</v>
      </c>
      <c r="AY29" s="113">
        <v>4146</v>
      </c>
      <c r="AZ29" s="113">
        <v>3893</v>
      </c>
    </row>
    <row r="30" spans="1:52" s="8" customFormat="1" ht="11.25" x14ac:dyDescent="0.2">
      <c r="A30" s="27">
        <v>38</v>
      </c>
      <c r="B30" s="16">
        <v>52015</v>
      </c>
      <c r="C30" s="16">
        <v>49612</v>
      </c>
      <c r="D30" s="16">
        <v>45225</v>
      </c>
      <c r="E30" s="16">
        <v>48294</v>
      </c>
      <c r="F30" s="16">
        <v>51861</v>
      </c>
      <c r="G30" s="16">
        <v>52208</v>
      </c>
      <c r="H30" s="16">
        <v>51528</v>
      </c>
      <c r="I30" s="16">
        <v>49802</v>
      </c>
      <c r="J30" s="16">
        <v>48072</v>
      </c>
      <c r="K30" s="16">
        <v>47233</v>
      </c>
      <c r="L30" s="16">
        <v>47766</v>
      </c>
      <c r="M30" s="16">
        <v>45816</v>
      </c>
      <c r="N30" s="16">
        <v>43784</v>
      </c>
      <c r="O30" s="16">
        <v>43299</v>
      </c>
      <c r="P30" s="16">
        <v>40310</v>
      </c>
      <c r="R30" s="113">
        <v>8391</v>
      </c>
      <c r="S30" s="113">
        <v>8967</v>
      </c>
      <c r="T30" s="113">
        <v>8887</v>
      </c>
      <c r="U30" s="113">
        <v>8772</v>
      </c>
      <c r="V30" s="113">
        <v>8793</v>
      </c>
      <c r="W30" s="113">
        <v>8279</v>
      </c>
      <c r="X30" s="113">
        <v>8556</v>
      </c>
      <c r="Y30" s="113">
        <v>9041</v>
      </c>
      <c r="Z30" s="113">
        <v>9743</v>
      </c>
      <c r="AA30" s="113">
        <v>10414</v>
      </c>
      <c r="AB30" s="113">
        <v>11077</v>
      </c>
      <c r="AC30" s="13"/>
      <c r="AD30" s="113">
        <v>9216</v>
      </c>
      <c r="AE30" s="113">
        <v>9571</v>
      </c>
      <c r="AF30" s="113">
        <v>9386</v>
      </c>
      <c r="AG30" s="113">
        <v>9054</v>
      </c>
      <c r="AH30" s="113">
        <v>8852</v>
      </c>
      <c r="AI30" s="113">
        <v>8840</v>
      </c>
      <c r="AJ30" s="113">
        <v>9641</v>
      </c>
      <c r="AK30" s="113">
        <v>9732</v>
      </c>
      <c r="AL30" s="113">
        <v>8548</v>
      </c>
      <c r="AM30" s="113">
        <v>9493</v>
      </c>
      <c r="AN30" s="113">
        <v>9139</v>
      </c>
      <c r="AO30" s="13"/>
      <c r="AP30" s="113">
        <v>5452</v>
      </c>
      <c r="AQ30" s="113">
        <v>5421</v>
      </c>
      <c r="AR30" s="113">
        <v>4986</v>
      </c>
      <c r="AS30" s="113">
        <v>4821</v>
      </c>
      <c r="AT30" s="113">
        <v>4670</v>
      </c>
      <c r="AU30" s="113">
        <v>4551</v>
      </c>
      <c r="AV30" s="113">
        <v>4593</v>
      </c>
      <c r="AW30" s="113">
        <v>4577</v>
      </c>
      <c r="AX30" s="113">
        <v>4440</v>
      </c>
      <c r="AY30" s="113">
        <v>4415</v>
      </c>
      <c r="AZ30" s="113">
        <v>4223</v>
      </c>
    </row>
    <row r="31" spans="1:52" s="8" customFormat="1" ht="11.25" x14ac:dyDescent="0.2">
      <c r="A31" s="27">
        <v>39</v>
      </c>
      <c r="B31" s="16">
        <v>54226</v>
      </c>
      <c r="C31" s="16">
        <v>50587</v>
      </c>
      <c r="D31" s="16">
        <v>46750</v>
      </c>
      <c r="E31" s="16">
        <v>46311</v>
      </c>
      <c r="F31" s="16">
        <v>50496</v>
      </c>
      <c r="G31" s="16">
        <v>52375</v>
      </c>
      <c r="H31" s="16">
        <v>52646</v>
      </c>
      <c r="I31" s="16">
        <v>52168</v>
      </c>
      <c r="J31" s="16">
        <v>50530</v>
      </c>
      <c r="K31" s="16">
        <v>49063</v>
      </c>
      <c r="L31" s="16">
        <v>48146</v>
      </c>
      <c r="M31" s="16">
        <v>48649</v>
      </c>
      <c r="N31" s="16">
        <v>46755</v>
      </c>
      <c r="O31" s="16">
        <v>44586</v>
      </c>
      <c r="P31" s="16">
        <v>44018</v>
      </c>
      <c r="R31" s="113">
        <v>8056</v>
      </c>
      <c r="S31" s="113">
        <v>8578</v>
      </c>
      <c r="T31" s="113">
        <v>8858</v>
      </c>
      <c r="U31" s="113">
        <v>9107</v>
      </c>
      <c r="V31" s="113">
        <v>8916</v>
      </c>
      <c r="W31" s="113">
        <v>8508</v>
      </c>
      <c r="X31" s="113">
        <v>8304</v>
      </c>
      <c r="Y31" s="113">
        <v>9026</v>
      </c>
      <c r="Z31" s="113">
        <v>9385</v>
      </c>
      <c r="AA31" s="113">
        <v>10112</v>
      </c>
      <c r="AB31" s="113">
        <v>11051</v>
      </c>
      <c r="AC31" s="13"/>
      <c r="AD31" s="113">
        <v>8622</v>
      </c>
      <c r="AE31" s="113">
        <v>8850</v>
      </c>
      <c r="AF31" s="113">
        <v>9006</v>
      </c>
      <c r="AG31" s="113">
        <v>8655</v>
      </c>
      <c r="AH31" s="113">
        <v>8589</v>
      </c>
      <c r="AI31" s="113">
        <v>8277</v>
      </c>
      <c r="AJ31" s="113">
        <v>8326</v>
      </c>
      <c r="AK31" s="113">
        <v>9211</v>
      </c>
      <c r="AL31" s="113">
        <v>9105</v>
      </c>
      <c r="AM31" s="113">
        <v>8193</v>
      </c>
      <c r="AN31" s="113">
        <v>8919</v>
      </c>
      <c r="AO31" s="13"/>
      <c r="AP31" s="113">
        <v>5666</v>
      </c>
      <c r="AQ31" s="113">
        <v>5553</v>
      </c>
      <c r="AR31" s="113">
        <v>5506</v>
      </c>
      <c r="AS31" s="113">
        <v>5101</v>
      </c>
      <c r="AT31" s="113">
        <v>4932</v>
      </c>
      <c r="AU31" s="113">
        <v>4783</v>
      </c>
      <c r="AV31" s="113">
        <v>4613</v>
      </c>
      <c r="AW31" s="113">
        <v>4727</v>
      </c>
      <c r="AX31" s="113">
        <v>4716</v>
      </c>
      <c r="AY31" s="113">
        <v>4524</v>
      </c>
      <c r="AZ31" s="113">
        <v>4469</v>
      </c>
    </row>
    <row r="32" spans="1:52" s="8" customFormat="1" ht="11.25" x14ac:dyDescent="0.2">
      <c r="A32" s="27">
        <v>40</v>
      </c>
      <c r="B32" s="16">
        <v>58025</v>
      </c>
      <c r="C32" s="16">
        <v>51820</v>
      </c>
      <c r="D32" s="16">
        <v>47603</v>
      </c>
      <c r="E32" s="16">
        <v>45545</v>
      </c>
      <c r="F32" s="16">
        <v>48824</v>
      </c>
      <c r="G32" s="16">
        <v>50999</v>
      </c>
      <c r="H32" s="16">
        <v>52760</v>
      </c>
      <c r="I32" s="16">
        <v>53158</v>
      </c>
      <c r="J32" s="16">
        <v>52834</v>
      </c>
      <c r="K32" s="16">
        <v>51484</v>
      </c>
      <c r="L32" s="16">
        <v>49849</v>
      </c>
      <c r="M32" s="16">
        <v>48902</v>
      </c>
      <c r="N32" s="16">
        <v>49547</v>
      </c>
      <c r="O32" s="16">
        <v>47543</v>
      </c>
      <c r="P32" s="16">
        <v>45394</v>
      </c>
      <c r="R32" s="113">
        <v>7673</v>
      </c>
      <c r="S32" s="113">
        <v>8181</v>
      </c>
      <c r="T32" s="113">
        <v>8461</v>
      </c>
      <c r="U32" s="113">
        <v>9044</v>
      </c>
      <c r="V32" s="113">
        <v>9406</v>
      </c>
      <c r="W32" s="113">
        <v>8699</v>
      </c>
      <c r="X32" s="113">
        <v>8457</v>
      </c>
      <c r="Y32" s="113">
        <v>8590</v>
      </c>
      <c r="Z32" s="113">
        <v>9496</v>
      </c>
      <c r="AA32" s="113">
        <v>9828</v>
      </c>
      <c r="AB32" s="113">
        <v>10674</v>
      </c>
      <c r="AC32" s="13"/>
      <c r="AD32" s="113">
        <v>7839</v>
      </c>
      <c r="AE32" s="113">
        <v>8323</v>
      </c>
      <c r="AF32" s="113">
        <v>8441</v>
      </c>
      <c r="AG32" s="113">
        <v>8401</v>
      </c>
      <c r="AH32" s="113">
        <v>8183</v>
      </c>
      <c r="AI32" s="113">
        <v>7936</v>
      </c>
      <c r="AJ32" s="113">
        <v>7778</v>
      </c>
      <c r="AK32" s="113">
        <v>7878</v>
      </c>
      <c r="AL32" s="113">
        <v>8549</v>
      </c>
      <c r="AM32" s="113">
        <v>8569</v>
      </c>
      <c r="AN32" s="113">
        <v>7582</v>
      </c>
      <c r="AO32" s="13"/>
      <c r="AP32" s="113">
        <v>5585</v>
      </c>
      <c r="AQ32" s="113">
        <v>5761</v>
      </c>
      <c r="AR32" s="113">
        <v>5611</v>
      </c>
      <c r="AS32" s="113">
        <v>5578</v>
      </c>
      <c r="AT32" s="113">
        <v>5159</v>
      </c>
      <c r="AU32" s="113">
        <v>5059</v>
      </c>
      <c r="AV32" s="113">
        <v>4825</v>
      </c>
      <c r="AW32" s="113">
        <v>4722</v>
      </c>
      <c r="AX32" s="113">
        <v>4834</v>
      </c>
      <c r="AY32" s="113">
        <v>4816</v>
      </c>
      <c r="AZ32" s="113">
        <v>4568</v>
      </c>
    </row>
    <row r="33" spans="1:52" s="8" customFormat="1" ht="11.25" x14ac:dyDescent="0.2">
      <c r="A33" s="27">
        <v>41</v>
      </c>
      <c r="B33" s="16">
        <v>60861</v>
      </c>
      <c r="C33" s="16">
        <v>52607</v>
      </c>
      <c r="D33" s="16">
        <v>50678</v>
      </c>
      <c r="E33" s="16">
        <v>44985</v>
      </c>
      <c r="F33" s="16">
        <v>46674</v>
      </c>
      <c r="G33" s="16">
        <v>49249</v>
      </c>
      <c r="H33" s="16">
        <v>51305</v>
      </c>
      <c r="I33" s="16">
        <v>53265</v>
      </c>
      <c r="J33" s="16">
        <v>53738</v>
      </c>
      <c r="K33" s="16">
        <v>53767</v>
      </c>
      <c r="L33" s="16">
        <v>52274</v>
      </c>
      <c r="M33" s="16">
        <v>50549</v>
      </c>
      <c r="N33" s="16">
        <v>49713</v>
      </c>
      <c r="O33" s="16">
        <v>50376</v>
      </c>
      <c r="P33" s="16">
        <v>48150</v>
      </c>
      <c r="R33" s="113">
        <v>7307</v>
      </c>
      <c r="S33" s="113">
        <v>7929</v>
      </c>
      <c r="T33" s="113">
        <v>8185</v>
      </c>
      <c r="U33" s="113">
        <v>8759</v>
      </c>
      <c r="V33" s="113">
        <v>9366</v>
      </c>
      <c r="W33" s="113">
        <v>9067</v>
      </c>
      <c r="X33" s="113">
        <v>8728</v>
      </c>
      <c r="Y33" s="113">
        <v>9022</v>
      </c>
      <c r="Z33" s="113">
        <v>9076</v>
      </c>
      <c r="AA33" s="113">
        <v>9994</v>
      </c>
      <c r="AB33" s="113">
        <v>10566</v>
      </c>
      <c r="AC33" s="13"/>
      <c r="AD33" s="113">
        <v>7463</v>
      </c>
      <c r="AE33" s="113">
        <v>7609</v>
      </c>
      <c r="AF33" s="113">
        <v>7975</v>
      </c>
      <c r="AG33" s="113">
        <v>7860</v>
      </c>
      <c r="AH33" s="113">
        <v>7926</v>
      </c>
      <c r="AI33" s="113">
        <v>7546</v>
      </c>
      <c r="AJ33" s="113">
        <v>7480</v>
      </c>
      <c r="AK33" s="113">
        <v>7334</v>
      </c>
      <c r="AL33" s="113">
        <v>7294</v>
      </c>
      <c r="AM33" s="113">
        <v>8072</v>
      </c>
      <c r="AN33" s="113">
        <v>7839</v>
      </c>
      <c r="AO33" s="13"/>
      <c r="AP33" s="113">
        <v>5416</v>
      </c>
      <c r="AQ33" s="113">
        <v>5641</v>
      </c>
      <c r="AR33" s="113">
        <v>5813</v>
      </c>
      <c r="AS33" s="113">
        <v>5680</v>
      </c>
      <c r="AT33" s="113">
        <v>5670</v>
      </c>
      <c r="AU33" s="113">
        <v>5265</v>
      </c>
      <c r="AV33" s="113">
        <v>5100</v>
      </c>
      <c r="AW33" s="113">
        <v>4933</v>
      </c>
      <c r="AX33" s="113">
        <v>4794</v>
      </c>
      <c r="AY33" s="113">
        <v>4935</v>
      </c>
      <c r="AZ33" s="113">
        <v>4865</v>
      </c>
    </row>
    <row r="34" spans="1:52" s="8" customFormat="1" ht="11.25" x14ac:dyDescent="0.2">
      <c r="A34" s="27">
        <v>42</v>
      </c>
      <c r="B34" s="16">
        <v>66766</v>
      </c>
      <c r="C34" s="16">
        <v>54111</v>
      </c>
      <c r="D34" s="16">
        <v>51462</v>
      </c>
      <c r="E34" s="16">
        <v>45165</v>
      </c>
      <c r="F34" s="16">
        <v>45678</v>
      </c>
      <c r="G34" s="16">
        <v>47063</v>
      </c>
      <c r="H34" s="16">
        <v>49542</v>
      </c>
      <c r="I34" s="16">
        <v>51778</v>
      </c>
      <c r="J34" s="16">
        <v>53808</v>
      </c>
      <c r="K34" s="16">
        <v>54559</v>
      </c>
      <c r="L34" s="16">
        <v>54557</v>
      </c>
      <c r="M34" s="16">
        <v>52990</v>
      </c>
      <c r="N34" s="16">
        <v>51320</v>
      </c>
      <c r="O34" s="16">
        <v>50354</v>
      </c>
      <c r="P34" s="16">
        <v>51008</v>
      </c>
      <c r="R34" s="113">
        <v>7237</v>
      </c>
      <c r="S34" s="113">
        <v>7489</v>
      </c>
      <c r="T34" s="113">
        <v>7712</v>
      </c>
      <c r="U34" s="113">
        <v>8254</v>
      </c>
      <c r="V34" s="113">
        <v>9048</v>
      </c>
      <c r="W34" s="113">
        <v>9170</v>
      </c>
      <c r="X34" s="113">
        <v>9102</v>
      </c>
      <c r="Y34" s="113">
        <v>9230</v>
      </c>
      <c r="Z34" s="113">
        <v>9449</v>
      </c>
      <c r="AA34" s="113">
        <v>9684</v>
      </c>
      <c r="AB34" s="113">
        <v>10684</v>
      </c>
      <c r="AC34" s="13"/>
      <c r="AD34" s="113">
        <v>6962</v>
      </c>
      <c r="AE34" s="113">
        <v>7201</v>
      </c>
      <c r="AF34" s="113">
        <v>7300</v>
      </c>
      <c r="AG34" s="113">
        <v>7493</v>
      </c>
      <c r="AH34" s="113">
        <v>7449</v>
      </c>
      <c r="AI34" s="113">
        <v>7438</v>
      </c>
      <c r="AJ34" s="113">
        <v>7091</v>
      </c>
      <c r="AK34" s="113">
        <v>7074</v>
      </c>
      <c r="AL34" s="113">
        <v>6809</v>
      </c>
      <c r="AM34" s="113">
        <v>6930</v>
      </c>
      <c r="AN34" s="113">
        <v>7320</v>
      </c>
      <c r="AO34" s="13"/>
      <c r="AP34" s="113">
        <v>5401</v>
      </c>
      <c r="AQ34" s="113">
        <v>5497</v>
      </c>
      <c r="AR34" s="113">
        <v>5692</v>
      </c>
      <c r="AS34" s="113">
        <v>5834</v>
      </c>
      <c r="AT34" s="113">
        <v>5782</v>
      </c>
      <c r="AU34" s="113">
        <v>5739</v>
      </c>
      <c r="AV34" s="113">
        <v>5356</v>
      </c>
      <c r="AW34" s="113">
        <v>5216</v>
      </c>
      <c r="AX34" s="113">
        <v>5049</v>
      </c>
      <c r="AY34" s="113">
        <v>4872</v>
      </c>
      <c r="AZ34" s="113">
        <v>4999</v>
      </c>
    </row>
    <row r="35" spans="1:52" s="8" customFormat="1" ht="11.25" x14ac:dyDescent="0.2">
      <c r="A35" s="27">
        <v>43</v>
      </c>
      <c r="B35" s="16">
        <v>70399</v>
      </c>
      <c r="C35" s="16">
        <v>55518</v>
      </c>
      <c r="D35" s="16">
        <v>53751</v>
      </c>
      <c r="E35" s="16">
        <v>45769</v>
      </c>
      <c r="F35" s="16">
        <v>44774</v>
      </c>
      <c r="G35" s="16">
        <v>46047</v>
      </c>
      <c r="H35" s="16">
        <v>47257</v>
      </c>
      <c r="I35" s="16">
        <v>50044</v>
      </c>
      <c r="J35" s="16">
        <v>52316</v>
      </c>
      <c r="K35" s="16">
        <v>54598</v>
      </c>
      <c r="L35" s="16">
        <v>55310</v>
      </c>
      <c r="M35" s="16">
        <v>55290</v>
      </c>
      <c r="N35" s="16">
        <v>53689</v>
      </c>
      <c r="O35" s="16">
        <v>51911</v>
      </c>
      <c r="P35" s="16">
        <v>50932</v>
      </c>
      <c r="R35" s="113">
        <v>7264</v>
      </c>
      <c r="S35" s="113">
        <v>7273</v>
      </c>
      <c r="T35" s="113">
        <v>7447</v>
      </c>
      <c r="U35" s="113">
        <v>7955</v>
      </c>
      <c r="V35" s="113">
        <v>8504</v>
      </c>
      <c r="W35" s="113">
        <v>8740</v>
      </c>
      <c r="X35" s="113">
        <v>9192</v>
      </c>
      <c r="Y35" s="113">
        <v>9598</v>
      </c>
      <c r="Z35" s="113">
        <v>9757</v>
      </c>
      <c r="AA35" s="113">
        <v>9921</v>
      </c>
      <c r="AB35" s="113">
        <v>10363</v>
      </c>
      <c r="AC35" s="13"/>
      <c r="AD35" s="113">
        <v>6776</v>
      </c>
      <c r="AE35" s="113">
        <v>6725</v>
      </c>
      <c r="AF35" s="113">
        <v>6918</v>
      </c>
      <c r="AG35" s="113">
        <v>6821</v>
      </c>
      <c r="AH35" s="113">
        <v>7064</v>
      </c>
      <c r="AI35" s="113">
        <v>6962</v>
      </c>
      <c r="AJ35" s="113">
        <v>6985</v>
      </c>
      <c r="AK35" s="113">
        <v>6813</v>
      </c>
      <c r="AL35" s="113">
        <v>6622</v>
      </c>
      <c r="AM35" s="113">
        <v>6485</v>
      </c>
      <c r="AN35" s="113">
        <v>6261</v>
      </c>
      <c r="AO35" s="13"/>
      <c r="AP35" s="113">
        <v>5853</v>
      </c>
      <c r="AQ35" s="113">
        <v>5479</v>
      </c>
      <c r="AR35" s="113">
        <v>5549</v>
      </c>
      <c r="AS35" s="113">
        <v>5745</v>
      </c>
      <c r="AT35" s="113">
        <v>5913</v>
      </c>
      <c r="AU35" s="113">
        <v>5903</v>
      </c>
      <c r="AV35" s="113">
        <v>5791</v>
      </c>
      <c r="AW35" s="113">
        <v>5438</v>
      </c>
      <c r="AX35" s="113">
        <v>5273</v>
      </c>
      <c r="AY35" s="113">
        <v>5110</v>
      </c>
      <c r="AZ35" s="113">
        <v>4934</v>
      </c>
    </row>
    <row r="36" spans="1:52" s="8" customFormat="1" ht="11.25" x14ac:dyDescent="0.2">
      <c r="A36" s="27">
        <v>44</v>
      </c>
      <c r="B36" s="16">
        <v>71734</v>
      </c>
      <c r="C36" s="16">
        <v>57210</v>
      </c>
      <c r="D36" s="16">
        <v>54193</v>
      </c>
      <c r="E36" s="16">
        <v>47136</v>
      </c>
      <c r="F36" s="16">
        <v>44624</v>
      </c>
      <c r="G36" s="16">
        <v>45073</v>
      </c>
      <c r="H36" s="16">
        <v>46193</v>
      </c>
      <c r="I36" s="16">
        <v>47663</v>
      </c>
      <c r="J36" s="16">
        <v>50468</v>
      </c>
      <c r="K36" s="16">
        <v>53002</v>
      </c>
      <c r="L36" s="16">
        <v>55283</v>
      </c>
      <c r="M36" s="16">
        <v>55957</v>
      </c>
      <c r="N36" s="16">
        <v>55940</v>
      </c>
      <c r="O36" s="16">
        <v>54249</v>
      </c>
      <c r="P36" s="16">
        <v>52386</v>
      </c>
      <c r="R36" s="113">
        <v>7005</v>
      </c>
      <c r="S36" s="113">
        <v>7269</v>
      </c>
      <c r="T36" s="113">
        <v>7311</v>
      </c>
      <c r="U36" s="113">
        <v>7521</v>
      </c>
      <c r="V36" s="113">
        <v>8144</v>
      </c>
      <c r="W36" s="113">
        <v>8351</v>
      </c>
      <c r="X36" s="113">
        <v>8832</v>
      </c>
      <c r="Y36" s="113">
        <v>9698</v>
      </c>
      <c r="Z36" s="113">
        <v>10162</v>
      </c>
      <c r="AA36" s="113">
        <v>10353</v>
      </c>
      <c r="AB36" s="113">
        <v>10601</v>
      </c>
      <c r="AC36" s="13"/>
      <c r="AD36" s="113">
        <v>6246</v>
      </c>
      <c r="AE36" s="113">
        <v>6525</v>
      </c>
      <c r="AF36" s="113">
        <v>6425</v>
      </c>
      <c r="AG36" s="113">
        <v>6471</v>
      </c>
      <c r="AH36" s="113">
        <v>6507</v>
      </c>
      <c r="AI36" s="113">
        <v>6606</v>
      </c>
      <c r="AJ36" s="113">
        <v>6601</v>
      </c>
      <c r="AK36" s="113">
        <v>6708</v>
      </c>
      <c r="AL36" s="113">
        <v>6385</v>
      </c>
      <c r="AM36" s="113">
        <v>6378</v>
      </c>
      <c r="AN36" s="113">
        <v>5903</v>
      </c>
      <c r="AO36" s="13"/>
      <c r="AP36" s="113">
        <v>5836</v>
      </c>
      <c r="AQ36" s="113">
        <v>5898</v>
      </c>
      <c r="AR36" s="113">
        <v>5468</v>
      </c>
      <c r="AS36" s="113">
        <v>5551</v>
      </c>
      <c r="AT36" s="113">
        <v>5801</v>
      </c>
      <c r="AU36" s="113">
        <v>6018</v>
      </c>
      <c r="AV36" s="113">
        <v>5941</v>
      </c>
      <c r="AW36" s="113">
        <v>5879</v>
      </c>
      <c r="AX36" s="113">
        <v>5529</v>
      </c>
      <c r="AY36" s="113">
        <v>5380</v>
      </c>
      <c r="AZ36" s="113">
        <v>5144</v>
      </c>
    </row>
    <row r="37" spans="1:52" s="8" customFormat="1" ht="11.25" x14ac:dyDescent="0.2">
      <c r="A37" s="27">
        <v>45</v>
      </c>
      <c r="B37" s="16">
        <v>72556</v>
      </c>
      <c r="C37" s="16">
        <v>60723</v>
      </c>
      <c r="D37" s="16">
        <v>54903</v>
      </c>
      <c r="E37" s="16">
        <v>47386</v>
      </c>
      <c r="F37" s="16">
        <v>45144</v>
      </c>
      <c r="G37" s="16">
        <v>44848</v>
      </c>
      <c r="H37" s="16">
        <v>45068</v>
      </c>
      <c r="I37" s="16">
        <v>46485</v>
      </c>
      <c r="J37" s="16">
        <v>48076</v>
      </c>
      <c r="K37" s="16">
        <v>50956</v>
      </c>
      <c r="L37" s="16">
        <v>53484</v>
      </c>
      <c r="M37" s="16">
        <v>55766</v>
      </c>
      <c r="N37" s="16">
        <v>56544</v>
      </c>
      <c r="O37" s="16">
        <v>56412</v>
      </c>
      <c r="P37" s="16">
        <v>54704</v>
      </c>
      <c r="R37" s="113">
        <v>6826</v>
      </c>
      <c r="S37" s="113">
        <v>7086</v>
      </c>
      <c r="T37" s="113">
        <v>7294</v>
      </c>
      <c r="U37" s="113">
        <v>7385</v>
      </c>
      <c r="V37" s="113">
        <v>7597</v>
      </c>
      <c r="W37" s="113">
        <v>8024</v>
      </c>
      <c r="X37" s="113">
        <v>8477</v>
      </c>
      <c r="Y37" s="113">
        <v>9291</v>
      </c>
      <c r="Z37" s="113">
        <v>10127</v>
      </c>
      <c r="AA37" s="113">
        <v>10632</v>
      </c>
      <c r="AB37" s="113">
        <v>11196</v>
      </c>
      <c r="AC37" s="13"/>
      <c r="AD37" s="113">
        <v>6231</v>
      </c>
      <c r="AE37" s="113">
        <v>6032</v>
      </c>
      <c r="AF37" s="113">
        <v>6248</v>
      </c>
      <c r="AG37" s="113">
        <v>5997</v>
      </c>
      <c r="AH37" s="113">
        <v>6197</v>
      </c>
      <c r="AI37" s="113">
        <v>6128</v>
      </c>
      <c r="AJ37" s="113">
        <v>6243</v>
      </c>
      <c r="AK37" s="113">
        <v>6381</v>
      </c>
      <c r="AL37" s="113">
        <v>6277</v>
      </c>
      <c r="AM37" s="113">
        <v>6180</v>
      </c>
      <c r="AN37" s="113">
        <v>5779</v>
      </c>
      <c r="AO37" s="13"/>
      <c r="AP37" s="113">
        <v>5951</v>
      </c>
      <c r="AQ37" s="113">
        <v>5868</v>
      </c>
      <c r="AR37" s="113">
        <v>5927</v>
      </c>
      <c r="AS37" s="113">
        <v>5473</v>
      </c>
      <c r="AT37" s="113">
        <v>5590</v>
      </c>
      <c r="AU37" s="113">
        <v>5842</v>
      </c>
      <c r="AV37" s="113">
        <v>6020</v>
      </c>
      <c r="AW37" s="113">
        <v>5995</v>
      </c>
      <c r="AX37" s="113">
        <v>5919</v>
      </c>
      <c r="AY37" s="113">
        <v>5577</v>
      </c>
      <c r="AZ37" s="113">
        <v>5433</v>
      </c>
    </row>
    <row r="38" spans="1:52" s="8" customFormat="1" ht="11.25" x14ac:dyDescent="0.2">
      <c r="A38" s="27">
        <v>46</v>
      </c>
      <c r="B38" s="16">
        <v>68006</v>
      </c>
      <c r="C38" s="16">
        <v>63007</v>
      </c>
      <c r="D38" s="16">
        <v>55129</v>
      </c>
      <c r="E38" s="16">
        <v>49973</v>
      </c>
      <c r="F38" s="16">
        <v>46307</v>
      </c>
      <c r="G38" s="16">
        <v>45314</v>
      </c>
      <c r="H38" s="16">
        <v>44763</v>
      </c>
      <c r="I38" s="16">
        <v>45379</v>
      </c>
      <c r="J38" s="16">
        <v>46811</v>
      </c>
      <c r="K38" s="16">
        <v>48561</v>
      </c>
      <c r="L38" s="16">
        <v>51433</v>
      </c>
      <c r="M38" s="16">
        <v>53914</v>
      </c>
      <c r="N38" s="16">
        <v>56286</v>
      </c>
      <c r="O38" s="16">
        <v>56954</v>
      </c>
      <c r="P38" s="16">
        <v>56818</v>
      </c>
      <c r="R38" s="113">
        <v>6607</v>
      </c>
      <c r="S38" s="113">
        <v>6999</v>
      </c>
      <c r="T38" s="113">
        <v>7010</v>
      </c>
      <c r="U38" s="113">
        <v>7215</v>
      </c>
      <c r="V38" s="113">
        <v>7490</v>
      </c>
      <c r="W38" s="113">
        <v>7491</v>
      </c>
      <c r="X38" s="113">
        <v>8086</v>
      </c>
      <c r="Y38" s="113">
        <v>8961</v>
      </c>
      <c r="Z38" s="113">
        <v>9654</v>
      </c>
      <c r="AA38" s="113">
        <v>10768</v>
      </c>
      <c r="AB38" s="113">
        <v>11413</v>
      </c>
      <c r="AC38" s="13"/>
      <c r="AD38" s="113">
        <v>6155</v>
      </c>
      <c r="AE38" s="113">
        <v>5986</v>
      </c>
      <c r="AF38" s="113">
        <v>5764</v>
      </c>
      <c r="AG38" s="113">
        <v>5837</v>
      </c>
      <c r="AH38" s="113">
        <v>5748</v>
      </c>
      <c r="AI38" s="113">
        <v>5785</v>
      </c>
      <c r="AJ38" s="113">
        <v>5820</v>
      </c>
      <c r="AK38" s="113">
        <v>6044</v>
      </c>
      <c r="AL38" s="113">
        <v>6027</v>
      </c>
      <c r="AM38" s="113">
        <v>6078</v>
      </c>
      <c r="AN38" s="113">
        <v>5667</v>
      </c>
      <c r="AO38" s="13"/>
      <c r="AP38" s="113">
        <v>5998</v>
      </c>
      <c r="AQ38" s="113">
        <v>6029</v>
      </c>
      <c r="AR38" s="113">
        <v>5875</v>
      </c>
      <c r="AS38" s="113">
        <v>5928</v>
      </c>
      <c r="AT38" s="113">
        <v>5492</v>
      </c>
      <c r="AU38" s="113">
        <v>5623</v>
      </c>
      <c r="AV38" s="113">
        <v>5795</v>
      </c>
      <c r="AW38" s="113">
        <v>6016</v>
      </c>
      <c r="AX38" s="113">
        <v>6037</v>
      </c>
      <c r="AY38" s="113">
        <v>5984</v>
      </c>
      <c r="AZ38" s="113">
        <v>5593</v>
      </c>
    </row>
    <row r="39" spans="1:52" s="8" customFormat="1" ht="11.25" x14ac:dyDescent="0.2">
      <c r="A39" s="27">
        <v>47</v>
      </c>
      <c r="B39" s="16">
        <v>49645</v>
      </c>
      <c r="C39" s="16">
        <v>68515</v>
      </c>
      <c r="D39" s="16">
        <v>56015</v>
      </c>
      <c r="E39" s="16">
        <v>50409</v>
      </c>
      <c r="F39" s="16">
        <v>46285</v>
      </c>
      <c r="G39" s="16">
        <v>46432</v>
      </c>
      <c r="H39" s="16">
        <v>45004</v>
      </c>
      <c r="I39" s="16">
        <v>44993</v>
      </c>
      <c r="J39" s="16">
        <v>45644</v>
      </c>
      <c r="K39" s="16">
        <v>47172</v>
      </c>
      <c r="L39" s="16">
        <v>48914</v>
      </c>
      <c r="M39" s="16">
        <v>51731</v>
      </c>
      <c r="N39" s="16">
        <v>54265</v>
      </c>
      <c r="O39" s="16">
        <v>56607</v>
      </c>
      <c r="P39" s="16">
        <v>57261</v>
      </c>
      <c r="R39" s="113">
        <v>6420</v>
      </c>
      <c r="S39" s="113">
        <v>6674</v>
      </c>
      <c r="T39" s="113">
        <v>6867</v>
      </c>
      <c r="U39" s="113">
        <v>6957</v>
      </c>
      <c r="V39" s="113">
        <v>7408</v>
      </c>
      <c r="W39" s="113">
        <v>7340</v>
      </c>
      <c r="X39" s="113">
        <v>7605</v>
      </c>
      <c r="Y39" s="113">
        <v>8525</v>
      </c>
      <c r="Z39" s="113">
        <v>9431</v>
      </c>
      <c r="AA39" s="113">
        <v>10162</v>
      </c>
      <c r="AB39" s="113">
        <v>11462</v>
      </c>
      <c r="AC39" s="13"/>
      <c r="AD39" s="113">
        <v>5852</v>
      </c>
      <c r="AE39" s="113">
        <v>5902</v>
      </c>
      <c r="AF39" s="113">
        <v>5733</v>
      </c>
      <c r="AG39" s="113">
        <v>5376</v>
      </c>
      <c r="AH39" s="113">
        <v>5627</v>
      </c>
      <c r="AI39" s="113">
        <v>5443</v>
      </c>
      <c r="AJ39" s="113">
        <v>5522</v>
      </c>
      <c r="AK39" s="113">
        <v>5652</v>
      </c>
      <c r="AL39" s="113">
        <v>5700</v>
      </c>
      <c r="AM39" s="113">
        <v>5892</v>
      </c>
      <c r="AN39" s="113">
        <v>5618</v>
      </c>
      <c r="AO39" s="13"/>
      <c r="AP39" s="113">
        <v>6071</v>
      </c>
      <c r="AQ39" s="113">
        <v>6064</v>
      </c>
      <c r="AR39" s="113">
        <v>5983</v>
      </c>
      <c r="AS39" s="113">
        <v>5865</v>
      </c>
      <c r="AT39" s="113">
        <v>5953</v>
      </c>
      <c r="AU39" s="113">
        <v>5558</v>
      </c>
      <c r="AV39" s="113">
        <v>5593</v>
      </c>
      <c r="AW39" s="113">
        <v>5799</v>
      </c>
      <c r="AX39" s="113">
        <v>6047</v>
      </c>
      <c r="AY39" s="113">
        <v>6086</v>
      </c>
      <c r="AZ39" s="113">
        <v>5985</v>
      </c>
    </row>
    <row r="40" spans="1:52" s="8" customFormat="1" ht="11.25" x14ac:dyDescent="0.2">
      <c r="A40" s="27">
        <v>48</v>
      </c>
      <c r="B40" s="16">
        <v>50271</v>
      </c>
      <c r="C40" s="16">
        <v>71736</v>
      </c>
      <c r="D40" s="16">
        <v>56920</v>
      </c>
      <c r="E40" s="16">
        <v>52326</v>
      </c>
      <c r="F40" s="16">
        <v>48676</v>
      </c>
      <c r="G40" s="16">
        <v>46302</v>
      </c>
      <c r="H40" s="16">
        <v>45909</v>
      </c>
      <c r="I40" s="16">
        <v>45156</v>
      </c>
      <c r="J40" s="16">
        <v>45205</v>
      </c>
      <c r="K40" s="16">
        <v>45982</v>
      </c>
      <c r="L40" s="16">
        <v>47403</v>
      </c>
      <c r="M40" s="16">
        <v>49159</v>
      </c>
      <c r="N40" s="16">
        <v>51977</v>
      </c>
      <c r="O40" s="16">
        <v>54491</v>
      </c>
      <c r="P40" s="16">
        <v>56763</v>
      </c>
      <c r="R40" s="113">
        <v>6422</v>
      </c>
      <c r="S40" s="113">
        <v>6339</v>
      </c>
      <c r="T40" s="113">
        <v>6511</v>
      </c>
      <c r="U40" s="113">
        <v>6950</v>
      </c>
      <c r="V40" s="113">
        <v>7098</v>
      </c>
      <c r="W40" s="113">
        <v>7209</v>
      </c>
      <c r="X40" s="113">
        <v>7433</v>
      </c>
      <c r="Y40" s="113">
        <v>7994</v>
      </c>
      <c r="Z40" s="113">
        <v>8879</v>
      </c>
      <c r="AA40" s="113">
        <v>9857</v>
      </c>
      <c r="AB40" s="113">
        <v>10811</v>
      </c>
      <c r="AC40" s="13"/>
      <c r="AD40" s="113">
        <v>5735</v>
      </c>
      <c r="AE40" s="113">
        <v>5577</v>
      </c>
      <c r="AF40" s="113">
        <v>5624</v>
      </c>
      <c r="AG40" s="113">
        <v>5350</v>
      </c>
      <c r="AH40" s="113">
        <v>5159</v>
      </c>
      <c r="AI40" s="113">
        <v>5256</v>
      </c>
      <c r="AJ40" s="113">
        <v>5171</v>
      </c>
      <c r="AK40" s="113">
        <v>5336</v>
      </c>
      <c r="AL40" s="113">
        <v>5344</v>
      </c>
      <c r="AM40" s="113">
        <v>5546</v>
      </c>
      <c r="AN40" s="113">
        <v>5480</v>
      </c>
      <c r="AO40" s="13"/>
      <c r="AP40" s="113">
        <v>6344</v>
      </c>
      <c r="AQ40" s="113">
        <v>6097</v>
      </c>
      <c r="AR40" s="113">
        <v>5988</v>
      </c>
      <c r="AS40" s="113">
        <v>5976</v>
      </c>
      <c r="AT40" s="113">
        <v>5877</v>
      </c>
      <c r="AU40" s="113">
        <v>5987</v>
      </c>
      <c r="AV40" s="113">
        <v>5516</v>
      </c>
      <c r="AW40" s="113">
        <v>5631</v>
      </c>
      <c r="AX40" s="113">
        <v>5860</v>
      </c>
      <c r="AY40" s="113">
        <v>6053</v>
      </c>
      <c r="AZ40" s="113">
        <v>6105</v>
      </c>
    </row>
    <row r="41" spans="1:52" s="8" customFormat="1" ht="11.25" x14ac:dyDescent="0.2">
      <c r="A41" s="27">
        <v>49</v>
      </c>
      <c r="B41" s="16">
        <v>50235</v>
      </c>
      <c r="C41" s="16">
        <v>72206</v>
      </c>
      <c r="D41" s="16">
        <v>58116</v>
      </c>
      <c r="E41" s="16">
        <v>52340</v>
      </c>
      <c r="F41" s="16">
        <v>49036</v>
      </c>
      <c r="G41" s="16">
        <v>48677</v>
      </c>
      <c r="H41" s="16">
        <v>45718</v>
      </c>
      <c r="I41" s="16">
        <v>45981</v>
      </c>
      <c r="J41" s="16">
        <v>45353</v>
      </c>
      <c r="K41" s="16">
        <v>45401</v>
      </c>
      <c r="L41" s="16">
        <v>46283</v>
      </c>
      <c r="M41" s="16">
        <v>47560</v>
      </c>
      <c r="N41" s="16">
        <v>49381</v>
      </c>
      <c r="O41" s="16">
        <v>52091</v>
      </c>
      <c r="P41" s="16">
        <v>54664</v>
      </c>
      <c r="R41" s="113">
        <v>6236</v>
      </c>
      <c r="S41" s="113">
        <v>6471</v>
      </c>
      <c r="T41" s="113">
        <v>6249</v>
      </c>
      <c r="U41" s="113">
        <v>6554</v>
      </c>
      <c r="V41" s="113">
        <v>7082</v>
      </c>
      <c r="W41" s="113">
        <v>7008</v>
      </c>
      <c r="X41" s="113">
        <v>7332</v>
      </c>
      <c r="Y41" s="113">
        <v>7853</v>
      </c>
      <c r="Z41" s="113">
        <v>8413</v>
      </c>
      <c r="AA41" s="113">
        <v>9329</v>
      </c>
      <c r="AB41" s="113">
        <v>10526</v>
      </c>
      <c r="AC41" s="13"/>
      <c r="AD41" s="113">
        <v>5111</v>
      </c>
      <c r="AE41" s="113">
        <v>5282</v>
      </c>
      <c r="AF41" s="113">
        <v>5167</v>
      </c>
      <c r="AG41" s="113">
        <v>5214</v>
      </c>
      <c r="AH41" s="113">
        <v>5184</v>
      </c>
      <c r="AI41" s="113">
        <v>4836</v>
      </c>
      <c r="AJ41" s="113">
        <v>5011</v>
      </c>
      <c r="AK41" s="113">
        <v>5005</v>
      </c>
      <c r="AL41" s="113">
        <v>5092</v>
      </c>
      <c r="AM41" s="113">
        <v>5214</v>
      </c>
      <c r="AN41" s="113">
        <v>5205</v>
      </c>
      <c r="AO41" s="13"/>
      <c r="AP41" s="113">
        <v>6702</v>
      </c>
      <c r="AQ41" s="113">
        <v>6370</v>
      </c>
      <c r="AR41" s="113">
        <v>6011</v>
      </c>
      <c r="AS41" s="113">
        <v>5954</v>
      </c>
      <c r="AT41" s="113">
        <v>5977</v>
      </c>
      <c r="AU41" s="113">
        <v>5906</v>
      </c>
      <c r="AV41" s="113">
        <v>5919</v>
      </c>
      <c r="AW41" s="113">
        <v>5528</v>
      </c>
      <c r="AX41" s="113">
        <v>5635</v>
      </c>
      <c r="AY41" s="113">
        <v>5869</v>
      </c>
      <c r="AZ41" s="113">
        <v>6072</v>
      </c>
    </row>
    <row r="42" spans="1:52" s="8" customFormat="1" ht="11.25" x14ac:dyDescent="0.2">
      <c r="A42" s="27">
        <v>50</v>
      </c>
      <c r="B42" s="16">
        <v>45873</v>
      </c>
      <c r="C42" s="16">
        <v>72351</v>
      </c>
      <c r="D42" s="16">
        <v>60920</v>
      </c>
      <c r="E42" s="16">
        <v>52258</v>
      </c>
      <c r="F42" s="16">
        <v>50532</v>
      </c>
      <c r="G42" s="16">
        <v>48723</v>
      </c>
      <c r="H42" s="16">
        <v>47786</v>
      </c>
      <c r="I42" s="16">
        <v>45690</v>
      </c>
      <c r="J42" s="16">
        <v>46046</v>
      </c>
      <c r="K42" s="16">
        <v>45538</v>
      </c>
      <c r="L42" s="16">
        <v>45554</v>
      </c>
      <c r="M42" s="16">
        <v>46348</v>
      </c>
      <c r="N42" s="16">
        <v>47687</v>
      </c>
      <c r="O42" s="16">
        <v>49399</v>
      </c>
      <c r="P42" s="16">
        <v>52237</v>
      </c>
      <c r="R42" s="113">
        <v>6208</v>
      </c>
      <c r="S42" s="113">
        <v>6312</v>
      </c>
      <c r="T42" s="113">
        <v>6370</v>
      </c>
      <c r="U42" s="113">
        <v>6248</v>
      </c>
      <c r="V42" s="113">
        <v>6698</v>
      </c>
      <c r="W42" s="113">
        <v>6913</v>
      </c>
      <c r="X42" s="113">
        <v>7052</v>
      </c>
      <c r="Y42" s="113">
        <v>7612</v>
      </c>
      <c r="Z42" s="113">
        <v>8165</v>
      </c>
      <c r="AA42" s="113">
        <v>8797</v>
      </c>
      <c r="AB42" s="113">
        <v>9976</v>
      </c>
      <c r="AC42" s="13"/>
      <c r="AD42" s="113">
        <v>4524</v>
      </c>
      <c r="AE42" s="113">
        <v>4744</v>
      </c>
      <c r="AF42" s="113">
        <v>4895</v>
      </c>
      <c r="AG42" s="113">
        <v>4576</v>
      </c>
      <c r="AH42" s="113">
        <v>4811</v>
      </c>
      <c r="AI42" s="113">
        <v>4755</v>
      </c>
      <c r="AJ42" s="113">
        <v>4540</v>
      </c>
      <c r="AK42" s="113">
        <v>4802</v>
      </c>
      <c r="AL42" s="113">
        <v>4649</v>
      </c>
      <c r="AM42" s="113">
        <v>4925</v>
      </c>
      <c r="AN42" s="113">
        <v>4897</v>
      </c>
      <c r="AO42" s="13"/>
      <c r="AP42" s="113">
        <v>6676</v>
      </c>
      <c r="AQ42" s="113">
        <v>6657</v>
      </c>
      <c r="AR42" s="113">
        <v>6257</v>
      </c>
      <c r="AS42" s="113">
        <v>5968</v>
      </c>
      <c r="AT42" s="113">
        <v>5972</v>
      </c>
      <c r="AU42" s="113">
        <v>5988</v>
      </c>
      <c r="AV42" s="113">
        <v>5816</v>
      </c>
      <c r="AW42" s="113">
        <v>5893</v>
      </c>
      <c r="AX42" s="113">
        <v>5475</v>
      </c>
      <c r="AY42" s="113">
        <v>5611</v>
      </c>
      <c r="AZ42" s="113">
        <v>5852</v>
      </c>
    </row>
    <row r="43" spans="1:52" s="8" customFormat="1" ht="11.25" x14ac:dyDescent="0.2">
      <c r="A43" s="27">
        <v>51</v>
      </c>
      <c r="B43" s="16">
        <v>38557</v>
      </c>
      <c r="C43" s="16">
        <v>66567</v>
      </c>
      <c r="D43" s="16">
        <v>61910</v>
      </c>
      <c r="E43" s="16">
        <v>51901</v>
      </c>
      <c r="F43" s="16">
        <v>49932</v>
      </c>
      <c r="G43" s="16">
        <v>50186</v>
      </c>
      <c r="H43" s="16">
        <v>47771</v>
      </c>
      <c r="I43" s="16">
        <v>47606</v>
      </c>
      <c r="J43" s="16">
        <v>45662</v>
      </c>
      <c r="K43" s="16">
        <v>46219</v>
      </c>
      <c r="L43" s="16">
        <v>45663</v>
      </c>
      <c r="M43" s="16">
        <v>45639</v>
      </c>
      <c r="N43" s="16">
        <v>46405</v>
      </c>
      <c r="O43" s="16">
        <v>47694</v>
      </c>
      <c r="P43" s="16">
        <v>49338</v>
      </c>
      <c r="R43" s="113">
        <v>5924</v>
      </c>
      <c r="S43" s="113">
        <v>6304</v>
      </c>
      <c r="T43" s="113">
        <v>6173</v>
      </c>
      <c r="U43" s="113">
        <v>6328</v>
      </c>
      <c r="V43" s="113">
        <v>6373</v>
      </c>
      <c r="W43" s="113">
        <v>6384</v>
      </c>
      <c r="X43" s="113">
        <v>6885</v>
      </c>
      <c r="Y43" s="113">
        <v>7323</v>
      </c>
      <c r="Z43" s="113">
        <v>7864</v>
      </c>
      <c r="AA43" s="113">
        <v>8601</v>
      </c>
      <c r="AB43" s="113">
        <v>9416</v>
      </c>
      <c r="AC43" s="13"/>
      <c r="AD43" s="113">
        <v>4037</v>
      </c>
      <c r="AE43" s="113">
        <v>4148</v>
      </c>
      <c r="AF43" s="113">
        <v>4373</v>
      </c>
      <c r="AG43" s="113">
        <v>4357</v>
      </c>
      <c r="AH43" s="113">
        <v>4272</v>
      </c>
      <c r="AI43" s="113">
        <v>4366</v>
      </c>
      <c r="AJ43" s="113">
        <v>4364</v>
      </c>
      <c r="AK43" s="113">
        <v>4218</v>
      </c>
      <c r="AL43" s="113">
        <v>4408</v>
      </c>
      <c r="AM43" s="113">
        <v>4452</v>
      </c>
      <c r="AN43" s="113">
        <v>4565</v>
      </c>
      <c r="AO43" s="13"/>
      <c r="AP43" s="113">
        <v>6489</v>
      </c>
      <c r="AQ43" s="113">
        <v>6584</v>
      </c>
      <c r="AR43" s="113">
        <v>6502</v>
      </c>
      <c r="AS43" s="113">
        <v>6183</v>
      </c>
      <c r="AT43" s="113">
        <v>5940</v>
      </c>
      <c r="AU43" s="113">
        <v>5929</v>
      </c>
      <c r="AV43" s="113">
        <v>5884</v>
      </c>
      <c r="AW43" s="113">
        <v>5774</v>
      </c>
      <c r="AX43" s="113">
        <v>5852</v>
      </c>
      <c r="AY43" s="113">
        <v>5486</v>
      </c>
      <c r="AZ43" s="113">
        <v>5549</v>
      </c>
    </row>
    <row r="44" spans="1:52" s="8" customFormat="1" ht="11.25" x14ac:dyDescent="0.2">
      <c r="A44" s="27">
        <v>52</v>
      </c>
      <c r="B44" s="16">
        <v>37405</v>
      </c>
      <c r="C44" s="16">
        <v>47718</v>
      </c>
      <c r="D44" s="16">
        <v>65949</v>
      </c>
      <c r="E44" s="16">
        <v>51473</v>
      </c>
      <c r="F44" s="16">
        <v>49433</v>
      </c>
      <c r="G44" s="16">
        <v>49334</v>
      </c>
      <c r="H44" s="16">
        <v>48903</v>
      </c>
      <c r="I44" s="16">
        <v>47489</v>
      </c>
      <c r="J44" s="16">
        <v>47470</v>
      </c>
      <c r="K44" s="16">
        <v>45666</v>
      </c>
      <c r="L44" s="16">
        <v>46167</v>
      </c>
      <c r="M44" s="16">
        <v>45632</v>
      </c>
      <c r="N44" s="16">
        <v>45574</v>
      </c>
      <c r="O44" s="16">
        <v>46272</v>
      </c>
      <c r="P44" s="16">
        <v>47590</v>
      </c>
      <c r="R44" s="113">
        <v>5768</v>
      </c>
      <c r="S44" s="113">
        <v>5861</v>
      </c>
      <c r="T44" s="113">
        <v>6175</v>
      </c>
      <c r="U44" s="113">
        <v>6076</v>
      </c>
      <c r="V44" s="113">
        <v>6365</v>
      </c>
      <c r="W44" s="113">
        <v>6151</v>
      </c>
      <c r="X44" s="113">
        <v>6451</v>
      </c>
      <c r="Y44" s="113">
        <v>7162</v>
      </c>
      <c r="Z44" s="113">
        <v>7552</v>
      </c>
      <c r="AA44" s="113">
        <v>8406</v>
      </c>
      <c r="AB44" s="113">
        <v>9325</v>
      </c>
      <c r="AC44" s="13"/>
      <c r="AD44" s="113">
        <v>4033</v>
      </c>
      <c r="AE44" s="113">
        <v>3689</v>
      </c>
      <c r="AF44" s="113">
        <v>3775</v>
      </c>
      <c r="AG44" s="113">
        <v>3858</v>
      </c>
      <c r="AH44" s="113">
        <v>3993</v>
      </c>
      <c r="AI44" s="113">
        <v>3866</v>
      </c>
      <c r="AJ44" s="113">
        <v>3985</v>
      </c>
      <c r="AK44" s="113">
        <v>3959</v>
      </c>
      <c r="AL44" s="113">
        <v>3776</v>
      </c>
      <c r="AM44" s="113">
        <v>4097</v>
      </c>
      <c r="AN44" s="113">
        <v>4008</v>
      </c>
      <c r="AO44" s="13"/>
      <c r="AP44" s="113">
        <v>6435</v>
      </c>
      <c r="AQ44" s="113">
        <v>6409</v>
      </c>
      <c r="AR44" s="113">
        <v>6401</v>
      </c>
      <c r="AS44" s="113">
        <v>6420</v>
      </c>
      <c r="AT44" s="113">
        <v>6145</v>
      </c>
      <c r="AU44" s="113">
        <v>5862</v>
      </c>
      <c r="AV44" s="113">
        <v>5844</v>
      </c>
      <c r="AW44" s="113">
        <v>5807</v>
      </c>
      <c r="AX44" s="113">
        <v>5718</v>
      </c>
      <c r="AY44" s="113">
        <v>5816</v>
      </c>
      <c r="AZ44" s="113">
        <v>5448</v>
      </c>
    </row>
    <row r="45" spans="1:52" s="8" customFormat="1" ht="11.25" x14ac:dyDescent="0.2">
      <c r="A45" s="27">
        <v>53</v>
      </c>
      <c r="B45" s="16">
        <v>38529</v>
      </c>
      <c r="C45" s="16">
        <v>47470</v>
      </c>
      <c r="D45" s="16">
        <v>67357</v>
      </c>
      <c r="E45" s="16">
        <v>51262</v>
      </c>
      <c r="F45" s="16">
        <v>48853</v>
      </c>
      <c r="G45" s="16">
        <v>48646</v>
      </c>
      <c r="H45" s="16">
        <v>47890</v>
      </c>
      <c r="I45" s="16">
        <v>48439</v>
      </c>
      <c r="J45" s="16">
        <v>47047</v>
      </c>
      <c r="K45" s="16">
        <v>47248</v>
      </c>
      <c r="L45" s="16">
        <v>45623</v>
      </c>
      <c r="M45" s="16">
        <v>46000</v>
      </c>
      <c r="N45" s="16">
        <v>45449</v>
      </c>
      <c r="O45" s="16">
        <v>45392</v>
      </c>
      <c r="P45" s="16">
        <v>46199</v>
      </c>
      <c r="R45" s="113">
        <v>5734</v>
      </c>
      <c r="S45" s="113">
        <v>5671</v>
      </c>
      <c r="T45" s="113">
        <v>5842</v>
      </c>
      <c r="U45" s="113">
        <v>6095</v>
      </c>
      <c r="V45" s="113">
        <v>6130</v>
      </c>
      <c r="W45" s="113">
        <v>6267</v>
      </c>
      <c r="X45" s="113">
        <v>6176</v>
      </c>
      <c r="Y45" s="113">
        <v>6775</v>
      </c>
      <c r="Z45" s="113">
        <v>7461</v>
      </c>
      <c r="AA45" s="113">
        <v>8127</v>
      </c>
      <c r="AB45" s="113">
        <v>9230</v>
      </c>
      <c r="AC45" s="13"/>
      <c r="AD45" s="113">
        <v>3633</v>
      </c>
      <c r="AE45" s="113">
        <v>3538</v>
      </c>
      <c r="AF45" s="113">
        <v>3344</v>
      </c>
      <c r="AG45" s="113">
        <v>3289</v>
      </c>
      <c r="AH45" s="113">
        <v>3483</v>
      </c>
      <c r="AI45" s="113">
        <v>3542</v>
      </c>
      <c r="AJ45" s="113">
        <v>3404</v>
      </c>
      <c r="AK45" s="113">
        <v>3536</v>
      </c>
      <c r="AL45" s="113">
        <v>3544</v>
      </c>
      <c r="AM45" s="113">
        <v>3517</v>
      </c>
      <c r="AN45" s="113">
        <v>3755</v>
      </c>
      <c r="AO45" s="13"/>
      <c r="AP45" s="113">
        <v>6312</v>
      </c>
      <c r="AQ45" s="113">
        <v>6294</v>
      </c>
      <c r="AR45" s="113">
        <v>6155</v>
      </c>
      <c r="AS45" s="113">
        <v>6298</v>
      </c>
      <c r="AT45" s="113">
        <v>6325</v>
      </c>
      <c r="AU45" s="113">
        <v>6067</v>
      </c>
      <c r="AV45" s="113">
        <v>5761</v>
      </c>
      <c r="AW45" s="113">
        <v>5753</v>
      </c>
      <c r="AX45" s="113">
        <v>5730</v>
      </c>
      <c r="AY45" s="113">
        <v>5685</v>
      </c>
      <c r="AZ45" s="113">
        <v>5760</v>
      </c>
    </row>
    <row r="46" spans="1:52" s="8" customFormat="1" ht="11.25" x14ac:dyDescent="0.2">
      <c r="A46" s="27">
        <v>54</v>
      </c>
      <c r="B46" s="16">
        <v>35195</v>
      </c>
      <c r="C46" s="16">
        <v>46301</v>
      </c>
      <c r="D46" s="16">
        <v>66442</v>
      </c>
      <c r="E46" s="16">
        <v>51489</v>
      </c>
      <c r="F46" s="16">
        <v>48025</v>
      </c>
      <c r="G46" s="16">
        <v>47909</v>
      </c>
      <c r="H46" s="16">
        <v>47010</v>
      </c>
      <c r="I46" s="16">
        <v>47326</v>
      </c>
      <c r="J46" s="16">
        <v>47907</v>
      </c>
      <c r="K46" s="16">
        <v>46621</v>
      </c>
      <c r="L46" s="16">
        <v>46932</v>
      </c>
      <c r="M46" s="16">
        <v>45294</v>
      </c>
      <c r="N46" s="16">
        <v>45670</v>
      </c>
      <c r="O46" s="16">
        <v>45163</v>
      </c>
      <c r="P46" s="16">
        <v>45201</v>
      </c>
      <c r="R46" s="113">
        <v>5676</v>
      </c>
      <c r="S46" s="113">
        <v>5685</v>
      </c>
      <c r="T46" s="113">
        <v>5604</v>
      </c>
      <c r="U46" s="113">
        <v>5780</v>
      </c>
      <c r="V46" s="113">
        <v>6152</v>
      </c>
      <c r="W46" s="113">
        <v>6046</v>
      </c>
      <c r="X46" s="113">
        <v>6309</v>
      </c>
      <c r="Y46" s="113">
        <v>6438</v>
      </c>
      <c r="Z46" s="113">
        <v>7067</v>
      </c>
      <c r="AA46" s="113">
        <v>8166</v>
      </c>
      <c r="AB46" s="113">
        <v>8993</v>
      </c>
      <c r="AC46" s="13"/>
      <c r="AD46" s="113">
        <v>3058</v>
      </c>
      <c r="AE46" s="113">
        <v>3124</v>
      </c>
      <c r="AF46" s="113">
        <v>3105</v>
      </c>
      <c r="AG46" s="113">
        <v>2777</v>
      </c>
      <c r="AH46" s="113">
        <v>2855</v>
      </c>
      <c r="AI46" s="113">
        <v>3015</v>
      </c>
      <c r="AJ46" s="113">
        <v>3032</v>
      </c>
      <c r="AK46" s="113">
        <v>2947</v>
      </c>
      <c r="AL46" s="113">
        <v>3071</v>
      </c>
      <c r="AM46" s="113">
        <v>3302</v>
      </c>
      <c r="AN46" s="113">
        <v>3265</v>
      </c>
      <c r="AO46" s="13"/>
      <c r="AP46" s="113">
        <v>6385</v>
      </c>
      <c r="AQ46" s="113">
        <v>6179</v>
      </c>
      <c r="AR46" s="113">
        <v>6071</v>
      </c>
      <c r="AS46" s="113">
        <v>6051</v>
      </c>
      <c r="AT46" s="113">
        <v>6154</v>
      </c>
      <c r="AU46" s="113">
        <v>6171</v>
      </c>
      <c r="AV46" s="113">
        <v>5902</v>
      </c>
      <c r="AW46" s="113">
        <v>5648</v>
      </c>
      <c r="AX46" s="113">
        <v>5668</v>
      </c>
      <c r="AY46" s="113">
        <v>5650</v>
      </c>
      <c r="AZ46" s="113">
        <v>5625</v>
      </c>
    </row>
    <row r="47" spans="1:52" s="8" customFormat="1" ht="11.25" x14ac:dyDescent="0.2">
      <c r="A47" s="27">
        <v>55</v>
      </c>
      <c r="B47" s="16">
        <v>27305</v>
      </c>
      <c r="C47" s="16">
        <v>35836</v>
      </c>
      <c r="D47" s="16">
        <v>57363</v>
      </c>
      <c r="E47" s="16">
        <v>47459</v>
      </c>
      <c r="F47" s="16">
        <v>44197</v>
      </c>
      <c r="G47" s="16">
        <v>44264</v>
      </c>
      <c r="H47" s="16">
        <v>44165</v>
      </c>
      <c r="I47" s="16">
        <v>45508</v>
      </c>
      <c r="J47" s="16">
        <v>46094</v>
      </c>
      <c r="K47" s="16">
        <v>46797</v>
      </c>
      <c r="L47" s="16">
        <v>45496</v>
      </c>
      <c r="M47" s="16">
        <v>45995</v>
      </c>
      <c r="N47" s="16">
        <v>44566</v>
      </c>
      <c r="O47" s="16">
        <v>45048</v>
      </c>
      <c r="P47" s="16">
        <v>44677</v>
      </c>
      <c r="R47" s="113">
        <v>5327</v>
      </c>
      <c r="S47" s="113">
        <v>5598</v>
      </c>
      <c r="T47" s="113">
        <v>5672</v>
      </c>
      <c r="U47" s="113">
        <v>5505</v>
      </c>
      <c r="V47" s="113">
        <v>5857</v>
      </c>
      <c r="W47" s="113">
        <v>6003</v>
      </c>
      <c r="X47" s="113">
        <v>6142</v>
      </c>
      <c r="Y47" s="113">
        <v>6638</v>
      </c>
      <c r="Z47" s="113">
        <v>6807</v>
      </c>
      <c r="AA47" s="113">
        <v>7663</v>
      </c>
      <c r="AB47" s="113">
        <v>9084</v>
      </c>
      <c r="AC47" s="13"/>
      <c r="AD47" s="113">
        <v>2310</v>
      </c>
      <c r="AE47" s="113">
        <v>2543</v>
      </c>
      <c r="AF47" s="113">
        <v>2694</v>
      </c>
      <c r="AG47" s="113">
        <v>2464</v>
      </c>
      <c r="AH47" s="113">
        <v>2324</v>
      </c>
      <c r="AI47" s="113">
        <v>2363</v>
      </c>
      <c r="AJ47" s="113">
        <v>2526</v>
      </c>
      <c r="AK47" s="113">
        <v>2550</v>
      </c>
      <c r="AL47" s="113">
        <v>2503</v>
      </c>
      <c r="AM47" s="113">
        <v>2783</v>
      </c>
      <c r="AN47" s="113">
        <v>2942</v>
      </c>
      <c r="AO47" s="13"/>
      <c r="AP47" s="113">
        <v>6377</v>
      </c>
      <c r="AQ47" s="113">
        <v>5992</v>
      </c>
      <c r="AR47" s="113">
        <v>5790</v>
      </c>
      <c r="AS47" s="113">
        <v>5913</v>
      </c>
      <c r="AT47" s="113">
        <v>5911</v>
      </c>
      <c r="AU47" s="113">
        <v>6005</v>
      </c>
      <c r="AV47" s="113">
        <v>5901</v>
      </c>
      <c r="AW47" s="113">
        <v>5725</v>
      </c>
      <c r="AX47" s="113">
        <v>5472</v>
      </c>
      <c r="AY47" s="113">
        <v>5580</v>
      </c>
      <c r="AZ47" s="113">
        <v>5567</v>
      </c>
    </row>
    <row r="48" spans="1:52" s="8" customFormat="1" ht="11.25" x14ac:dyDescent="0.2">
      <c r="A48" s="27">
        <v>56</v>
      </c>
      <c r="B48" s="16">
        <v>23120</v>
      </c>
      <c r="C48" s="16">
        <v>27493</v>
      </c>
      <c r="D48" s="16">
        <v>47981</v>
      </c>
      <c r="E48" s="16">
        <v>45145</v>
      </c>
      <c r="F48" s="16">
        <v>41794</v>
      </c>
      <c r="G48" s="16">
        <v>41753</v>
      </c>
      <c r="H48" s="16">
        <v>41663</v>
      </c>
      <c r="I48" s="16">
        <v>42218</v>
      </c>
      <c r="J48" s="16">
        <v>43457</v>
      </c>
      <c r="K48" s="16">
        <v>44522</v>
      </c>
      <c r="L48" s="16">
        <v>45833</v>
      </c>
      <c r="M48" s="16">
        <v>44569</v>
      </c>
      <c r="N48" s="16">
        <v>44982</v>
      </c>
      <c r="O48" s="16">
        <v>43555</v>
      </c>
      <c r="P48" s="16">
        <v>44165</v>
      </c>
      <c r="R48" s="113">
        <v>5475</v>
      </c>
      <c r="S48" s="113">
        <v>5304</v>
      </c>
      <c r="T48" s="113">
        <v>5576</v>
      </c>
      <c r="U48" s="113">
        <v>5594</v>
      </c>
      <c r="V48" s="113">
        <v>5602</v>
      </c>
      <c r="W48" s="113">
        <v>5781</v>
      </c>
      <c r="X48" s="113">
        <v>6095</v>
      </c>
      <c r="Y48" s="113">
        <v>6459</v>
      </c>
      <c r="Z48" s="113">
        <v>6997</v>
      </c>
      <c r="AA48" s="113">
        <v>7553</v>
      </c>
      <c r="AB48" s="113">
        <v>8703</v>
      </c>
      <c r="AC48" s="13"/>
      <c r="AD48" s="113">
        <v>963</v>
      </c>
      <c r="AE48" s="113">
        <v>1104</v>
      </c>
      <c r="AF48" s="113">
        <v>1476</v>
      </c>
      <c r="AG48" s="113">
        <v>1818</v>
      </c>
      <c r="AH48" s="113">
        <v>2027</v>
      </c>
      <c r="AI48" s="113">
        <v>1930</v>
      </c>
      <c r="AJ48" s="113">
        <v>1937</v>
      </c>
      <c r="AK48" s="113">
        <v>2068</v>
      </c>
      <c r="AL48" s="113">
        <v>2133</v>
      </c>
      <c r="AM48" s="113">
        <v>2224</v>
      </c>
      <c r="AN48" s="113">
        <v>2480</v>
      </c>
      <c r="AO48" s="13"/>
      <c r="AP48" s="113">
        <v>6103</v>
      </c>
      <c r="AQ48" s="113">
        <v>5894</v>
      </c>
      <c r="AR48" s="113">
        <v>5480</v>
      </c>
      <c r="AS48" s="113">
        <v>5501</v>
      </c>
      <c r="AT48" s="113">
        <v>5585</v>
      </c>
      <c r="AU48" s="113">
        <v>5706</v>
      </c>
      <c r="AV48" s="113">
        <v>5753</v>
      </c>
      <c r="AW48" s="113">
        <v>5744</v>
      </c>
      <c r="AX48" s="113">
        <v>5522</v>
      </c>
      <c r="AY48" s="113">
        <v>5351</v>
      </c>
      <c r="AZ48" s="113">
        <v>5457</v>
      </c>
    </row>
    <row r="49" spans="1:52" s="8" customFormat="1" ht="11.25" x14ac:dyDescent="0.2">
      <c r="A49" s="27">
        <v>57</v>
      </c>
      <c r="B49" s="16">
        <v>20023</v>
      </c>
      <c r="C49" s="16">
        <v>24818</v>
      </c>
      <c r="D49" s="16">
        <v>32066</v>
      </c>
      <c r="E49" s="16">
        <v>45189</v>
      </c>
      <c r="F49" s="16">
        <v>40209</v>
      </c>
      <c r="G49" s="16">
        <v>39545</v>
      </c>
      <c r="H49" s="16">
        <v>39218</v>
      </c>
      <c r="I49" s="16">
        <v>39654</v>
      </c>
      <c r="J49" s="16">
        <v>40411</v>
      </c>
      <c r="K49" s="16">
        <v>41525</v>
      </c>
      <c r="L49" s="16">
        <v>42684</v>
      </c>
      <c r="M49" s="16">
        <v>43785</v>
      </c>
      <c r="N49" s="16">
        <v>42447</v>
      </c>
      <c r="O49" s="16">
        <v>43213</v>
      </c>
      <c r="P49" s="16">
        <v>42058</v>
      </c>
      <c r="R49" s="113">
        <v>5146</v>
      </c>
      <c r="S49" s="113">
        <v>5438</v>
      </c>
      <c r="T49" s="113">
        <v>5332</v>
      </c>
      <c r="U49" s="113">
        <v>5489</v>
      </c>
      <c r="V49" s="113">
        <v>5602</v>
      </c>
      <c r="W49" s="113">
        <v>5558</v>
      </c>
      <c r="X49" s="113">
        <v>5855</v>
      </c>
      <c r="Y49" s="113">
        <v>6452</v>
      </c>
      <c r="Z49" s="113">
        <v>6725</v>
      </c>
      <c r="AA49" s="113">
        <v>7640</v>
      </c>
      <c r="AB49" s="113">
        <v>8576</v>
      </c>
      <c r="AC49" s="13"/>
      <c r="AD49" s="113">
        <v>249</v>
      </c>
      <c r="AE49" s="113">
        <v>296</v>
      </c>
      <c r="AF49" s="113">
        <v>536</v>
      </c>
      <c r="AG49" s="113">
        <v>762</v>
      </c>
      <c r="AH49" s="113">
        <v>950</v>
      </c>
      <c r="AI49" s="113">
        <v>1164</v>
      </c>
      <c r="AJ49" s="113">
        <v>1385</v>
      </c>
      <c r="AK49" s="113">
        <v>1529</v>
      </c>
      <c r="AL49" s="113">
        <v>1673</v>
      </c>
      <c r="AM49" s="113">
        <v>1873</v>
      </c>
      <c r="AN49" s="113">
        <v>1986</v>
      </c>
      <c r="AO49" s="13"/>
      <c r="AP49" s="113">
        <v>5622</v>
      </c>
      <c r="AQ49" s="113">
        <v>5555</v>
      </c>
      <c r="AR49" s="113">
        <v>5342</v>
      </c>
      <c r="AS49" s="113">
        <v>5113</v>
      </c>
      <c r="AT49" s="113">
        <v>5139</v>
      </c>
      <c r="AU49" s="113">
        <v>5218</v>
      </c>
      <c r="AV49" s="113">
        <v>5287</v>
      </c>
      <c r="AW49" s="113">
        <v>5371</v>
      </c>
      <c r="AX49" s="113">
        <v>5348</v>
      </c>
      <c r="AY49" s="113">
        <v>5231</v>
      </c>
      <c r="AZ49" s="113">
        <v>5144</v>
      </c>
    </row>
    <row r="50" spans="1:52" s="8" customFormat="1" ht="11.25" x14ac:dyDescent="0.2">
      <c r="A50" s="27">
        <v>58</v>
      </c>
      <c r="B50" s="16">
        <v>18411</v>
      </c>
      <c r="C50" s="16">
        <v>20210</v>
      </c>
      <c r="D50" s="16">
        <v>26063</v>
      </c>
      <c r="E50" s="16">
        <v>44024</v>
      </c>
      <c r="F50" s="16">
        <v>38928</v>
      </c>
      <c r="G50" s="16">
        <v>38340</v>
      </c>
      <c r="H50" s="16">
        <v>37496</v>
      </c>
      <c r="I50" s="16">
        <v>37465</v>
      </c>
      <c r="J50" s="16">
        <v>37865</v>
      </c>
      <c r="K50" s="16">
        <v>38459</v>
      </c>
      <c r="L50" s="16">
        <v>39767</v>
      </c>
      <c r="M50" s="16">
        <v>40652</v>
      </c>
      <c r="N50" s="16">
        <v>41509</v>
      </c>
      <c r="O50" s="16">
        <v>40756</v>
      </c>
      <c r="P50" s="16">
        <v>41629</v>
      </c>
      <c r="R50" s="113">
        <v>4671</v>
      </c>
      <c r="S50" s="113">
        <v>4993</v>
      </c>
      <c r="T50" s="113">
        <v>5283</v>
      </c>
      <c r="U50" s="113">
        <v>5130</v>
      </c>
      <c r="V50" s="113">
        <v>5509</v>
      </c>
      <c r="W50" s="113">
        <v>5464</v>
      </c>
      <c r="X50" s="113">
        <v>5605</v>
      </c>
      <c r="Y50" s="113">
        <v>6117</v>
      </c>
      <c r="Z50" s="113">
        <v>6618</v>
      </c>
      <c r="AA50" s="113">
        <v>7268</v>
      </c>
      <c r="AB50" s="113">
        <v>8576</v>
      </c>
      <c r="AC50" s="13"/>
      <c r="AD50" s="113">
        <v>142</v>
      </c>
      <c r="AE50" s="113">
        <v>200</v>
      </c>
      <c r="AF50" s="113">
        <v>210</v>
      </c>
      <c r="AG50" s="113">
        <v>267</v>
      </c>
      <c r="AH50" s="113">
        <v>261</v>
      </c>
      <c r="AI50" s="113">
        <v>348</v>
      </c>
      <c r="AJ50" s="113">
        <v>640</v>
      </c>
      <c r="AK50" s="113">
        <v>746</v>
      </c>
      <c r="AL50" s="113">
        <v>760</v>
      </c>
      <c r="AM50" s="113">
        <v>927</v>
      </c>
      <c r="AN50" s="113">
        <v>1320</v>
      </c>
      <c r="AO50" s="13"/>
      <c r="AP50" s="113">
        <v>4836</v>
      </c>
      <c r="AQ50" s="113">
        <v>5020</v>
      </c>
      <c r="AR50" s="113">
        <v>4955</v>
      </c>
      <c r="AS50" s="113">
        <v>4881</v>
      </c>
      <c r="AT50" s="113">
        <v>4654</v>
      </c>
      <c r="AU50" s="113">
        <v>4676</v>
      </c>
      <c r="AV50" s="113">
        <v>4668</v>
      </c>
      <c r="AW50" s="113">
        <v>4776</v>
      </c>
      <c r="AX50" s="113">
        <v>4839</v>
      </c>
      <c r="AY50" s="113">
        <v>4964</v>
      </c>
      <c r="AZ50" s="113">
        <v>4893</v>
      </c>
    </row>
    <row r="51" spans="1:52" s="8" customFormat="1" ht="11.25" x14ac:dyDescent="0.2">
      <c r="A51" s="27">
        <v>59</v>
      </c>
      <c r="B51" s="16">
        <v>16142</v>
      </c>
      <c r="C51" s="16">
        <v>17994</v>
      </c>
      <c r="D51" s="16">
        <v>22311</v>
      </c>
      <c r="E51" s="16">
        <v>42681</v>
      </c>
      <c r="F51" s="16">
        <v>39380</v>
      </c>
      <c r="G51" s="16">
        <v>37185</v>
      </c>
      <c r="H51" s="16">
        <v>36443</v>
      </c>
      <c r="I51" s="16">
        <v>36090</v>
      </c>
      <c r="J51" s="16">
        <v>36058</v>
      </c>
      <c r="K51" s="16">
        <v>36217</v>
      </c>
      <c r="L51" s="16">
        <v>36789</v>
      </c>
      <c r="M51" s="16">
        <v>37597</v>
      </c>
      <c r="N51" s="16">
        <v>38118</v>
      </c>
      <c r="O51" s="16">
        <v>39675</v>
      </c>
      <c r="P51" s="16">
        <v>39200</v>
      </c>
      <c r="R51" s="113">
        <v>4107</v>
      </c>
      <c r="S51" s="113">
        <v>4546</v>
      </c>
      <c r="T51" s="113">
        <v>4807</v>
      </c>
      <c r="U51" s="113">
        <v>5043</v>
      </c>
      <c r="V51" s="113">
        <v>5104</v>
      </c>
      <c r="W51" s="113">
        <v>5299</v>
      </c>
      <c r="X51" s="113">
        <v>5406</v>
      </c>
      <c r="Y51" s="113">
        <v>5661</v>
      </c>
      <c r="Z51" s="113">
        <v>6127</v>
      </c>
      <c r="AA51" s="113">
        <v>7091</v>
      </c>
      <c r="AB51" s="113">
        <v>8148</v>
      </c>
      <c r="AC51" s="13"/>
      <c r="AD51" s="113">
        <v>143</v>
      </c>
      <c r="AE51" s="113">
        <v>125</v>
      </c>
      <c r="AF51" s="113">
        <v>169</v>
      </c>
      <c r="AG51" s="113">
        <v>187</v>
      </c>
      <c r="AH51" s="113">
        <v>168</v>
      </c>
      <c r="AI51" s="113">
        <v>196</v>
      </c>
      <c r="AJ51" s="113">
        <v>187</v>
      </c>
      <c r="AK51" s="113">
        <v>207</v>
      </c>
      <c r="AL51" s="113">
        <v>233</v>
      </c>
      <c r="AM51" s="113">
        <v>294</v>
      </c>
      <c r="AN51" s="113">
        <v>494</v>
      </c>
      <c r="AO51" s="13"/>
      <c r="AP51" s="113">
        <v>4875</v>
      </c>
      <c r="AQ51" s="113">
        <v>4489</v>
      </c>
      <c r="AR51" s="113">
        <v>4591</v>
      </c>
      <c r="AS51" s="113">
        <v>4552</v>
      </c>
      <c r="AT51" s="113">
        <v>4474</v>
      </c>
      <c r="AU51" s="113">
        <v>4302</v>
      </c>
      <c r="AV51" s="113">
        <v>4235</v>
      </c>
      <c r="AW51" s="113">
        <v>4217</v>
      </c>
      <c r="AX51" s="113">
        <v>4288</v>
      </c>
      <c r="AY51" s="113">
        <v>4518</v>
      </c>
      <c r="AZ51" s="113">
        <v>4634</v>
      </c>
    </row>
    <row r="52" spans="1:52" s="8" customFormat="1" ht="11.25" x14ac:dyDescent="0.2">
      <c r="A52" s="27">
        <v>60</v>
      </c>
      <c r="B52" s="16">
        <v>8232</v>
      </c>
      <c r="C52" s="16">
        <v>8738</v>
      </c>
      <c r="D52" s="16">
        <v>10420</v>
      </c>
      <c r="E52" s="16">
        <v>23303</v>
      </c>
      <c r="F52" s="16">
        <v>25193</v>
      </c>
      <c r="G52" s="16">
        <v>24565</v>
      </c>
      <c r="H52" s="16">
        <v>27398</v>
      </c>
      <c r="I52" s="16">
        <v>31721</v>
      </c>
      <c r="J52" s="16">
        <v>31174</v>
      </c>
      <c r="K52" s="16">
        <v>30978</v>
      </c>
      <c r="L52" s="16">
        <v>31631</v>
      </c>
      <c r="M52" s="16">
        <v>32341</v>
      </c>
      <c r="N52" s="16">
        <v>32446</v>
      </c>
      <c r="O52" s="16">
        <v>33894</v>
      </c>
      <c r="P52" s="16">
        <v>35655</v>
      </c>
      <c r="R52" s="113">
        <v>3182</v>
      </c>
      <c r="S52" s="113">
        <v>3280</v>
      </c>
      <c r="T52" s="113">
        <v>3835</v>
      </c>
      <c r="U52" s="113">
        <v>4158</v>
      </c>
      <c r="V52" s="113">
        <v>4552</v>
      </c>
      <c r="W52" s="113">
        <v>4415</v>
      </c>
      <c r="X52" s="113">
        <v>4791</v>
      </c>
      <c r="Y52" s="113">
        <v>4998</v>
      </c>
      <c r="Z52" s="113">
        <v>5207</v>
      </c>
      <c r="AA52" s="113">
        <v>5983</v>
      </c>
      <c r="AB52" s="113">
        <v>7429</v>
      </c>
      <c r="AC52" s="13"/>
      <c r="AD52" s="113">
        <v>57</v>
      </c>
      <c r="AE52" s="113">
        <v>87</v>
      </c>
      <c r="AF52" s="113">
        <v>71</v>
      </c>
      <c r="AG52" s="113">
        <v>149</v>
      </c>
      <c r="AH52" s="113">
        <v>133</v>
      </c>
      <c r="AI52" s="113">
        <v>129</v>
      </c>
      <c r="AJ52" s="113">
        <v>162</v>
      </c>
      <c r="AK52" s="113">
        <v>133</v>
      </c>
      <c r="AL52" s="113">
        <v>151</v>
      </c>
      <c r="AM52" s="113">
        <v>149</v>
      </c>
      <c r="AN52" s="113">
        <v>175</v>
      </c>
      <c r="AO52" s="13"/>
      <c r="AP52" s="113">
        <v>2753</v>
      </c>
      <c r="AQ52" s="113">
        <v>2824</v>
      </c>
      <c r="AR52" s="113">
        <v>3159</v>
      </c>
      <c r="AS52" s="113">
        <v>3895</v>
      </c>
      <c r="AT52" s="113">
        <v>3684</v>
      </c>
      <c r="AU52" s="113">
        <v>3603</v>
      </c>
      <c r="AV52" s="113">
        <v>3421</v>
      </c>
      <c r="AW52" s="113">
        <v>3383</v>
      </c>
      <c r="AX52" s="113">
        <v>3434</v>
      </c>
      <c r="AY52" s="113">
        <v>3602</v>
      </c>
      <c r="AZ52" s="113">
        <v>3873</v>
      </c>
    </row>
    <row r="53" spans="1:52" s="8" customFormat="1" ht="11.25" x14ac:dyDescent="0.2">
      <c r="A53" s="27">
        <v>61</v>
      </c>
      <c r="B53" s="16">
        <v>5238</v>
      </c>
      <c r="C53" s="16">
        <v>5411</v>
      </c>
      <c r="D53" s="16">
        <v>5742</v>
      </c>
      <c r="E53" s="16">
        <v>12796</v>
      </c>
      <c r="F53" s="16">
        <v>16047</v>
      </c>
      <c r="G53" s="16">
        <v>16784</v>
      </c>
      <c r="H53" s="16">
        <v>16907</v>
      </c>
      <c r="I53" s="16">
        <v>17843</v>
      </c>
      <c r="J53" s="16">
        <v>20192</v>
      </c>
      <c r="K53" s="16">
        <v>23005</v>
      </c>
      <c r="L53" s="16">
        <v>25757</v>
      </c>
      <c r="M53" s="16">
        <v>27679</v>
      </c>
      <c r="N53" s="16">
        <v>28073</v>
      </c>
      <c r="O53" s="16">
        <v>28570</v>
      </c>
      <c r="P53" s="16">
        <v>30061</v>
      </c>
      <c r="R53" s="113">
        <v>2498</v>
      </c>
      <c r="S53" s="113">
        <v>2625</v>
      </c>
      <c r="T53" s="113">
        <v>2675</v>
      </c>
      <c r="U53" s="113">
        <v>2854</v>
      </c>
      <c r="V53" s="113">
        <v>3166</v>
      </c>
      <c r="W53" s="113">
        <v>3575</v>
      </c>
      <c r="X53" s="113">
        <v>3814</v>
      </c>
      <c r="Y53" s="113">
        <v>4419</v>
      </c>
      <c r="Z53" s="113">
        <v>4582</v>
      </c>
      <c r="AA53" s="113">
        <v>4954</v>
      </c>
      <c r="AB53" s="113">
        <v>6052</v>
      </c>
      <c r="AC53" s="13"/>
      <c r="AD53" s="113">
        <v>30</v>
      </c>
      <c r="AE53" s="113">
        <v>43</v>
      </c>
      <c r="AF53" s="113">
        <v>48</v>
      </c>
      <c r="AG53" s="113">
        <v>65</v>
      </c>
      <c r="AH53" s="113">
        <v>60</v>
      </c>
      <c r="AI53" s="113">
        <v>70</v>
      </c>
      <c r="AJ53" s="113">
        <v>95</v>
      </c>
      <c r="AK53" s="113">
        <v>125</v>
      </c>
      <c r="AL53" s="113">
        <v>115</v>
      </c>
      <c r="AM53" s="113">
        <v>122</v>
      </c>
      <c r="AN53" s="113">
        <v>121</v>
      </c>
      <c r="AO53" s="13"/>
      <c r="AP53" s="113">
        <v>1464</v>
      </c>
      <c r="AQ53" s="113">
        <v>1719</v>
      </c>
      <c r="AR53" s="113">
        <v>1884</v>
      </c>
      <c r="AS53" s="113">
        <v>1926</v>
      </c>
      <c r="AT53" s="113">
        <v>2171</v>
      </c>
      <c r="AU53" s="113">
        <v>2548</v>
      </c>
      <c r="AV53" s="113">
        <v>2862</v>
      </c>
      <c r="AW53" s="113">
        <v>2993</v>
      </c>
      <c r="AX53" s="113">
        <v>2951</v>
      </c>
      <c r="AY53" s="113">
        <v>2975</v>
      </c>
      <c r="AZ53" s="113">
        <v>3168</v>
      </c>
    </row>
    <row r="54" spans="1:52" s="8" customFormat="1" ht="11.25" x14ac:dyDescent="0.2">
      <c r="A54" s="27">
        <v>62</v>
      </c>
      <c r="B54" s="16">
        <v>3944</v>
      </c>
      <c r="C54" s="16">
        <v>3995</v>
      </c>
      <c r="D54" s="16">
        <v>4092</v>
      </c>
      <c r="E54" s="16">
        <v>6599</v>
      </c>
      <c r="F54" s="16">
        <v>10955</v>
      </c>
      <c r="G54" s="16">
        <v>11759</v>
      </c>
      <c r="H54" s="16">
        <v>12269</v>
      </c>
      <c r="I54" s="16">
        <v>12785</v>
      </c>
      <c r="J54" s="16">
        <v>13569</v>
      </c>
      <c r="K54" s="16">
        <v>15091</v>
      </c>
      <c r="L54" s="16">
        <v>16327</v>
      </c>
      <c r="M54" s="16">
        <v>17461</v>
      </c>
      <c r="N54" s="16">
        <v>18905</v>
      </c>
      <c r="O54" s="16">
        <v>19638</v>
      </c>
      <c r="P54" s="16">
        <v>20763</v>
      </c>
      <c r="R54" s="113">
        <v>2075</v>
      </c>
      <c r="S54" s="113">
        <v>2169</v>
      </c>
      <c r="T54" s="113">
        <v>2227</v>
      </c>
      <c r="U54" s="113">
        <v>2272</v>
      </c>
      <c r="V54" s="113">
        <v>2452</v>
      </c>
      <c r="W54" s="113">
        <v>2683</v>
      </c>
      <c r="X54" s="113">
        <v>2880</v>
      </c>
      <c r="Y54" s="113">
        <v>2975</v>
      </c>
      <c r="Z54" s="113">
        <v>3453</v>
      </c>
      <c r="AA54" s="113">
        <v>3690</v>
      </c>
      <c r="AB54" s="113">
        <v>4355</v>
      </c>
      <c r="AC54" s="13"/>
      <c r="AD54" s="113">
        <v>38</v>
      </c>
      <c r="AE54" s="113">
        <v>19</v>
      </c>
      <c r="AF54" s="113">
        <v>24</v>
      </c>
      <c r="AG54" s="113">
        <v>46</v>
      </c>
      <c r="AH54" s="113">
        <v>25</v>
      </c>
      <c r="AI54" s="113">
        <v>39</v>
      </c>
      <c r="AJ54" s="113">
        <v>43</v>
      </c>
      <c r="AK54" s="113">
        <v>38</v>
      </c>
      <c r="AL54" s="113">
        <v>50</v>
      </c>
      <c r="AM54" s="113">
        <v>46</v>
      </c>
      <c r="AN54" s="113">
        <v>61</v>
      </c>
      <c r="AO54" s="13"/>
      <c r="AP54" s="113">
        <v>919</v>
      </c>
      <c r="AQ54" s="113">
        <v>1003</v>
      </c>
      <c r="AR54" s="113">
        <v>1230</v>
      </c>
      <c r="AS54" s="113">
        <v>1361</v>
      </c>
      <c r="AT54" s="113">
        <v>1356</v>
      </c>
      <c r="AU54" s="113">
        <v>1533</v>
      </c>
      <c r="AV54" s="113">
        <v>1620</v>
      </c>
      <c r="AW54" s="113">
        <v>1719</v>
      </c>
      <c r="AX54" s="113">
        <v>1823</v>
      </c>
      <c r="AY54" s="113">
        <v>1946</v>
      </c>
      <c r="AZ54" s="113">
        <v>2100</v>
      </c>
    </row>
    <row r="55" spans="1:52" s="8" customFormat="1" ht="11.25" x14ac:dyDescent="0.2">
      <c r="A55" s="27">
        <v>63</v>
      </c>
      <c r="B55" s="16">
        <v>3211</v>
      </c>
      <c r="C55" s="16">
        <v>3173</v>
      </c>
      <c r="D55" s="16">
        <v>3080</v>
      </c>
      <c r="E55" s="16">
        <v>4951</v>
      </c>
      <c r="F55" s="16">
        <v>7422</v>
      </c>
      <c r="G55" s="16">
        <v>8383</v>
      </c>
      <c r="H55" s="16">
        <v>8674</v>
      </c>
      <c r="I55" s="16">
        <v>9324</v>
      </c>
      <c r="J55" s="16">
        <v>9557</v>
      </c>
      <c r="K55" s="16">
        <v>10066</v>
      </c>
      <c r="L55" s="16">
        <v>11417</v>
      </c>
      <c r="M55" s="16">
        <v>12269</v>
      </c>
      <c r="N55" s="16">
        <v>12457</v>
      </c>
      <c r="O55" s="16">
        <v>13237</v>
      </c>
      <c r="P55" s="16">
        <v>13914</v>
      </c>
      <c r="R55" s="113">
        <v>1617</v>
      </c>
      <c r="S55" s="113">
        <v>1898</v>
      </c>
      <c r="T55" s="113">
        <v>1845</v>
      </c>
      <c r="U55" s="113">
        <v>1957</v>
      </c>
      <c r="V55" s="113">
        <v>1945</v>
      </c>
      <c r="W55" s="113">
        <v>2088</v>
      </c>
      <c r="X55" s="113">
        <v>2332</v>
      </c>
      <c r="Y55" s="113">
        <v>2449</v>
      </c>
      <c r="Z55" s="113">
        <v>2566</v>
      </c>
      <c r="AA55" s="113">
        <v>2814</v>
      </c>
      <c r="AB55" s="113">
        <v>3203</v>
      </c>
      <c r="AC55" s="13"/>
      <c r="AD55" s="113">
        <v>24</v>
      </c>
      <c r="AE55" s="113">
        <v>26</v>
      </c>
      <c r="AF55" s="113">
        <v>15</v>
      </c>
      <c r="AG55" s="113">
        <v>21</v>
      </c>
      <c r="AH55" s="113">
        <v>24</v>
      </c>
      <c r="AI55" s="113">
        <v>21</v>
      </c>
      <c r="AJ55" s="113">
        <v>31</v>
      </c>
      <c r="AK55" s="113">
        <v>35</v>
      </c>
      <c r="AL55" s="113">
        <v>28</v>
      </c>
      <c r="AM55" s="113">
        <v>35</v>
      </c>
      <c r="AN55" s="113">
        <v>35</v>
      </c>
      <c r="AO55" s="13"/>
      <c r="AP55" s="113">
        <v>529</v>
      </c>
      <c r="AQ55" s="113">
        <v>633</v>
      </c>
      <c r="AR55" s="113">
        <v>701</v>
      </c>
      <c r="AS55" s="113">
        <v>904</v>
      </c>
      <c r="AT55" s="113">
        <v>954</v>
      </c>
      <c r="AU55" s="113">
        <v>965</v>
      </c>
      <c r="AV55" s="113">
        <v>1098</v>
      </c>
      <c r="AW55" s="113">
        <v>1166</v>
      </c>
      <c r="AX55" s="113">
        <v>1138</v>
      </c>
      <c r="AY55" s="113">
        <v>1167</v>
      </c>
      <c r="AZ55" s="113">
        <v>1261</v>
      </c>
    </row>
    <row r="56" spans="1:52" s="8" customFormat="1" ht="11.25" x14ac:dyDescent="0.2">
      <c r="A56" s="27">
        <v>64</v>
      </c>
      <c r="B56" s="16">
        <v>2464</v>
      </c>
      <c r="C56" s="16">
        <v>2310</v>
      </c>
      <c r="D56" s="16">
        <v>2376</v>
      </c>
      <c r="E56" s="16">
        <v>3690</v>
      </c>
      <c r="F56" s="16">
        <v>4185</v>
      </c>
      <c r="G56" s="16">
        <v>5775</v>
      </c>
      <c r="H56" s="16">
        <v>6479</v>
      </c>
      <c r="I56" s="16">
        <v>6808</v>
      </c>
      <c r="J56" s="16">
        <v>7236</v>
      </c>
      <c r="K56" s="16">
        <v>7286</v>
      </c>
      <c r="L56" s="16">
        <v>7556</v>
      </c>
      <c r="M56" s="16">
        <v>8476</v>
      </c>
      <c r="N56" s="16">
        <v>8817</v>
      </c>
      <c r="O56" s="16">
        <v>9127</v>
      </c>
      <c r="P56" s="16">
        <v>9765</v>
      </c>
      <c r="R56" s="113">
        <v>915</v>
      </c>
      <c r="S56" s="113">
        <v>1435</v>
      </c>
      <c r="T56" s="113">
        <v>1555</v>
      </c>
      <c r="U56" s="113">
        <v>1536</v>
      </c>
      <c r="V56" s="113">
        <v>1696</v>
      </c>
      <c r="W56" s="113">
        <v>1639</v>
      </c>
      <c r="X56" s="113">
        <v>1877</v>
      </c>
      <c r="Y56" s="113">
        <v>2033</v>
      </c>
      <c r="Z56" s="113">
        <v>2113</v>
      </c>
      <c r="AA56" s="113">
        <v>2222</v>
      </c>
      <c r="AB56" s="113">
        <v>2529</v>
      </c>
      <c r="AC56" s="13"/>
      <c r="AD56" s="113">
        <v>13</v>
      </c>
      <c r="AE56" s="113">
        <v>13</v>
      </c>
      <c r="AF56" s="113">
        <v>8</v>
      </c>
      <c r="AG56" s="113">
        <v>12</v>
      </c>
      <c r="AH56" s="113">
        <v>15</v>
      </c>
      <c r="AI56" s="113">
        <v>17</v>
      </c>
      <c r="AJ56" s="113">
        <v>8</v>
      </c>
      <c r="AK56" s="113">
        <v>23</v>
      </c>
      <c r="AL56" s="113">
        <v>25</v>
      </c>
      <c r="AM56" s="113">
        <v>27</v>
      </c>
      <c r="AN56" s="113">
        <v>26</v>
      </c>
      <c r="AO56" s="13"/>
      <c r="AP56" s="113">
        <v>268</v>
      </c>
      <c r="AQ56" s="113">
        <v>410</v>
      </c>
      <c r="AR56" s="113">
        <v>447</v>
      </c>
      <c r="AS56" s="113">
        <v>515</v>
      </c>
      <c r="AT56" s="113">
        <v>645</v>
      </c>
      <c r="AU56" s="113">
        <v>712</v>
      </c>
      <c r="AV56" s="113">
        <v>698</v>
      </c>
      <c r="AW56" s="113">
        <v>769</v>
      </c>
      <c r="AX56" s="113">
        <v>800</v>
      </c>
      <c r="AY56" s="113">
        <v>772</v>
      </c>
      <c r="AZ56" s="113">
        <v>839</v>
      </c>
    </row>
    <row r="57" spans="1:52" s="8" customFormat="1" ht="11.25" x14ac:dyDescent="0.2">
      <c r="A57" s="27">
        <v>65</v>
      </c>
      <c r="B57" s="16">
        <v>874</v>
      </c>
      <c r="C57" s="16">
        <v>971</v>
      </c>
      <c r="D57" s="16">
        <v>795</v>
      </c>
      <c r="E57" s="16">
        <v>1442</v>
      </c>
      <c r="F57" s="16">
        <v>1710</v>
      </c>
      <c r="G57" s="16">
        <v>1779</v>
      </c>
      <c r="H57" s="16">
        <v>2351</v>
      </c>
      <c r="I57" s="16">
        <v>2563</v>
      </c>
      <c r="J57" s="16">
        <v>2633</v>
      </c>
      <c r="K57" s="16">
        <v>2669</v>
      </c>
      <c r="L57" s="16">
        <v>2767</v>
      </c>
      <c r="M57" s="16">
        <v>3699</v>
      </c>
      <c r="N57" s="16">
        <v>5088</v>
      </c>
      <c r="O57" s="16">
        <v>5891</v>
      </c>
      <c r="P57" s="16">
        <v>6237</v>
      </c>
      <c r="R57" s="113">
        <v>366</v>
      </c>
      <c r="S57" s="113">
        <v>495</v>
      </c>
      <c r="T57" s="113">
        <v>632</v>
      </c>
      <c r="U57" s="113">
        <v>777</v>
      </c>
      <c r="V57" s="113">
        <v>805</v>
      </c>
      <c r="W57" s="113">
        <v>942</v>
      </c>
      <c r="X57" s="113">
        <v>916</v>
      </c>
      <c r="Y57" s="113">
        <v>1203</v>
      </c>
      <c r="Z57" s="113">
        <v>1507</v>
      </c>
      <c r="AA57" s="113">
        <v>1655</v>
      </c>
      <c r="AB57" s="113">
        <v>1811</v>
      </c>
      <c r="AC57" s="13"/>
      <c r="AD57" s="113">
        <v>11</v>
      </c>
      <c r="AE57" s="113">
        <v>1</v>
      </c>
      <c r="AF57" s="113">
        <v>0</v>
      </c>
      <c r="AG57" s="113">
        <v>3</v>
      </c>
      <c r="AH57" s="113">
        <v>5</v>
      </c>
      <c r="AI57" s="113">
        <v>2</v>
      </c>
      <c r="AJ57" s="113">
        <v>7</v>
      </c>
      <c r="AK57" s="113">
        <v>6</v>
      </c>
      <c r="AL57" s="113">
        <v>8</v>
      </c>
      <c r="AM57" s="113">
        <v>18</v>
      </c>
      <c r="AN57" s="113">
        <v>21</v>
      </c>
      <c r="AO57" s="13"/>
      <c r="AP57" s="113">
        <v>65</v>
      </c>
      <c r="AQ57" s="113">
        <v>94</v>
      </c>
      <c r="AR57" s="113">
        <v>141</v>
      </c>
      <c r="AS57" s="113">
        <v>171</v>
      </c>
      <c r="AT57" s="113">
        <v>189</v>
      </c>
      <c r="AU57" s="113">
        <v>224</v>
      </c>
      <c r="AV57" s="113">
        <v>255</v>
      </c>
      <c r="AW57" s="113">
        <v>301</v>
      </c>
      <c r="AX57" s="113">
        <v>430</v>
      </c>
      <c r="AY57" s="113">
        <v>512</v>
      </c>
      <c r="AZ57" s="113">
        <v>501</v>
      </c>
    </row>
    <row r="58" spans="1:52" s="8" customFormat="1" ht="11.25" x14ac:dyDescent="0.2">
      <c r="A58" s="27">
        <v>66</v>
      </c>
      <c r="B58" s="16">
        <v>381</v>
      </c>
      <c r="C58" s="16">
        <v>412</v>
      </c>
      <c r="D58" s="16">
        <v>355</v>
      </c>
      <c r="E58" s="16">
        <v>702</v>
      </c>
      <c r="F58" s="16">
        <v>879</v>
      </c>
      <c r="G58" s="16">
        <v>947</v>
      </c>
      <c r="H58" s="16">
        <v>951</v>
      </c>
      <c r="I58" s="16">
        <v>1289</v>
      </c>
      <c r="J58" s="16">
        <v>1389</v>
      </c>
      <c r="K58" s="16">
        <v>1408</v>
      </c>
      <c r="L58" s="16">
        <v>1479</v>
      </c>
      <c r="M58" s="16">
        <v>1480</v>
      </c>
      <c r="N58" s="16">
        <v>1581</v>
      </c>
      <c r="O58" s="16">
        <v>1839</v>
      </c>
      <c r="P58" s="16">
        <v>2433</v>
      </c>
      <c r="R58" s="113">
        <v>251</v>
      </c>
      <c r="S58" s="113">
        <v>284</v>
      </c>
      <c r="T58" s="113">
        <v>280</v>
      </c>
      <c r="U58" s="113">
        <v>451</v>
      </c>
      <c r="V58" s="113">
        <v>561</v>
      </c>
      <c r="W58" s="113">
        <v>565</v>
      </c>
      <c r="X58" s="113">
        <v>659</v>
      </c>
      <c r="Y58" s="113">
        <v>707</v>
      </c>
      <c r="Z58" s="113">
        <v>766</v>
      </c>
      <c r="AA58" s="113">
        <v>905</v>
      </c>
      <c r="AB58" s="113">
        <v>1117</v>
      </c>
      <c r="AC58" s="13"/>
      <c r="AD58" s="113">
        <v>13</v>
      </c>
      <c r="AE58" s="113">
        <v>0</v>
      </c>
      <c r="AF58" s="113">
        <v>0</v>
      </c>
      <c r="AG58" s="113">
        <v>0</v>
      </c>
      <c r="AH58" s="113">
        <v>0</v>
      </c>
      <c r="AI58" s="113">
        <v>4</v>
      </c>
      <c r="AJ58" s="113">
        <v>2</v>
      </c>
      <c r="AK58" s="113">
        <v>3</v>
      </c>
      <c r="AL58" s="113">
        <v>3</v>
      </c>
      <c r="AM58" s="113">
        <v>0</v>
      </c>
      <c r="AN58" s="113">
        <v>7</v>
      </c>
      <c r="AO58" s="13"/>
      <c r="AP58" s="113">
        <v>22</v>
      </c>
      <c r="AQ58" s="113">
        <v>32</v>
      </c>
      <c r="AR58" s="113">
        <v>33</v>
      </c>
      <c r="AS58" s="113">
        <v>59</v>
      </c>
      <c r="AT58" s="113">
        <v>78</v>
      </c>
      <c r="AU58" s="113">
        <v>87</v>
      </c>
      <c r="AV58" s="113">
        <v>77</v>
      </c>
      <c r="AW58" s="113">
        <v>98</v>
      </c>
      <c r="AX58" s="113">
        <v>97</v>
      </c>
      <c r="AY58" s="113">
        <v>131</v>
      </c>
      <c r="AZ58" s="113">
        <v>197</v>
      </c>
    </row>
    <row r="59" spans="1:52" s="8" customFormat="1" ht="11.25" x14ac:dyDescent="0.2">
      <c r="A59" s="27">
        <v>67</v>
      </c>
      <c r="B59" s="16">
        <v>286</v>
      </c>
      <c r="C59" s="16">
        <v>289</v>
      </c>
      <c r="D59" s="16">
        <v>274</v>
      </c>
      <c r="E59" s="16">
        <v>504</v>
      </c>
      <c r="F59" s="16">
        <v>504</v>
      </c>
      <c r="G59" s="16">
        <v>592</v>
      </c>
      <c r="H59" s="16">
        <v>606</v>
      </c>
      <c r="I59" s="16">
        <v>629</v>
      </c>
      <c r="J59" s="16">
        <v>821</v>
      </c>
      <c r="K59" s="16">
        <v>813</v>
      </c>
      <c r="L59" s="16">
        <v>828</v>
      </c>
      <c r="M59" s="16">
        <v>860</v>
      </c>
      <c r="N59" s="16">
        <v>793</v>
      </c>
      <c r="O59" s="16">
        <v>843</v>
      </c>
      <c r="P59" s="16">
        <v>1076</v>
      </c>
      <c r="R59" s="113">
        <v>194</v>
      </c>
      <c r="S59" s="113">
        <v>226</v>
      </c>
      <c r="T59" s="113">
        <v>187</v>
      </c>
      <c r="U59" s="113">
        <v>237</v>
      </c>
      <c r="V59" s="113">
        <v>362</v>
      </c>
      <c r="W59" s="113">
        <v>470</v>
      </c>
      <c r="X59" s="113">
        <v>441</v>
      </c>
      <c r="Y59" s="113">
        <v>603</v>
      </c>
      <c r="Z59" s="113">
        <v>520</v>
      </c>
      <c r="AA59" s="113">
        <v>560</v>
      </c>
      <c r="AB59" s="113">
        <v>657</v>
      </c>
      <c r="AC59" s="13"/>
      <c r="AD59" s="113">
        <v>8</v>
      </c>
      <c r="AE59" s="113">
        <v>2</v>
      </c>
      <c r="AF59" s="113">
        <v>0</v>
      </c>
      <c r="AG59" s="113">
        <v>1</v>
      </c>
      <c r="AH59" s="113">
        <v>0</v>
      </c>
      <c r="AI59" s="113">
        <v>0</v>
      </c>
      <c r="AJ59" s="113">
        <v>1</v>
      </c>
      <c r="AK59" s="113">
        <v>1</v>
      </c>
      <c r="AL59" s="113">
        <v>0</v>
      </c>
      <c r="AM59" s="113">
        <v>1</v>
      </c>
      <c r="AN59" s="113">
        <v>0</v>
      </c>
      <c r="AO59" s="13"/>
      <c r="AP59" s="113">
        <v>3</v>
      </c>
      <c r="AQ59" s="113">
        <v>15</v>
      </c>
      <c r="AR59" s="113">
        <v>21</v>
      </c>
      <c r="AS59" s="113">
        <v>24</v>
      </c>
      <c r="AT59" s="113">
        <v>47</v>
      </c>
      <c r="AU59" s="113">
        <v>41</v>
      </c>
      <c r="AV59" s="113">
        <v>43</v>
      </c>
      <c r="AW59" s="113">
        <v>48</v>
      </c>
      <c r="AX59" s="113">
        <v>54</v>
      </c>
      <c r="AY59" s="113">
        <v>43</v>
      </c>
      <c r="AZ59" s="113">
        <v>58</v>
      </c>
    </row>
    <row r="60" spans="1:52" s="8" customFormat="1" ht="11.25" x14ac:dyDescent="0.2">
      <c r="A60" s="27">
        <v>68</v>
      </c>
      <c r="B60" s="16">
        <v>177</v>
      </c>
      <c r="C60" s="16">
        <v>171</v>
      </c>
      <c r="D60" s="16">
        <v>155</v>
      </c>
      <c r="E60" s="16">
        <v>235</v>
      </c>
      <c r="F60" s="16">
        <v>202</v>
      </c>
      <c r="G60" s="16">
        <v>223</v>
      </c>
      <c r="H60" s="16">
        <v>267</v>
      </c>
      <c r="I60" s="16">
        <v>244</v>
      </c>
      <c r="J60" s="16">
        <v>220</v>
      </c>
      <c r="K60" s="16">
        <v>294</v>
      </c>
      <c r="L60" s="16">
        <v>292</v>
      </c>
      <c r="M60" s="16">
        <v>269</v>
      </c>
      <c r="N60" s="16">
        <v>287</v>
      </c>
      <c r="O60" s="16">
        <v>238</v>
      </c>
      <c r="P60" s="16">
        <v>273</v>
      </c>
      <c r="R60" s="113">
        <v>112</v>
      </c>
      <c r="S60" s="113">
        <v>214</v>
      </c>
      <c r="T60" s="113">
        <v>164</v>
      </c>
      <c r="U60" s="113">
        <v>184</v>
      </c>
      <c r="V60" s="113">
        <v>206</v>
      </c>
      <c r="W60" s="113">
        <v>318</v>
      </c>
      <c r="X60" s="113">
        <v>397</v>
      </c>
      <c r="Y60" s="113">
        <v>471</v>
      </c>
      <c r="Z60" s="113">
        <v>491</v>
      </c>
      <c r="AA60" s="113">
        <v>499</v>
      </c>
      <c r="AB60" s="113">
        <v>447</v>
      </c>
      <c r="AC60" s="13"/>
      <c r="AD60" s="113">
        <v>2</v>
      </c>
      <c r="AE60" s="113">
        <v>0</v>
      </c>
      <c r="AF60" s="113">
        <v>0</v>
      </c>
      <c r="AG60" s="113">
        <v>0</v>
      </c>
      <c r="AH60" s="113">
        <v>0</v>
      </c>
      <c r="AI60" s="113">
        <v>0</v>
      </c>
      <c r="AJ60" s="113">
        <v>0</v>
      </c>
      <c r="AK60" s="113">
        <v>0</v>
      </c>
      <c r="AL60" s="113">
        <v>0</v>
      </c>
      <c r="AM60" s="113">
        <v>0</v>
      </c>
      <c r="AN60" s="113">
        <v>0</v>
      </c>
      <c r="AO60" s="13"/>
      <c r="AP60" s="113">
        <v>1</v>
      </c>
      <c r="AQ60" s="113">
        <v>10</v>
      </c>
      <c r="AR60" s="113">
        <v>8</v>
      </c>
      <c r="AS60" s="113">
        <v>10</v>
      </c>
      <c r="AT60" s="113">
        <v>19</v>
      </c>
      <c r="AU60" s="113">
        <v>37</v>
      </c>
      <c r="AV60" s="113">
        <v>32</v>
      </c>
      <c r="AW60" s="113">
        <v>30</v>
      </c>
      <c r="AX60" s="113">
        <v>33</v>
      </c>
      <c r="AY60" s="113">
        <v>28</v>
      </c>
      <c r="AZ60" s="113">
        <v>26</v>
      </c>
    </row>
    <row r="61" spans="1:52" s="8" customFormat="1" ht="11.25" x14ac:dyDescent="0.2">
      <c r="A61" s="27">
        <v>69</v>
      </c>
      <c r="B61" s="16">
        <v>73</v>
      </c>
      <c r="C61" s="16">
        <v>70</v>
      </c>
      <c r="D61" s="16">
        <v>54</v>
      </c>
      <c r="E61" s="16">
        <v>104</v>
      </c>
      <c r="F61" s="16">
        <v>89</v>
      </c>
      <c r="G61" s="16">
        <v>82</v>
      </c>
      <c r="H61" s="16">
        <v>73</v>
      </c>
      <c r="I61" s="16">
        <v>92</v>
      </c>
      <c r="J61" s="16">
        <v>78</v>
      </c>
      <c r="K61" s="16">
        <v>69</v>
      </c>
      <c r="L61" s="16">
        <v>100</v>
      </c>
      <c r="M61" s="16">
        <v>93</v>
      </c>
      <c r="N61" s="16">
        <v>84</v>
      </c>
      <c r="O61" s="16">
        <v>80</v>
      </c>
      <c r="P61" s="16">
        <v>51</v>
      </c>
      <c r="R61" s="113">
        <v>120</v>
      </c>
      <c r="S61" s="113">
        <v>129</v>
      </c>
      <c r="T61" s="113">
        <v>154</v>
      </c>
      <c r="U61" s="113">
        <v>148</v>
      </c>
      <c r="V61" s="113">
        <v>167</v>
      </c>
      <c r="W61" s="113">
        <v>195</v>
      </c>
      <c r="X61" s="113">
        <v>283</v>
      </c>
      <c r="Y61" s="113">
        <v>411</v>
      </c>
      <c r="Z61" s="113">
        <v>395</v>
      </c>
      <c r="AA61" s="113">
        <v>419</v>
      </c>
      <c r="AB61" s="113">
        <v>463</v>
      </c>
      <c r="AC61" s="13"/>
      <c r="AD61" s="113">
        <v>11</v>
      </c>
      <c r="AE61" s="113">
        <v>0</v>
      </c>
      <c r="AF61" s="113">
        <v>0</v>
      </c>
      <c r="AG61" s="113">
        <v>0</v>
      </c>
      <c r="AH61" s="113">
        <v>0</v>
      </c>
      <c r="AI61" s="113">
        <v>0</v>
      </c>
      <c r="AJ61" s="113">
        <v>0</v>
      </c>
      <c r="AK61" s="113">
        <v>0</v>
      </c>
      <c r="AL61" s="113">
        <v>0</v>
      </c>
      <c r="AM61" s="113">
        <v>0</v>
      </c>
      <c r="AN61" s="113">
        <v>0</v>
      </c>
      <c r="AO61" s="13"/>
      <c r="AP61" s="113">
        <v>1</v>
      </c>
      <c r="AQ61" s="113">
        <v>4</v>
      </c>
      <c r="AR61" s="113">
        <v>7</v>
      </c>
      <c r="AS61" s="113">
        <v>12</v>
      </c>
      <c r="AT61" s="113">
        <v>12</v>
      </c>
      <c r="AU61" s="113">
        <v>24</v>
      </c>
      <c r="AV61" s="113">
        <v>31</v>
      </c>
      <c r="AW61" s="113">
        <v>33</v>
      </c>
      <c r="AX61" s="113">
        <v>26</v>
      </c>
      <c r="AY61" s="113">
        <v>31</v>
      </c>
      <c r="AZ61" s="113">
        <v>24</v>
      </c>
    </row>
    <row r="62" spans="1:52" s="8" customFormat="1" ht="11.25" x14ac:dyDescent="0.2">
      <c r="A62" s="27">
        <v>70</v>
      </c>
      <c r="B62" s="16">
        <v>51</v>
      </c>
      <c r="C62" s="16">
        <v>31</v>
      </c>
      <c r="D62" s="16">
        <v>28</v>
      </c>
      <c r="E62" s="16">
        <v>33</v>
      </c>
      <c r="F62" s="16">
        <v>41</v>
      </c>
      <c r="G62" s="16">
        <v>57</v>
      </c>
      <c r="H62" s="16">
        <v>48</v>
      </c>
      <c r="I62" s="16">
        <v>38</v>
      </c>
      <c r="J62" s="16">
        <v>54</v>
      </c>
      <c r="K62" s="16">
        <v>35</v>
      </c>
      <c r="L62" s="16">
        <v>36</v>
      </c>
      <c r="M62" s="16">
        <v>47</v>
      </c>
      <c r="N62" s="16">
        <v>45</v>
      </c>
      <c r="O62" s="16">
        <v>38</v>
      </c>
      <c r="P62" s="16">
        <v>26</v>
      </c>
      <c r="R62" s="113">
        <v>91</v>
      </c>
      <c r="S62" s="113">
        <v>109</v>
      </c>
      <c r="T62" s="113">
        <v>85</v>
      </c>
      <c r="U62" s="113">
        <v>138</v>
      </c>
      <c r="V62" s="113">
        <v>126</v>
      </c>
      <c r="W62" s="113">
        <v>132</v>
      </c>
      <c r="X62" s="113">
        <v>165</v>
      </c>
      <c r="Y62" s="113">
        <v>292</v>
      </c>
      <c r="Z62" s="113">
        <v>338</v>
      </c>
      <c r="AA62" s="113">
        <v>339</v>
      </c>
      <c r="AB62" s="113">
        <v>355</v>
      </c>
      <c r="AC62" s="13"/>
      <c r="AD62" s="113">
        <v>4</v>
      </c>
      <c r="AE62" s="113">
        <v>0</v>
      </c>
      <c r="AF62" s="113">
        <v>0</v>
      </c>
      <c r="AG62" s="113">
        <v>0</v>
      </c>
      <c r="AH62" s="113">
        <v>0</v>
      </c>
      <c r="AI62" s="113">
        <v>0</v>
      </c>
      <c r="AJ62" s="113">
        <v>0</v>
      </c>
      <c r="AK62" s="113">
        <v>0</v>
      </c>
      <c r="AL62" s="113">
        <v>0</v>
      </c>
      <c r="AM62" s="113">
        <v>0</v>
      </c>
      <c r="AN62" s="113">
        <v>0</v>
      </c>
      <c r="AO62" s="13"/>
      <c r="AP62" s="113">
        <v>0</v>
      </c>
      <c r="AQ62" s="113">
        <v>1</v>
      </c>
      <c r="AR62" s="113">
        <v>4</v>
      </c>
      <c r="AS62" s="113">
        <v>11</v>
      </c>
      <c r="AT62" s="113">
        <v>11</v>
      </c>
      <c r="AU62" s="113">
        <v>8</v>
      </c>
      <c r="AV62" s="113">
        <v>17</v>
      </c>
      <c r="AW62" s="113">
        <v>30</v>
      </c>
      <c r="AX62" s="113">
        <v>33</v>
      </c>
      <c r="AY62" s="113">
        <v>17</v>
      </c>
      <c r="AZ62" s="113">
        <v>29</v>
      </c>
    </row>
    <row r="63" spans="1:52" s="12" customFormat="1" ht="22.5" x14ac:dyDescent="0.2">
      <c r="A63" s="30" t="s">
        <v>7</v>
      </c>
      <c r="B63" s="32">
        <v>1584322</v>
      </c>
      <c r="C63" s="32">
        <v>1660086</v>
      </c>
      <c r="D63" s="32">
        <v>1738158</v>
      </c>
      <c r="E63" s="32">
        <v>1659265</v>
      </c>
      <c r="F63" s="32">
        <v>1601869</v>
      </c>
      <c r="G63" s="32">
        <v>1581604</v>
      </c>
      <c r="H63" s="32">
        <v>1551411</v>
      </c>
      <c r="I63" s="32">
        <v>1538467</v>
      </c>
      <c r="J63" s="32">
        <v>1529046</v>
      </c>
      <c r="K63" s="32">
        <v>1537502</v>
      </c>
      <c r="L63" s="32">
        <v>1542083</v>
      </c>
      <c r="M63" s="32">
        <v>1545578</v>
      </c>
      <c r="N63" s="32">
        <v>1546349</v>
      </c>
      <c r="O63" s="32">
        <v>1545081</v>
      </c>
      <c r="P63" s="32">
        <v>1539405</v>
      </c>
      <c r="R63" s="146">
        <v>351985</v>
      </c>
      <c r="S63" s="146">
        <v>368823</v>
      </c>
      <c r="T63" s="146">
        <v>364782</v>
      </c>
      <c r="U63" s="146">
        <v>369138</v>
      </c>
      <c r="V63" s="146">
        <v>385132</v>
      </c>
      <c r="W63" s="146">
        <v>375183</v>
      </c>
      <c r="X63" s="146">
        <v>378412</v>
      </c>
      <c r="Y63" s="146">
        <v>398911</v>
      </c>
      <c r="Z63" s="146">
        <v>415399</v>
      </c>
      <c r="AA63" s="146">
        <v>439256</v>
      </c>
      <c r="AB63" s="146">
        <v>467880</v>
      </c>
      <c r="AC63" s="33"/>
      <c r="AD63" s="146">
        <v>326461</v>
      </c>
      <c r="AE63" s="146">
        <v>322275</v>
      </c>
      <c r="AF63" s="146">
        <v>318291</v>
      </c>
      <c r="AG63" s="146">
        <v>313222</v>
      </c>
      <c r="AH63" s="146">
        <v>309800</v>
      </c>
      <c r="AI63" s="146">
        <v>303392</v>
      </c>
      <c r="AJ63" s="146">
        <v>300327</v>
      </c>
      <c r="AK63" s="146">
        <v>307505</v>
      </c>
      <c r="AL63" s="146">
        <v>309012</v>
      </c>
      <c r="AM63" s="146">
        <v>308420</v>
      </c>
      <c r="AN63" s="146">
        <v>309176</v>
      </c>
      <c r="AO63" s="33"/>
      <c r="AP63" s="146">
        <v>186875</v>
      </c>
      <c r="AQ63" s="146">
        <v>184623</v>
      </c>
      <c r="AR63" s="146">
        <v>180681</v>
      </c>
      <c r="AS63" s="146">
        <v>178275</v>
      </c>
      <c r="AT63" s="146">
        <v>175838</v>
      </c>
      <c r="AU63" s="146">
        <v>175655</v>
      </c>
      <c r="AV63" s="146">
        <v>176299</v>
      </c>
      <c r="AW63" s="146">
        <v>178270</v>
      </c>
      <c r="AX63" s="146">
        <v>178090</v>
      </c>
      <c r="AY63" s="146">
        <v>176118</v>
      </c>
      <c r="AZ63" s="146">
        <v>173619</v>
      </c>
    </row>
    <row r="64" spans="1:52" s="12" customFormat="1" ht="11.25" x14ac:dyDescent="0.2">
      <c r="A64" s="30" t="s">
        <v>8</v>
      </c>
      <c r="B64" s="32">
        <v>41.511935073804445</v>
      </c>
      <c r="C64" s="32">
        <v>42.435456355875537</v>
      </c>
      <c r="D64" s="32">
        <v>42.674550299800131</v>
      </c>
      <c r="E64" s="32">
        <v>43.277813369172492</v>
      </c>
      <c r="F64" s="32">
        <v>43.406904060194684</v>
      </c>
      <c r="G64" s="32">
        <v>43.60886606255422</v>
      </c>
      <c r="H64" s="32">
        <v>43.883177314070871</v>
      </c>
      <c r="I64" s="32">
        <v>44.220623516786517</v>
      </c>
      <c r="J64" s="32">
        <v>44.4615302613525</v>
      </c>
      <c r="K64" s="32">
        <v>44.548995708623465</v>
      </c>
      <c r="L64" s="32">
        <v>44.735951955893427</v>
      </c>
      <c r="M64" s="32">
        <v>44.895686274002344</v>
      </c>
      <c r="N64" s="32">
        <v>45.008966927905668</v>
      </c>
      <c r="O64" s="32">
        <v>45.167692826460232</v>
      </c>
      <c r="P64" s="32">
        <v>45.402213842361171</v>
      </c>
      <c r="R64" s="147">
        <v>36.941633876443596</v>
      </c>
      <c r="S64" s="147">
        <v>36.923551405416688</v>
      </c>
      <c r="T64" s="147">
        <v>37.246588373329821</v>
      </c>
      <c r="U64" s="147">
        <v>37.478701732143534</v>
      </c>
      <c r="V64" s="147">
        <v>37.527525627577042</v>
      </c>
      <c r="W64" s="147">
        <v>37.973021165671149</v>
      </c>
      <c r="X64" s="147">
        <v>38.315423400949228</v>
      </c>
      <c r="Y64" s="147">
        <v>38.615763917264751</v>
      </c>
      <c r="Z64" s="147">
        <v>38.91005755911786</v>
      </c>
      <c r="AA64" s="147">
        <v>39.208466133644158</v>
      </c>
      <c r="AB64" s="147">
        <v>39.771475592032147</v>
      </c>
      <c r="AC64" s="35"/>
      <c r="AD64" s="147">
        <v>33.51381022541743</v>
      </c>
      <c r="AE64" s="147">
        <v>33.713874796369559</v>
      </c>
      <c r="AF64" s="147">
        <v>33.923337449063908</v>
      </c>
      <c r="AG64" s="147">
        <v>33.934123401293654</v>
      </c>
      <c r="AH64" s="147">
        <v>34.167456423499033</v>
      </c>
      <c r="AI64" s="147">
        <v>34.272541794114545</v>
      </c>
      <c r="AJ64" s="147">
        <v>34.405544623027566</v>
      </c>
      <c r="AK64" s="147">
        <v>34.148618721646805</v>
      </c>
      <c r="AL64" s="147">
        <v>33.983625231382597</v>
      </c>
      <c r="AM64" s="147">
        <v>34.20132935607289</v>
      </c>
      <c r="AN64" s="147">
        <v>34.113918932905527</v>
      </c>
      <c r="AO64" s="35"/>
      <c r="AP64" s="147">
        <v>44.344069565217389</v>
      </c>
      <c r="AQ64" s="147">
        <v>44.389101032915725</v>
      </c>
      <c r="AR64" s="147">
        <v>44.573651905845111</v>
      </c>
      <c r="AS64" s="147">
        <v>44.846652643388026</v>
      </c>
      <c r="AT64" s="147">
        <v>44.994074090924599</v>
      </c>
      <c r="AU64" s="147">
        <v>45.016492556431643</v>
      </c>
      <c r="AV64" s="147">
        <v>44.659669084906888</v>
      </c>
      <c r="AW64" s="147">
        <v>44.302771077578953</v>
      </c>
      <c r="AX64" s="147">
        <v>44.188460890560954</v>
      </c>
      <c r="AY64" s="147">
        <v>44.418270704868327</v>
      </c>
      <c r="AZ64" s="147">
        <v>44.717588512777979</v>
      </c>
    </row>
    <row r="65" spans="1:54" s="12" customFormat="1" ht="11.25" x14ac:dyDescent="0.2">
      <c r="A65" s="134" t="s">
        <v>144</v>
      </c>
      <c r="B65" s="32">
        <v>1.5736068804195105</v>
      </c>
      <c r="C65" s="32">
        <v>1.5403418859022966</v>
      </c>
      <c r="D65" s="32">
        <v>1.5747130007743833</v>
      </c>
      <c r="E65" s="32">
        <v>3.2760891117452609</v>
      </c>
      <c r="F65" s="32">
        <v>4.1967851303695864</v>
      </c>
      <c r="G65" s="32">
        <v>4.485699328023955</v>
      </c>
      <c r="H65" s="32">
        <v>4.9002488702220104</v>
      </c>
      <c r="I65" s="32">
        <v>5.4168207702862654</v>
      </c>
      <c r="J65" s="32">
        <v>5.6847864616237835</v>
      </c>
      <c r="K65" s="32">
        <v>5.9651304518628265</v>
      </c>
      <c r="L65" s="32">
        <v>6.3673615492810693</v>
      </c>
      <c r="M65" s="32">
        <v>6.7724825275722083</v>
      </c>
      <c r="N65" s="32">
        <v>7.0214421194697962</v>
      </c>
      <c r="O65" s="32">
        <v>7.3390974324323457</v>
      </c>
      <c r="P65" s="32">
        <v>7.8117194630392905</v>
      </c>
      <c r="R65" s="147">
        <v>3.2447405429208631</v>
      </c>
      <c r="S65" s="147">
        <v>3.4878518964381287</v>
      </c>
      <c r="T65" s="147">
        <v>3.7389454523523638</v>
      </c>
      <c r="U65" s="147">
        <v>3.985501357216001</v>
      </c>
      <c r="V65" s="147">
        <v>4.1642865303324577</v>
      </c>
      <c r="W65" s="147">
        <v>4.5369859508559829</v>
      </c>
      <c r="X65" s="147">
        <v>4.903385727725337</v>
      </c>
      <c r="Y65" s="147">
        <v>5.1542825341993579</v>
      </c>
      <c r="Z65" s="147">
        <v>5.281187484803767</v>
      </c>
      <c r="AA65" s="147">
        <v>5.4728905239769068</v>
      </c>
      <c r="AB65" s="147">
        <v>6.0737796016072494</v>
      </c>
      <c r="AC65" s="35"/>
      <c r="AD65" s="147">
        <v>6.4632528847243631E-2</v>
      </c>
      <c r="AE65" s="147">
        <v>5.9266154681560775E-2</v>
      </c>
      <c r="AF65" s="147">
        <v>5.2153532459290393E-2</v>
      </c>
      <c r="AG65" s="147">
        <v>9.482092573318604E-2</v>
      </c>
      <c r="AH65" s="147">
        <v>8.4570690768237575E-2</v>
      </c>
      <c r="AI65" s="147">
        <v>9.2949056006750339E-2</v>
      </c>
      <c r="AJ65" s="147">
        <v>0.11620666806514232</v>
      </c>
      <c r="AK65" s="147">
        <v>0.11837205899091072</v>
      </c>
      <c r="AL65" s="147">
        <v>0.1229725706445057</v>
      </c>
      <c r="AM65" s="147">
        <v>0.12904480902665197</v>
      </c>
      <c r="AN65" s="147">
        <v>0.14425440525784666</v>
      </c>
      <c r="AO65" s="35"/>
      <c r="AP65" s="147">
        <v>3.2240802675585281</v>
      </c>
      <c r="AQ65" s="147">
        <v>3.6533909642893896</v>
      </c>
      <c r="AR65" s="147">
        <v>4.2256795125110003</v>
      </c>
      <c r="AS65" s="147">
        <v>4.9855560229981766</v>
      </c>
      <c r="AT65" s="147">
        <v>5.2127526473231045</v>
      </c>
      <c r="AU65" s="147">
        <v>5.5688707978708267</v>
      </c>
      <c r="AV65" s="147">
        <v>5.7595335197590458</v>
      </c>
      <c r="AW65" s="147">
        <v>5.9292085039546754</v>
      </c>
      <c r="AX65" s="147">
        <v>6.075018249199843</v>
      </c>
      <c r="AY65" s="147">
        <v>6.3729999205078407</v>
      </c>
      <c r="AZ65" s="147">
        <v>6.9554599439001494</v>
      </c>
    </row>
    <row r="66" spans="1:54" s="12" customFormat="1" ht="11.25" x14ac:dyDescent="0.2">
      <c r="A66" s="30" t="s">
        <v>9</v>
      </c>
      <c r="B66" s="32">
        <v>8.201110632813279</v>
      </c>
      <c r="C66" s="32">
        <v>9.1514535993918393</v>
      </c>
      <c r="D66" s="32">
        <v>12.263269507144921</v>
      </c>
      <c r="E66" s="32">
        <v>16.806055693334095</v>
      </c>
      <c r="F66" s="32">
        <v>16.963621869204033</v>
      </c>
      <c r="G66" s="32">
        <v>17.199817400562971</v>
      </c>
      <c r="H66" s="32">
        <v>17.726314948134313</v>
      </c>
      <c r="I66" s="32">
        <v>18.477549404699616</v>
      </c>
      <c r="J66" s="32">
        <v>19.018917678081625</v>
      </c>
      <c r="K66" s="32">
        <v>19.462348666863523</v>
      </c>
      <c r="L66" s="32">
        <v>20.022203733521476</v>
      </c>
      <c r="M66" s="32">
        <v>20.527724902916578</v>
      </c>
      <c r="N66" s="32">
        <v>20.706709804837072</v>
      </c>
      <c r="O66" s="32">
        <v>21.076047145748348</v>
      </c>
      <c r="P66" s="32">
        <v>21.565669852962671</v>
      </c>
      <c r="R66" s="147">
        <v>10.269471710442206</v>
      </c>
      <c r="S66" s="147">
        <v>10.504496736917167</v>
      </c>
      <c r="T66" s="147">
        <v>11.05016146630042</v>
      </c>
      <c r="U66" s="147">
        <v>11.235093650613051</v>
      </c>
      <c r="V66" s="147">
        <v>11.349874848104028</v>
      </c>
      <c r="W66" s="147">
        <v>12.027997004128652</v>
      </c>
      <c r="X66" s="147">
        <v>12.594209485957105</v>
      </c>
      <c r="Y66" s="147">
        <v>13.007412681024089</v>
      </c>
      <c r="Z66" s="147">
        <v>13.291317504375311</v>
      </c>
      <c r="AA66" s="147">
        <v>13.945170925382921</v>
      </c>
      <c r="AB66" s="147">
        <v>15.282764811490127</v>
      </c>
      <c r="AC66" s="35"/>
      <c r="AD66" s="148">
        <v>1.2307748858209711</v>
      </c>
      <c r="AE66" s="148">
        <v>1.3836009619114111</v>
      </c>
      <c r="AF66" s="148">
        <v>1.6497481864080354</v>
      </c>
      <c r="AG66" s="148">
        <v>1.850125470113849</v>
      </c>
      <c r="AH66" s="148">
        <v>1.9341510652033569</v>
      </c>
      <c r="AI66" s="148">
        <v>2.070918152093661</v>
      </c>
      <c r="AJ66" s="148">
        <v>2.33878405870934</v>
      </c>
      <c r="AK66" s="148">
        <v>2.4272776052421912</v>
      </c>
      <c r="AL66" s="148">
        <v>2.4859875991870868</v>
      </c>
      <c r="AM66" s="148">
        <v>2.7556578691394851</v>
      </c>
      <c r="AN66" s="148">
        <v>3.1270215023158334</v>
      </c>
      <c r="AO66" s="35"/>
      <c r="AP66" s="147">
        <v>18.107290969899665</v>
      </c>
      <c r="AQ66" s="147">
        <v>18.2507054917318</v>
      </c>
      <c r="AR66" s="147">
        <v>18.703128718570298</v>
      </c>
      <c r="AS66" s="147">
        <v>19.547328565418596</v>
      </c>
      <c r="AT66" s="147">
        <v>19.864306918868504</v>
      </c>
      <c r="AU66" s="147">
        <v>20.317668156329169</v>
      </c>
      <c r="AV66" s="147">
        <v>20.418720469202889</v>
      </c>
      <c r="AW66" s="147">
        <v>20.420149211869639</v>
      </c>
      <c r="AX66" s="147">
        <v>20.376214273681846</v>
      </c>
      <c r="AY66" s="147">
        <v>20.933692183649597</v>
      </c>
      <c r="AZ66" s="147">
        <v>21.755107447917567</v>
      </c>
    </row>
    <row r="67" spans="1:54" s="12" customFormat="1" ht="11.25" x14ac:dyDescent="0.2">
      <c r="A67" s="30" t="s">
        <v>10</v>
      </c>
      <c r="B67" s="32">
        <v>20.544497898785728</v>
      </c>
      <c r="C67" s="32">
        <v>26.042566469447969</v>
      </c>
      <c r="D67" s="32">
        <v>30.821881555071517</v>
      </c>
      <c r="E67" s="32">
        <v>32.378191548667637</v>
      </c>
      <c r="F67" s="32">
        <v>32.36906388724671</v>
      </c>
      <c r="G67" s="32">
        <v>32.677648766695079</v>
      </c>
      <c r="H67" s="32">
        <v>33.154850648860936</v>
      </c>
      <c r="I67" s="32">
        <v>33.85324482098089</v>
      </c>
      <c r="J67" s="32">
        <v>34.33121044102009</v>
      </c>
      <c r="K67" s="32">
        <v>34.505711212082971</v>
      </c>
      <c r="L67" s="32">
        <v>34.933139137128158</v>
      </c>
      <c r="M67" s="32">
        <v>35.338559425664698</v>
      </c>
      <c r="N67" s="32">
        <v>35.631219084436957</v>
      </c>
      <c r="O67" s="32">
        <v>36.215706490468783</v>
      </c>
      <c r="P67" s="32">
        <v>37.192811508342508</v>
      </c>
      <c r="R67" s="147">
        <v>18.59653110217765</v>
      </c>
      <c r="S67" s="147">
        <v>18.593200532504753</v>
      </c>
      <c r="T67" s="147">
        <v>19.319209829432374</v>
      </c>
      <c r="U67" s="147">
        <v>19.504900606277328</v>
      </c>
      <c r="V67" s="147">
        <v>19.585492766116552</v>
      </c>
      <c r="W67" s="147">
        <v>20.493465855329266</v>
      </c>
      <c r="X67" s="147">
        <v>21.281301861463167</v>
      </c>
      <c r="Y67" s="147">
        <v>21.859011157877319</v>
      </c>
      <c r="Z67" s="147">
        <v>22.46538869857655</v>
      </c>
      <c r="AA67" s="147">
        <v>23.528876099586572</v>
      </c>
      <c r="AB67" s="147">
        <v>25.315251773959137</v>
      </c>
      <c r="AC67" s="35"/>
      <c r="AD67" s="147">
        <v>7.1380654963380001</v>
      </c>
      <c r="AE67" s="147">
        <v>7.3545884725777677</v>
      </c>
      <c r="AF67" s="147">
        <v>7.7737039375917014</v>
      </c>
      <c r="AG67" s="147">
        <v>7.8704560982306475</v>
      </c>
      <c r="AH67" s="147">
        <v>8.2007746933505494</v>
      </c>
      <c r="AI67" s="147">
        <v>8.5127491825756785</v>
      </c>
      <c r="AJ67" s="147">
        <v>8.7734369537204451</v>
      </c>
      <c r="AK67" s="147">
        <v>8.7562803856847857</v>
      </c>
      <c r="AL67" s="147">
        <v>8.7795943199616833</v>
      </c>
      <c r="AM67" s="147">
        <v>9.3353219635561899</v>
      </c>
      <c r="AN67" s="147">
        <v>9.7543146945429129</v>
      </c>
      <c r="AO67" s="35"/>
      <c r="AP67" s="147">
        <v>35.389966555183946</v>
      </c>
      <c r="AQ67" s="147">
        <v>35.649946106389777</v>
      </c>
      <c r="AR67" s="147">
        <v>36.074075303988799</v>
      </c>
      <c r="AS67" s="147">
        <v>36.891319590520268</v>
      </c>
      <c r="AT67" s="147">
        <v>37.230291518329373</v>
      </c>
      <c r="AU67" s="147">
        <v>37.406279354416327</v>
      </c>
      <c r="AV67" s="147">
        <v>36.985462197743608</v>
      </c>
      <c r="AW67" s="147">
        <v>36.617490323666345</v>
      </c>
      <c r="AX67" s="147">
        <v>36.347352462238192</v>
      </c>
      <c r="AY67" s="147">
        <v>36.972938597985447</v>
      </c>
      <c r="AZ67" s="147">
        <v>38.01715250059037</v>
      </c>
    </row>
    <row r="68" spans="1:54" s="8" customFormat="1" ht="15" customHeight="1" x14ac:dyDescent="0.2">
      <c r="A68" s="312" t="str">
        <f>'V2.3-13 à 16'!A24:K24</f>
        <v>Source : FGE, Siasp, Insee. Traitement DGAFP, SDessi.</v>
      </c>
      <c r="B68" s="313"/>
      <c r="C68" s="313"/>
      <c r="D68" s="313"/>
      <c r="E68" s="313"/>
      <c r="F68" s="313"/>
      <c r="G68" s="313"/>
      <c r="H68" s="313"/>
      <c r="I68" s="313"/>
      <c r="J68" s="313"/>
      <c r="K68" s="313"/>
      <c r="L68" s="313"/>
      <c r="M68" s="126"/>
      <c r="N68" s="126"/>
      <c r="O68" s="229"/>
      <c r="P68" s="126"/>
      <c r="R68" s="311"/>
      <c r="S68" s="311"/>
      <c r="T68" s="311"/>
      <c r="U68" s="311"/>
      <c r="V68" s="311"/>
      <c r="W68" s="311"/>
      <c r="X68" s="126"/>
      <c r="Y68" s="126"/>
      <c r="Z68" s="126"/>
      <c r="AA68" s="229"/>
      <c r="AB68" s="126"/>
      <c r="AD68" s="311"/>
      <c r="AE68" s="311"/>
      <c r="AF68" s="311"/>
      <c r="AG68" s="311"/>
      <c r="AH68" s="311"/>
      <c r="AI68" s="126"/>
      <c r="AJ68" s="126"/>
      <c r="AK68" s="126"/>
      <c r="AL68" s="126"/>
      <c r="AM68" s="229"/>
      <c r="AN68" s="126"/>
      <c r="AP68" s="311"/>
      <c r="AQ68" s="311"/>
      <c r="AR68" s="311"/>
      <c r="AS68" s="311"/>
      <c r="AT68" s="126"/>
      <c r="AU68" s="126"/>
      <c r="AV68" s="126"/>
      <c r="AW68" s="126"/>
      <c r="AX68" s="126"/>
      <c r="AY68" s="229"/>
      <c r="AZ68" s="126"/>
    </row>
    <row r="69" spans="1:54" ht="30" customHeight="1" x14ac:dyDescent="0.2">
      <c r="A69" s="295" t="s">
        <v>4</v>
      </c>
      <c r="B69" s="245"/>
      <c r="C69" s="245"/>
      <c r="D69" s="245"/>
      <c r="E69" s="245"/>
      <c r="F69" s="245"/>
      <c r="G69" s="245"/>
      <c r="H69" s="245"/>
      <c r="I69" s="245"/>
      <c r="J69" s="245"/>
      <c r="K69" s="245"/>
      <c r="L69" s="245"/>
      <c r="M69" s="162"/>
      <c r="N69" s="219"/>
      <c r="O69" s="228"/>
      <c r="P69" s="125"/>
      <c r="R69" s="298"/>
      <c r="S69" s="298"/>
      <c r="T69" s="298"/>
      <c r="U69" s="298"/>
      <c r="V69" s="298"/>
      <c r="W69" s="298"/>
      <c r="X69" s="162"/>
      <c r="Y69" s="162"/>
      <c r="Z69" s="219"/>
      <c r="AA69" s="228"/>
      <c r="AB69" s="125"/>
      <c r="AD69" s="298"/>
      <c r="AE69" s="298"/>
      <c r="AF69" s="298"/>
      <c r="AG69" s="298"/>
      <c r="AH69" s="298"/>
      <c r="AI69" s="162"/>
      <c r="AJ69" s="162"/>
      <c r="AK69" s="162"/>
      <c r="AL69" s="219"/>
      <c r="AM69" s="228"/>
      <c r="AN69" s="125"/>
      <c r="AP69" s="298"/>
      <c r="AQ69" s="298"/>
      <c r="AR69" s="298"/>
      <c r="AS69" s="298"/>
      <c r="AT69" s="162"/>
      <c r="AU69" s="162"/>
      <c r="AV69" s="162"/>
      <c r="AW69" s="162"/>
      <c r="AX69" s="219"/>
      <c r="AY69" s="228"/>
      <c r="AZ69" s="125"/>
      <c r="BA69" s="8"/>
      <c r="BB69" s="8"/>
    </row>
  </sheetData>
  <mergeCells count="17">
    <mergeCell ref="AP68:AS68"/>
    <mergeCell ref="AP69:AS69"/>
    <mergeCell ref="AD69:AH69"/>
    <mergeCell ref="A68:L68"/>
    <mergeCell ref="A69:L69"/>
    <mergeCell ref="R68:W68"/>
    <mergeCell ref="R69:W69"/>
    <mergeCell ref="AD68:AH68"/>
    <mergeCell ref="A2:AQ2"/>
    <mergeCell ref="AP4:AZ4"/>
    <mergeCell ref="AP5:AZ5"/>
    <mergeCell ref="AD4:AN4"/>
    <mergeCell ref="AD5:AN5"/>
    <mergeCell ref="A5:P5"/>
    <mergeCell ref="A4:P4"/>
    <mergeCell ref="R5:AB5"/>
    <mergeCell ref="R4:AB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3" tint="0.79998168889431442"/>
  </sheetPr>
  <dimension ref="A1:R73"/>
  <sheetViews>
    <sheetView topLeftCell="A49" workbookViewId="0">
      <selection activeCell="A73" sqref="A73:K73"/>
    </sheetView>
  </sheetViews>
  <sheetFormatPr baseColWidth="10" defaultColWidth="10.7109375" defaultRowHeight="11.25" x14ac:dyDescent="0.2"/>
  <cols>
    <col min="1" max="16384" width="10.7109375" style="8"/>
  </cols>
  <sheetData>
    <row r="1" spans="1:11" ht="12.75" x14ac:dyDescent="0.2">
      <c r="A1" s="11" t="s">
        <v>234</v>
      </c>
      <c r="B1" s="11"/>
      <c r="C1" s="11"/>
      <c r="D1" s="11"/>
      <c r="E1" s="11"/>
      <c r="F1" s="11"/>
      <c r="G1" s="11"/>
      <c r="H1" s="11"/>
      <c r="I1" s="11"/>
      <c r="J1" s="11"/>
      <c r="K1" s="11"/>
    </row>
    <row r="2" spans="1:11" ht="12.75" x14ac:dyDescent="0.2">
      <c r="A2" s="11"/>
    </row>
    <row r="3" spans="1:11" ht="12.75" x14ac:dyDescent="0.2">
      <c r="A3" s="11"/>
    </row>
    <row r="24" spans="1:18" ht="15" customHeight="1" x14ac:dyDescent="0.2">
      <c r="A24" s="304" t="s">
        <v>235</v>
      </c>
      <c r="B24" s="245"/>
      <c r="C24" s="245"/>
      <c r="D24" s="245"/>
      <c r="E24" s="245"/>
      <c r="F24" s="245"/>
      <c r="G24" s="245"/>
      <c r="H24" s="245"/>
      <c r="I24" s="245"/>
      <c r="J24" s="245"/>
      <c r="K24" s="245"/>
    </row>
    <row r="25" spans="1:18" ht="12.75" x14ac:dyDescent="0.2">
      <c r="A25" s="295" t="s">
        <v>236</v>
      </c>
      <c r="B25" s="305"/>
      <c r="C25" s="305"/>
      <c r="D25" s="305"/>
      <c r="E25" s="305"/>
      <c r="F25" s="305"/>
      <c r="G25" s="305"/>
      <c r="H25" s="305"/>
      <c r="I25" s="305"/>
      <c r="J25" s="305"/>
      <c r="K25" s="305"/>
      <c r="L25" s="233"/>
      <c r="M25" s="233"/>
      <c r="N25" s="233"/>
      <c r="O25" s="233"/>
      <c r="P25" s="233"/>
      <c r="Q25" s="233"/>
      <c r="R25" s="233"/>
    </row>
    <row r="26" spans="1:18" x14ac:dyDescent="0.2">
      <c r="A26" s="18"/>
      <c r="B26" s="18"/>
      <c r="C26" s="18"/>
      <c r="D26" s="18"/>
      <c r="E26" s="18"/>
      <c r="F26" s="18"/>
      <c r="G26" s="18"/>
      <c r="H26" s="18"/>
      <c r="K26" s="18"/>
      <c r="L26" s="18"/>
      <c r="M26" s="18"/>
      <c r="N26" s="18"/>
      <c r="O26" s="18"/>
      <c r="P26" s="18"/>
      <c r="Q26" s="18"/>
      <c r="R26" s="18"/>
    </row>
    <row r="48" spans="1:11" ht="15" customHeight="1" x14ac:dyDescent="0.2">
      <c r="A48" s="304" t="s">
        <v>224</v>
      </c>
      <c r="B48" s="245"/>
      <c r="C48" s="245"/>
      <c r="D48" s="245"/>
      <c r="E48" s="245"/>
      <c r="F48" s="245"/>
      <c r="G48" s="245"/>
      <c r="H48" s="245"/>
      <c r="I48" s="245"/>
      <c r="J48" s="245"/>
      <c r="K48" s="245"/>
    </row>
    <row r="49" spans="1:11" ht="15" customHeight="1" x14ac:dyDescent="0.2">
      <c r="A49" s="295" t="s">
        <v>237</v>
      </c>
      <c r="B49" s="305"/>
      <c r="C49" s="305"/>
      <c r="D49" s="305"/>
      <c r="E49" s="305"/>
      <c r="F49" s="305"/>
      <c r="G49" s="305"/>
      <c r="H49" s="305"/>
      <c r="I49" s="305"/>
      <c r="J49" s="305"/>
      <c r="K49" s="305"/>
    </row>
    <row r="71" spans="1:11" ht="15" customHeight="1" x14ac:dyDescent="0.2">
      <c r="A71" s="304" t="s">
        <v>224</v>
      </c>
      <c r="B71" s="245"/>
      <c r="C71" s="245"/>
      <c r="D71" s="245"/>
      <c r="E71" s="245"/>
      <c r="F71" s="245"/>
      <c r="G71" s="245"/>
      <c r="H71" s="245"/>
      <c r="I71" s="245"/>
      <c r="J71" s="245"/>
      <c r="K71" s="245"/>
    </row>
    <row r="72" spans="1:11" ht="23.25" customHeight="1" x14ac:dyDescent="0.2">
      <c r="A72" s="295" t="s">
        <v>304</v>
      </c>
      <c r="B72" s="305"/>
      <c r="C72" s="305"/>
      <c r="D72" s="305"/>
      <c r="E72" s="305"/>
      <c r="F72" s="305"/>
      <c r="G72" s="305"/>
      <c r="H72" s="305"/>
      <c r="I72" s="305"/>
      <c r="J72" s="305"/>
      <c r="K72" s="305"/>
    </row>
    <row r="73" spans="1:11" ht="15" customHeight="1" x14ac:dyDescent="0.2">
      <c r="A73" s="299"/>
      <c r="B73" s="298"/>
      <c r="C73" s="298"/>
      <c r="D73" s="298"/>
      <c r="E73" s="298"/>
      <c r="F73" s="298"/>
      <c r="G73" s="298"/>
      <c r="H73" s="298"/>
      <c r="I73" s="298"/>
      <c r="J73" s="298"/>
      <c r="K73" s="298"/>
    </row>
  </sheetData>
  <mergeCells count="7">
    <mergeCell ref="A24:K24"/>
    <mergeCell ref="A71:K71"/>
    <mergeCell ref="A72:K72"/>
    <mergeCell ref="A73:K73"/>
    <mergeCell ref="A49:K49"/>
    <mergeCell ref="A48:K48"/>
    <mergeCell ref="A25:K2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7"/>
  </sheetPr>
  <dimension ref="A1:AO69"/>
  <sheetViews>
    <sheetView workbookViewId="0">
      <pane xSplit="1" ySplit="7" topLeftCell="Z8" activePane="bottomRight" state="frozen"/>
      <selection sqref="A1:XFD1048576"/>
      <selection pane="topRight" sqref="A1:XFD1048576"/>
      <selection pane="bottomLeft" sqref="A1:XFD1048576"/>
      <selection pane="bottomRight" sqref="A1:XFD1"/>
    </sheetView>
  </sheetViews>
  <sheetFormatPr baseColWidth="10" defaultColWidth="10.7109375" defaultRowHeight="12.75" x14ac:dyDescent="0.2"/>
  <cols>
    <col min="1" max="1" width="20.7109375" style="2" customWidth="1"/>
    <col min="2" max="16384" width="10.7109375" style="1"/>
  </cols>
  <sheetData>
    <row r="1" spans="1:40" ht="25.5" x14ac:dyDescent="0.2">
      <c r="A1" s="2" t="s">
        <v>315</v>
      </c>
    </row>
    <row r="2" spans="1:40" x14ac:dyDescent="0.2">
      <c r="A2" s="306" t="str">
        <f>'V2.3-17 à 19'!A1:K1</f>
        <v xml:space="preserve">Figures V 2.3-17 à 2.3-19 : Évolution des pyramides des âges des agents de la fonction publique territoriale au 31 décembre selon le statut </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163"/>
      <c r="AJ2" s="163"/>
      <c r="AK2" s="163"/>
      <c r="AL2" s="220"/>
      <c r="AM2" s="230"/>
    </row>
    <row r="3" spans="1:40" x14ac:dyDescent="0.2">
      <c r="A3" s="26"/>
    </row>
    <row r="4" spans="1:40" s="25" customFormat="1" ht="33.75" customHeight="1" x14ac:dyDescent="0.2">
      <c r="A4" s="315" t="s">
        <v>12</v>
      </c>
      <c r="B4" s="315"/>
      <c r="C4" s="315"/>
      <c r="D4" s="315"/>
      <c r="E4" s="315"/>
      <c r="F4" s="315"/>
      <c r="G4" s="315"/>
      <c r="H4" s="315"/>
      <c r="I4" s="315"/>
      <c r="J4" s="315"/>
      <c r="K4" s="315"/>
      <c r="L4" s="315"/>
      <c r="M4" s="315"/>
      <c r="N4" s="315"/>
      <c r="O4" s="315"/>
      <c r="P4" s="315"/>
      <c r="R4" s="316"/>
      <c r="S4" s="316"/>
      <c r="T4" s="316"/>
      <c r="U4" s="316"/>
      <c r="V4" s="316"/>
      <c r="W4" s="316"/>
      <c r="X4" s="316"/>
      <c r="Y4" s="316"/>
      <c r="Z4" s="316"/>
      <c r="AA4" s="316"/>
      <c r="AB4" s="316"/>
      <c r="AD4" s="316"/>
      <c r="AE4" s="316"/>
      <c r="AF4" s="316"/>
      <c r="AG4" s="316"/>
      <c r="AH4" s="316"/>
      <c r="AI4" s="316"/>
      <c r="AJ4" s="316"/>
      <c r="AK4" s="316"/>
      <c r="AL4" s="316"/>
      <c r="AM4" s="316"/>
      <c r="AN4" s="316"/>
    </row>
    <row r="5" spans="1:40" s="25" customFormat="1" ht="33.75" customHeight="1" x14ac:dyDescent="0.2">
      <c r="A5" s="315" t="s">
        <v>78</v>
      </c>
      <c r="B5" s="315"/>
      <c r="C5" s="315"/>
      <c r="D5" s="315"/>
      <c r="E5" s="315"/>
      <c r="F5" s="315"/>
      <c r="G5" s="315"/>
      <c r="H5" s="315"/>
      <c r="I5" s="315"/>
      <c r="J5" s="315"/>
      <c r="K5" s="315"/>
      <c r="L5" s="315"/>
      <c r="M5" s="315"/>
      <c r="N5" s="315"/>
      <c r="O5" s="315"/>
      <c r="P5" s="315"/>
      <c r="R5" s="316" t="s">
        <v>77</v>
      </c>
      <c r="S5" s="316"/>
      <c r="T5" s="316"/>
      <c r="U5" s="316"/>
      <c r="V5" s="316"/>
      <c r="W5" s="316"/>
      <c r="X5" s="316"/>
      <c r="Y5" s="316"/>
      <c r="Z5" s="316"/>
      <c r="AA5" s="316"/>
      <c r="AB5" s="316"/>
      <c r="AD5" s="316" t="s">
        <v>167</v>
      </c>
      <c r="AE5" s="316"/>
      <c r="AF5" s="316"/>
      <c r="AG5" s="316"/>
      <c r="AH5" s="316"/>
      <c r="AI5" s="316"/>
      <c r="AJ5" s="316"/>
      <c r="AK5" s="316"/>
      <c r="AL5" s="316"/>
      <c r="AM5" s="316"/>
      <c r="AN5" s="316"/>
    </row>
    <row r="6" spans="1:40" s="25" customFormat="1" ht="11.25" x14ac:dyDescent="0.2">
      <c r="A6" s="29"/>
      <c r="B6" s="149" t="s">
        <v>238</v>
      </c>
      <c r="C6" s="149" t="s">
        <v>238</v>
      </c>
      <c r="D6" s="149" t="s">
        <v>238</v>
      </c>
      <c r="E6" s="149" t="s">
        <v>238</v>
      </c>
      <c r="F6" s="149" t="s">
        <v>229</v>
      </c>
      <c r="G6" s="149" t="s">
        <v>229</v>
      </c>
      <c r="H6" s="149" t="s">
        <v>229</v>
      </c>
      <c r="I6" s="149" t="s">
        <v>229</v>
      </c>
      <c r="J6" s="149" t="s">
        <v>229</v>
      </c>
      <c r="K6" s="149" t="s">
        <v>229</v>
      </c>
      <c r="L6" s="149" t="s">
        <v>229</v>
      </c>
      <c r="M6" s="149" t="s">
        <v>229</v>
      </c>
      <c r="N6" s="149" t="s">
        <v>229</v>
      </c>
      <c r="O6" s="149" t="s">
        <v>229</v>
      </c>
      <c r="P6" s="149" t="s">
        <v>229</v>
      </c>
      <c r="Q6" s="31"/>
      <c r="R6" s="144" t="s">
        <v>229</v>
      </c>
      <c r="S6" s="144" t="s">
        <v>229</v>
      </c>
      <c r="T6" s="144" t="s">
        <v>229</v>
      </c>
      <c r="U6" s="144" t="s">
        <v>229</v>
      </c>
      <c r="V6" s="144" t="s">
        <v>229</v>
      </c>
      <c r="W6" s="144" t="s">
        <v>229</v>
      </c>
      <c r="X6" s="144" t="s">
        <v>229</v>
      </c>
      <c r="Y6" s="144" t="s">
        <v>229</v>
      </c>
      <c r="Z6" s="144" t="s">
        <v>229</v>
      </c>
      <c r="AA6" s="144" t="s">
        <v>229</v>
      </c>
      <c r="AB6" s="144" t="s">
        <v>229</v>
      </c>
      <c r="AC6" s="31"/>
      <c r="AD6" s="144" t="s">
        <v>229</v>
      </c>
      <c r="AE6" s="144" t="s">
        <v>229</v>
      </c>
      <c r="AF6" s="144" t="s">
        <v>229</v>
      </c>
      <c r="AG6" s="144" t="s">
        <v>229</v>
      </c>
      <c r="AH6" s="144" t="s">
        <v>229</v>
      </c>
      <c r="AI6" s="144" t="s">
        <v>229</v>
      </c>
      <c r="AJ6" s="144" t="s">
        <v>229</v>
      </c>
      <c r="AK6" s="144" t="s">
        <v>229</v>
      </c>
      <c r="AL6" s="144" t="s">
        <v>229</v>
      </c>
      <c r="AM6" s="144" t="s">
        <v>229</v>
      </c>
      <c r="AN6" s="144" t="s">
        <v>229</v>
      </c>
    </row>
    <row r="7" spans="1:40" s="25" customFormat="1" ht="11.25" x14ac:dyDescent="0.2">
      <c r="A7" s="30" t="s">
        <v>6</v>
      </c>
      <c r="B7" s="144">
        <v>1992</v>
      </c>
      <c r="C7" s="144">
        <v>1997</v>
      </c>
      <c r="D7" s="144">
        <v>2002</v>
      </c>
      <c r="E7" s="144">
        <v>2007</v>
      </c>
      <c r="F7" s="145">
        <v>2009</v>
      </c>
      <c r="G7" s="145">
        <v>2010</v>
      </c>
      <c r="H7" s="145">
        <v>2011</v>
      </c>
      <c r="I7" s="145">
        <v>2012</v>
      </c>
      <c r="J7" s="145">
        <v>2013</v>
      </c>
      <c r="K7" s="145">
        <v>2014</v>
      </c>
      <c r="L7" s="145">
        <v>2015</v>
      </c>
      <c r="M7" s="145">
        <v>2016</v>
      </c>
      <c r="N7" s="145">
        <v>2017</v>
      </c>
      <c r="O7" s="145">
        <v>2018</v>
      </c>
      <c r="P7" s="145">
        <v>2019</v>
      </c>
      <c r="Q7" s="31"/>
      <c r="R7" s="145" t="s">
        <v>239</v>
      </c>
      <c r="S7" s="145">
        <v>2010</v>
      </c>
      <c r="T7" s="145">
        <v>2011</v>
      </c>
      <c r="U7" s="145">
        <v>2012</v>
      </c>
      <c r="V7" s="145">
        <v>2013</v>
      </c>
      <c r="W7" s="145">
        <v>2014</v>
      </c>
      <c r="X7" s="145">
        <v>2015</v>
      </c>
      <c r="Y7" s="145">
        <v>2016</v>
      </c>
      <c r="Z7" s="145">
        <v>2017</v>
      </c>
      <c r="AA7" s="145">
        <v>2018</v>
      </c>
      <c r="AB7" s="145">
        <v>2019</v>
      </c>
      <c r="AC7" s="31"/>
      <c r="AD7" s="145" t="s">
        <v>239</v>
      </c>
      <c r="AE7" s="145">
        <v>2010</v>
      </c>
      <c r="AF7" s="145">
        <v>2011</v>
      </c>
      <c r="AG7" s="145">
        <v>2012</v>
      </c>
      <c r="AH7" s="145">
        <v>2013</v>
      </c>
      <c r="AI7" s="145">
        <v>2014</v>
      </c>
      <c r="AJ7" s="145">
        <v>2015</v>
      </c>
      <c r="AK7" s="145">
        <v>2016</v>
      </c>
      <c r="AL7" s="145">
        <v>2017</v>
      </c>
      <c r="AM7" s="145">
        <v>2018</v>
      </c>
      <c r="AN7" s="145">
        <v>2019</v>
      </c>
    </row>
    <row r="8" spans="1:40" s="8" customFormat="1" ht="11.25" x14ac:dyDescent="0.2">
      <c r="A8" s="30">
        <v>16</v>
      </c>
      <c r="B8" s="115">
        <v>0</v>
      </c>
      <c r="C8" s="115">
        <v>0</v>
      </c>
      <c r="D8" s="115">
        <v>0</v>
      </c>
      <c r="E8" s="115">
        <v>0</v>
      </c>
      <c r="F8" s="113">
        <v>2</v>
      </c>
      <c r="G8" s="113">
        <v>0</v>
      </c>
      <c r="H8" s="113">
        <v>0</v>
      </c>
      <c r="I8" s="113">
        <v>0</v>
      </c>
      <c r="J8" s="113">
        <v>0</v>
      </c>
      <c r="K8" s="113">
        <v>0</v>
      </c>
      <c r="L8" s="113">
        <v>0</v>
      </c>
      <c r="M8" s="113">
        <v>0</v>
      </c>
      <c r="N8" s="113">
        <v>0</v>
      </c>
      <c r="O8" s="113">
        <v>0</v>
      </c>
      <c r="P8" s="113">
        <v>0</v>
      </c>
      <c r="R8" s="113">
        <v>10</v>
      </c>
      <c r="S8" s="113">
        <v>20</v>
      </c>
      <c r="T8" s="113">
        <v>21</v>
      </c>
      <c r="U8" s="113">
        <v>20</v>
      </c>
      <c r="V8" s="113">
        <v>23</v>
      </c>
      <c r="W8" s="113">
        <v>30</v>
      </c>
      <c r="X8" s="113">
        <v>17</v>
      </c>
      <c r="Y8" s="113">
        <v>32</v>
      </c>
      <c r="Z8" s="113">
        <v>21</v>
      </c>
      <c r="AA8" s="113">
        <v>30</v>
      </c>
      <c r="AB8" s="113">
        <v>31</v>
      </c>
      <c r="AC8" s="14"/>
      <c r="AD8" s="113">
        <v>589</v>
      </c>
      <c r="AE8" s="113">
        <v>226</v>
      </c>
      <c r="AF8" s="113">
        <v>258</v>
      </c>
      <c r="AG8" s="113">
        <v>705</v>
      </c>
      <c r="AH8" s="113">
        <v>637</v>
      </c>
      <c r="AI8" s="113">
        <v>584</v>
      </c>
      <c r="AJ8" s="113">
        <v>513</v>
      </c>
      <c r="AK8" s="113">
        <v>454</v>
      </c>
      <c r="AL8" s="113">
        <v>353</v>
      </c>
      <c r="AM8" s="113">
        <v>430</v>
      </c>
      <c r="AN8" s="113">
        <v>686</v>
      </c>
    </row>
    <row r="9" spans="1:40" s="8" customFormat="1" ht="11.25" x14ac:dyDescent="0.2">
      <c r="A9" s="30">
        <v>17</v>
      </c>
      <c r="B9" s="115">
        <v>0</v>
      </c>
      <c r="C9" s="115">
        <v>0</v>
      </c>
      <c r="D9" s="115">
        <v>0</v>
      </c>
      <c r="E9" s="115">
        <v>0</v>
      </c>
      <c r="F9" s="113">
        <v>8</v>
      </c>
      <c r="G9" s="113">
        <v>0</v>
      </c>
      <c r="H9" s="113">
        <v>1</v>
      </c>
      <c r="I9" s="113">
        <v>3</v>
      </c>
      <c r="J9" s="113">
        <v>3</v>
      </c>
      <c r="K9" s="113">
        <v>0</v>
      </c>
      <c r="L9" s="113">
        <v>0</v>
      </c>
      <c r="M9" s="113">
        <v>1</v>
      </c>
      <c r="N9" s="113">
        <v>3</v>
      </c>
      <c r="O9" s="113">
        <v>1</v>
      </c>
      <c r="P9" s="113">
        <v>2</v>
      </c>
      <c r="Q9" s="13"/>
      <c r="R9" s="113">
        <v>138</v>
      </c>
      <c r="S9" s="113">
        <v>151</v>
      </c>
      <c r="T9" s="113">
        <v>163</v>
      </c>
      <c r="U9" s="113">
        <v>179</v>
      </c>
      <c r="V9" s="113">
        <v>212</v>
      </c>
      <c r="W9" s="113">
        <v>171</v>
      </c>
      <c r="X9" s="113">
        <v>130</v>
      </c>
      <c r="Y9" s="113">
        <v>130</v>
      </c>
      <c r="Z9" s="113">
        <v>156</v>
      </c>
      <c r="AA9" s="113">
        <v>176</v>
      </c>
      <c r="AB9" s="113">
        <v>190</v>
      </c>
      <c r="AC9" s="14"/>
      <c r="AD9" s="113">
        <v>1099</v>
      </c>
      <c r="AE9" s="113">
        <v>847</v>
      </c>
      <c r="AF9" s="113">
        <v>817</v>
      </c>
      <c r="AG9" s="113">
        <v>1277</v>
      </c>
      <c r="AH9" s="113">
        <v>1115</v>
      </c>
      <c r="AI9" s="113">
        <v>1002</v>
      </c>
      <c r="AJ9" s="113">
        <v>885</v>
      </c>
      <c r="AK9" s="113">
        <v>756</v>
      </c>
      <c r="AL9" s="113">
        <v>705</v>
      </c>
      <c r="AM9" s="113">
        <v>725</v>
      </c>
      <c r="AN9" s="113">
        <v>966</v>
      </c>
    </row>
    <row r="10" spans="1:40" s="8" customFormat="1" ht="11.25" x14ac:dyDescent="0.2">
      <c r="A10" s="30">
        <v>18</v>
      </c>
      <c r="B10" s="114">
        <v>36</v>
      </c>
      <c r="C10" s="150">
        <v>29</v>
      </c>
      <c r="D10" s="150">
        <v>29</v>
      </c>
      <c r="E10" s="150">
        <v>25</v>
      </c>
      <c r="F10" s="113">
        <v>49</v>
      </c>
      <c r="G10" s="113">
        <v>32</v>
      </c>
      <c r="H10" s="113">
        <v>25</v>
      </c>
      <c r="I10" s="113">
        <v>29</v>
      </c>
      <c r="J10" s="113">
        <v>20</v>
      </c>
      <c r="K10" s="113">
        <v>16</v>
      </c>
      <c r="L10" s="113">
        <v>8</v>
      </c>
      <c r="M10" s="113">
        <v>15</v>
      </c>
      <c r="N10" s="113">
        <v>11</v>
      </c>
      <c r="O10" s="113">
        <v>17</v>
      </c>
      <c r="P10" s="113">
        <v>25</v>
      </c>
      <c r="Q10" s="13"/>
      <c r="R10" s="113">
        <v>1567</v>
      </c>
      <c r="S10" s="113">
        <v>1491</v>
      </c>
      <c r="T10" s="113">
        <v>1545</v>
      </c>
      <c r="U10" s="113">
        <v>1574</v>
      </c>
      <c r="V10" s="113">
        <v>1609</v>
      </c>
      <c r="W10" s="113">
        <v>1813</v>
      </c>
      <c r="X10" s="113">
        <v>1458</v>
      </c>
      <c r="Y10" s="113">
        <v>1410</v>
      </c>
      <c r="Z10" s="113">
        <v>1616</v>
      </c>
      <c r="AA10" s="113">
        <v>1766</v>
      </c>
      <c r="AB10" s="113">
        <v>1987</v>
      </c>
      <c r="AC10" s="14"/>
      <c r="AD10" s="113">
        <v>1259</v>
      </c>
      <c r="AE10" s="113">
        <v>1291</v>
      </c>
      <c r="AF10" s="113">
        <v>1281</v>
      </c>
      <c r="AG10" s="113">
        <v>1458</v>
      </c>
      <c r="AH10" s="113">
        <v>1401</v>
      </c>
      <c r="AI10" s="113">
        <v>1364</v>
      </c>
      <c r="AJ10" s="113">
        <v>1184</v>
      </c>
      <c r="AK10" s="113">
        <v>1167</v>
      </c>
      <c r="AL10" s="113">
        <v>1126</v>
      </c>
      <c r="AM10" s="113">
        <v>1116</v>
      </c>
      <c r="AN10" s="113">
        <v>1456</v>
      </c>
    </row>
    <row r="11" spans="1:40" s="8" customFormat="1" ht="11.25" x14ac:dyDescent="0.2">
      <c r="A11" s="30">
        <v>19</v>
      </c>
      <c r="B11" s="114">
        <v>258</v>
      </c>
      <c r="C11" s="150">
        <v>110</v>
      </c>
      <c r="D11" s="150">
        <v>197</v>
      </c>
      <c r="E11" s="150">
        <v>249</v>
      </c>
      <c r="F11" s="113">
        <v>336</v>
      </c>
      <c r="G11" s="113">
        <v>168</v>
      </c>
      <c r="H11" s="113">
        <v>166</v>
      </c>
      <c r="I11" s="113">
        <v>123</v>
      </c>
      <c r="J11" s="113">
        <v>145</v>
      </c>
      <c r="K11" s="113">
        <v>132</v>
      </c>
      <c r="L11" s="113">
        <v>76</v>
      </c>
      <c r="M11" s="113">
        <v>71</v>
      </c>
      <c r="N11" s="113">
        <v>100</v>
      </c>
      <c r="O11" s="113">
        <v>144</v>
      </c>
      <c r="P11" s="113">
        <v>154</v>
      </c>
      <c r="Q11" s="13"/>
      <c r="R11" s="113">
        <v>4100</v>
      </c>
      <c r="S11" s="113">
        <v>4186</v>
      </c>
      <c r="T11" s="113">
        <v>3991</v>
      </c>
      <c r="U11" s="113">
        <v>4237</v>
      </c>
      <c r="V11" s="113">
        <v>4157</v>
      </c>
      <c r="W11" s="113">
        <v>4904</v>
      </c>
      <c r="X11" s="113">
        <v>4285</v>
      </c>
      <c r="Y11" s="113">
        <v>4008</v>
      </c>
      <c r="Z11" s="113">
        <v>4429</v>
      </c>
      <c r="AA11" s="113">
        <v>4555</v>
      </c>
      <c r="AB11" s="113">
        <v>5000</v>
      </c>
      <c r="AC11" s="14"/>
      <c r="AD11" s="113">
        <v>1249</v>
      </c>
      <c r="AE11" s="113">
        <v>1303</v>
      </c>
      <c r="AF11" s="113">
        <v>1424</v>
      </c>
      <c r="AG11" s="113">
        <v>1523</v>
      </c>
      <c r="AH11" s="113">
        <v>1490</v>
      </c>
      <c r="AI11" s="113">
        <v>1464</v>
      </c>
      <c r="AJ11" s="113">
        <v>1411</v>
      </c>
      <c r="AK11" s="113">
        <v>1293</v>
      </c>
      <c r="AL11" s="113">
        <v>1290</v>
      </c>
      <c r="AM11" s="113">
        <v>1303</v>
      </c>
      <c r="AN11" s="113">
        <v>1602</v>
      </c>
    </row>
    <row r="12" spans="1:40" s="8" customFormat="1" ht="11.25" x14ac:dyDescent="0.2">
      <c r="A12" s="30">
        <v>20</v>
      </c>
      <c r="B12" s="114">
        <v>985</v>
      </c>
      <c r="C12" s="150">
        <v>326</v>
      </c>
      <c r="D12" s="150">
        <v>739</v>
      </c>
      <c r="E12" s="150">
        <v>698</v>
      </c>
      <c r="F12" s="113">
        <v>1042</v>
      </c>
      <c r="G12" s="113">
        <v>715</v>
      </c>
      <c r="H12" s="113">
        <v>617</v>
      </c>
      <c r="I12" s="113">
        <v>536</v>
      </c>
      <c r="J12" s="113">
        <v>473</v>
      </c>
      <c r="K12" s="113">
        <v>490</v>
      </c>
      <c r="L12" s="113">
        <v>365</v>
      </c>
      <c r="M12" s="113">
        <v>328</v>
      </c>
      <c r="N12" s="113">
        <v>309</v>
      </c>
      <c r="O12" s="113">
        <v>418</v>
      </c>
      <c r="P12" s="113">
        <v>513</v>
      </c>
      <c r="Q12" s="13"/>
      <c r="R12" s="113">
        <v>6702</v>
      </c>
      <c r="S12" s="113">
        <v>6330</v>
      </c>
      <c r="T12" s="113">
        <v>6645</v>
      </c>
      <c r="U12" s="113">
        <v>6707</v>
      </c>
      <c r="V12" s="113">
        <v>6534</v>
      </c>
      <c r="W12" s="113">
        <v>7166</v>
      </c>
      <c r="X12" s="113">
        <v>6797</v>
      </c>
      <c r="Y12" s="113">
        <v>6396</v>
      </c>
      <c r="Z12" s="113">
        <v>6661</v>
      </c>
      <c r="AA12" s="113">
        <v>6807</v>
      </c>
      <c r="AB12" s="113">
        <v>7315</v>
      </c>
      <c r="AC12" s="14"/>
      <c r="AD12" s="113">
        <v>1008</v>
      </c>
      <c r="AE12" s="113">
        <v>1226</v>
      </c>
      <c r="AF12" s="113">
        <v>1323</v>
      </c>
      <c r="AG12" s="113">
        <v>1509</v>
      </c>
      <c r="AH12" s="113">
        <v>1436</v>
      </c>
      <c r="AI12" s="113">
        <v>1315</v>
      </c>
      <c r="AJ12" s="113">
        <v>1252</v>
      </c>
      <c r="AK12" s="113">
        <v>1381</v>
      </c>
      <c r="AL12" s="113">
        <v>1280</v>
      </c>
      <c r="AM12" s="113">
        <v>1154</v>
      </c>
      <c r="AN12" s="113">
        <v>1619</v>
      </c>
    </row>
    <row r="13" spans="1:40" s="8" customFormat="1" ht="11.25" x14ac:dyDescent="0.2">
      <c r="A13" s="30">
        <v>21</v>
      </c>
      <c r="B13" s="114">
        <v>2569</v>
      </c>
      <c r="C13" s="150">
        <v>854</v>
      </c>
      <c r="D13" s="150">
        <v>1570</v>
      </c>
      <c r="E13" s="150">
        <v>1681</v>
      </c>
      <c r="F13" s="113">
        <v>2237</v>
      </c>
      <c r="G13" s="113">
        <v>1863</v>
      </c>
      <c r="H13" s="113">
        <v>1594</v>
      </c>
      <c r="I13" s="113">
        <v>1323</v>
      </c>
      <c r="J13" s="113">
        <v>1285</v>
      </c>
      <c r="K13" s="113">
        <v>1123</v>
      </c>
      <c r="L13" s="113">
        <v>973</v>
      </c>
      <c r="M13" s="113">
        <v>868</v>
      </c>
      <c r="N13" s="113">
        <v>861</v>
      </c>
      <c r="O13" s="113">
        <v>926</v>
      </c>
      <c r="P13" s="113">
        <v>1125</v>
      </c>
      <c r="Q13" s="13"/>
      <c r="R13" s="113">
        <v>8552</v>
      </c>
      <c r="S13" s="113">
        <v>8301</v>
      </c>
      <c r="T13" s="113">
        <v>8482</v>
      </c>
      <c r="U13" s="113">
        <v>8733</v>
      </c>
      <c r="V13" s="113">
        <v>8506</v>
      </c>
      <c r="W13" s="113">
        <v>8901</v>
      </c>
      <c r="X13" s="113">
        <v>8189</v>
      </c>
      <c r="Y13" s="113">
        <v>8227</v>
      </c>
      <c r="Z13" s="113">
        <v>8686</v>
      </c>
      <c r="AA13" s="113">
        <v>8369</v>
      </c>
      <c r="AB13" s="113">
        <v>8850</v>
      </c>
      <c r="AC13" s="14"/>
      <c r="AD13" s="113">
        <v>812</v>
      </c>
      <c r="AE13" s="113">
        <v>987</v>
      </c>
      <c r="AF13" s="113">
        <v>1109</v>
      </c>
      <c r="AG13" s="113">
        <v>1301</v>
      </c>
      <c r="AH13" s="113">
        <v>1284</v>
      </c>
      <c r="AI13" s="113">
        <v>1162</v>
      </c>
      <c r="AJ13" s="113">
        <v>1033</v>
      </c>
      <c r="AK13" s="113">
        <v>1039</v>
      </c>
      <c r="AL13" s="113">
        <v>1142</v>
      </c>
      <c r="AM13" s="113">
        <v>997</v>
      </c>
      <c r="AN13" s="113">
        <v>1297</v>
      </c>
    </row>
    <row r="14" spans="1:40" s="8" customFormat="1" ht="11.25" x14ac:dyDescent="0.2">
      <c r="A14" s="30">
        <v>22</v>
      </c>
      <c r="B14" s="114">
        <v>4544</v>
      </c>
      <c r="C14" s="150">
        <v>1875</v>
      </c>
      <c r="D14" s="150">
        <v>2603</v>
      </c>
      <c r="E14" s="150">
        <v>2991</v>
      </c>
      <c r="F14" s="113">
        <v>3720</v>
      </c>
      <c r="G14" s="113">
        <v>3379</v>
      </c>
      <c r="H14" s="113">
        <v>3241</v>
      </c>
      <c r="I14" s="113">
        <v>2693</v>
      </c>
      <c r="J14" s="113">
        <v>2498</v>
      </c>
      <c r="K14" s="113">
        <v>2331</v>
      </c>
      <c r="L14" s="113">
        <v>1913</v>
      </c>
      <c r="M14" s="113">
        <v>1893</v>
      </c>
      <c r="N14" s="113">
        <v>1772</v>
      </c>
      <c r="O14" s="113">
        <v>1846</v>
      </c>
      <c r="P14" s="113">
        <v>2016</v>
      </c>
      <c r="Q14" s="13"/>
      <c r="R14" s="113">
        <v>9603</v>
      </c>
      <c r="S14" s="113">
        <v>9277</v>
      </c>
      <c r="T14" s="113">
        <v>9890</v>
      </c>
      <c r="U14" s="113">
        <v>10000</v>
      </c>
      <c r="V14" s="113">
        <v>9915</v>
      </c>
      <c r="W14" s="113">
        <v>10230</v>
      </c>
      <c r="X14" s="113">
        <v>9238</v>
      </c>
      <c r="Y14" s="113">
        <v>9303</v>
      </c>
      <c r="Z14" s="113">
        <v>9939</v>
      </c>
      <c r="AA14" s="113">
        <v>10032</v>
      </c>
      <c r="AB14" s="113">
        <v>9828</v>
      </c>
      <c r="AC14" s="14"/>
      <c r="AD14" s="113">
        <v>715</v>
      </c>
      <c r="AE14" s="113">
        <v>783</v>
      </c>
      <c r="AF14" s="113">
        <v>936</v>
      </c>
      <c r="AG14" s="113">
        <v>1025</v>
      </c>
      <c r="AH14" s="113">
        <v>1119</v>
      </c>
      <c r="AI14" s="113">
        <v>1019</v>
      </c>
      <c r="AJ14" s="113">
        <v>947</v>
      </c>
      <c r="AK14" s="113">
        <v>942</v>
      </c>
      <c r="AL14" s="113">
        <v>976</v>
      </c>
      <c r="AM14" s="113">
        <v>970</v>
      </c>
      <c r="AN14" s="113">
        <v>1211</v>
      </c>
    </row>
    <row r="15" spans="1:40" s="8" customFormat="1" ht="11.25" x14ac:dyDescent="0.2">
      <c r="A15" s="30">
        <v>23</v>
      </c>
      <c r="B15" s="114">
        <v>7115</v>
      </c>
      <c r="C15" s="150">
        <v>3871</v>
      </c>
      <c r="D15" s="150">
        <v>4309</v>
      </c>
      <c r="E15" s="150">
        <v>5059</v>
      </c>
      <c r="F15" s="113">
        <v>5828</v>
      </c>
      <c r="G15" s="113">
        <v>5259</v>
      </c>
      <c r="H15" s="113">
        <v>5276</v>
      </c>
      <c r="I15" s="113">
        <v>4894</v>
      </c>
      <c r="J15" s="113">
        <v>4315</v>
      </c>
      <c r="K15" s="113">
        <v>3956</v>
      </c>
      <c r="L15" s="113">
        <v>3475</v>
      </c>
      <c r="M15" s="113">
        <v>3327</v>
      </c>
      <c r="N15" s="113">
        <v>3207</v>
      </c>
      <c r="O15" s="113">
        <v>3217</v>
      </c>
      <c r="P15" s="113">
        <v>3427</v>
      </c>
      <c r="Q15" s="13"/>
      <c r="R15" s="113">
        <v>10477</v>
      </c>
      <c r="S15" s="113">
        <v>10222</v>
      </c>
      <c r="T15" s="113">
        <v>10750</v>
      </c>
      <c r="U15" s="113">
        <v>10992</v>
      </c>
      <c r="V15" s="113">
        <v>10884</v>
      </c>
      <c r="W15" s="113">
        <v>11216</v>
      </c>
      <c r="X15" s="113">
        <v>10490</v>
      </c>
      <c r="Y15" s="113">
        <v>10094</v>
      </c>
      <c r="Z15" s="113">
        <v>10697</v>
      </c>
      <c r="AA15" s="113">
        <v>11051</v>
      </c>
      <c r="AB15" s="113">
        <v>11335</v>
      </c>
      <c r="AC15" s="14"/>
      <c r="AD15" s="113">
        <v>517</v>
      </c>
      <c r="AE15" s="113">
        <v>608</v>
      </c>
      <c r="AF15" s="113">
        <v>716</v>
      </c>
      <c r="AG15" s="113">
        <v>859</v>
      </c>
      <c r="AH15" s="113">
        <v>776</v>
      </c>
      <c r="AI15" s="113">
        <v>796</v>
      </c>
      <c r="AJ15" s="113">
        <v>759</v>
      </c>
      <c r="AK15" s="113">
        <v>780</v>
      </c>
      <c r="AL15" s="113">
        <v>704</v>
      </c>
      <c r="AM15" s="113">
        <v>749</v>
      </c>
      <c r="AN15" s="113">
        <v>942</v>
      </c>
    </row>
    <row r="16" spans="1:40" s="8" customFormat="1" ht="11.25" x14ac:dyDescent="0.2">
      <c r="A16" s="30">
        <v>24</v>
      </c>
      <c r="B16" s="114">
        <v>9796</v>
      </c>
      <c r="C16" s="150">
        <v>6540</v>
      </c>
      <c r="D16" s="150">
        <v>5522</v>
      </c>
      <c r="E16" s="150">
        <v>7363</v>
      </c>
      <c r="F16" s="113">
        <v>8051</v>
      </c>
      <c r="G16" s="113">
        <v>7793</v>
      </c>
      <c r="H16" s="113">
        <v>7458</v>
      </c>
      <c r="I16" s="113">
        <v>7276</v>
      </c>
      <c r="J16" s="113">
        <v>6859</v>
      </c>
      <c r="K16" s="113">
        <v>6142</v>
      </c>
      <c r="L16" s="113">
        <v>5567</v>
      </c>
      <c r="M16" s="113">
        <v>5237</v>
      </c>
      <c r="N16" s="113">
        <v>4969</v>
      </c>
      <c r="O16" s="113">
        <v>4923</v>
      </c>
      <c r="P16" s="113">
        <v>5161</v>
      </c>
      <c r="Q16" s="13"/>
      <c r="R16" s="113">
        <v>10889</v>
      </c>
      <c r="S16" s="113">
        <v>10616</v>
      </c>
      <c r="T16" s="113">
        <v>11425</v>
      </c>
      <c r="U16" s="113">
        <v>11684</v>
      </c>
      <c r="V16" s="113">
        <v>11610</v>
      </c>
      <c r="W16" s="113">
        <v>11760</v>
      </c>
      <c r="X16" s="113">
        <v>11150</v>
      </c>
      <c r="Y16" s="113">
        <v>10896</v>
      </c>
      <c r="Z16" s="113">
        <v>11324</v>
      </c>
      <c r="AA16" s="113">
        <v>11696</v>
      </c>
      <c r="AB16" s="113">
        <v>12104</v>
      </c>
      <c r="AC16" s="14"/>
      <c r="AD16" s="113">
        <v>414</v>
      </c>
      <c r="AE16" s="113">
        <v>446</v>
      </c>
      <c r="AF16" s="113">
        <v>488</v>
      </c>
      <c r="AG16" s="113">
        <v>614</v>
      </c>
      <c r="AH16" s="113">
        <v>635</v>
      </c>
      <c r="AI16" s="113">
        <v>592</v>
      </c>
      <c r="AJ16" s="113">
        <v>541</v>
      </c>
      <c r="AK16" s="113">
        <v>615</v>
      </c>
      <c r="AL16" s="113">
        <v>557</v>
      </c>
      <c r="AM16" s="113">
        <v>584</v>
      </c>
      <c r="AN16" s="113">
        <v>735</v>
      </c>
    </row>
    <row r="17" spans="1:40" s="8" customFormat="1" ht="11.25" x14ac:dyDescent="0.2">
      <c r="A17" s="30">
        <v>25</v>
      </c>
      <c r="B17" s="114">
        <v>12804</v>
      </c>
      <c r="C17" s="150">
        <v>9708</v>
      </c>
      <c r="D17" s="150">
        <v>7547</v>
      </c>
      <c r="E17" s="150">
        <v>11240</v>
      </c>
      <c r="F17" s="113">
        <v>10679</v>
      </c>
      <c r="G17" s="113">
        <v>10009</v>
      </c>
      <c r="H17" s="113">
        <v>10104</v>
      </c>
      <c r="I17" s="113">
        <v>9685</v>
      </c>
      <c r="J17" s="113">
        <v>9508</v>
      </c>
      <c r="K17" s="113">
        <v>8943</v>
      </c>
      <c r="L17" s="113">
        <v>7956</v>
      </c>
      <c r="M17" s="113">
        <v>7679</v>
      </c>
      <c r="N17" s="113">
        <v>7302</v>
      </c>
      <c r="O17" s="113">
        <v>6852</v>
      </c>
      <c r="P17" s="113">
        <v>7004</v>
      </c>
      <c r="Q17" s="13"/>
      <c r="R17" s="113">
        <v>10617</v>
      </c>
      <c r="S17" s="113">
        <v>10619</v>
      </c>
      <c r="T17" s="113">
        <v>11324</v>
      </c>
      <c r="U17" s="113">
        <v>11833</v>
      </c>
      <c r="V17" s="113">
        <v>11706</v>
      </c>
      <c r="W17" s="113">
        <v>11842</v>
      </c>
      <c r="X17" s="113">
        <v>11375</v>
      </c>
      <c r="Y17" s="113">
        <v>11567</v>
      </c>
      <c r="Z17" s="113">
        <v>11728</v>
      </c>
      <c r="AA17" s="113">
        <v>11931</v>
      </c>
      <c r="AB17" s="113">
        <v>12299</v>
      </c>
      <c r="AC17" s="14"/>
      <c r="AD17" s="113">
        <v>301</v>
      </c>
      <c r="AE17" s="113">
        <v>344</v>
      </c>
      <c r="AF17" s="113">
        <v>413</v>
      </c>
      <c r="AG17" s="113">
        <v>439</v>
      </c>
      <c r="AH17" s="113">
        <v>484</v>
      </c>
      <c r="AI17" s="113">
        <v>452</v>
      </c>
      <c r="AJ17" s="113">
        <v>430</v>
      </c>
      <c r="AK17" s="113">
        <v>426</v>
      </c>
      <c r="AL17" s="113">
        <v>453</v>
      </c>
      <c r="AM17" s="113">
        <v>423</v>
      </c>
      <c r="AN17" s="113">
        <v>534</v>
      </c>
    </row>
    <row r="18" spans="1:40" s="8" customFormat="1" ht="11.25" x14ac:dyDescent="0.2">
      <c r="A18" s="30">
        <v>26</v>
      </c>
      <c r="B18" s="114">
        <v>16206</v>
      </c>
      <c r="C18" s="150">
        <v>12559</v>
      </c>
      <c r="D18" s="150">
        <v>9791</v>
      </c>
      <c r="E18" s="150">
        <v>14623</v>
      </c>
      <c r="F18" s="113">
        <v>13080</v>
      </c>
      <c r="G18" s="113">
        <v>12696</v>
      </c>
      <c r="H18" s="113">
        <v>12335</v>
      </c>
      <c r="I18" s="113">
        <v>12408</v>
      </c>
      <c r="J18" s="113">
        <v>12033</v>
      </c>
      <c r="K18" s="113">
        <v>11618</v>
      </c>
      <c r="L18" s="113">
        <v>10889</v>
      </c>
      <c r="M18" s="113">
        <v>10167</v>
      </c>
      <c r="N18" s="113">
        <v>9845</v>
      </c>
      <c r="O18" s="113">
        <v>9377</v>
      </c>
      <c r="P18" s="113">
        <v>9150</v>
      </c>
      <c r="Q18" s="13"/>
      <c r="R18" s="113">
        <v>10251</v>
      </c>
      <c r="S18" s="113">
        <v>10332</v>
      </c>
      <c r="T18" s="113">
        <v>11039</v>
      </c>
      <c r="U18" s="113">
        <v>11516</v>
      </c>
      <c r="V18" s="113">
        <v>11352</v>
      </c>
      <c r="W18" s="113">
        <v>11505</v>
      </c>
      <c r="X18" s="113">
        <v>11168</v>
      </c>
      <c r="Y18" s="113">
        <v>11415</v>
      </c>
      <c r="Z18" s="113">
        <v>11972</v>
      </c>
      <c r="AA18" s="113">
        <v>12115</v>
      </c>
      <c r="AB18" s="113">
        <v>12048</v>
      </c>
      <c r="AC18" s="14"/>
      <c r="AD18" s="113">
        <v>190</v>
      </c>
      <c r="AE18" s="113">
        <v>238</v>
      </c>
      <c r="AF18" s="113">
        <v>237</v>
      </c>
      <c r="AG18" s="113">
        <v>272</v>
      </c>
      <c r="AH18" s="113">
        <v>273</v>
      </c>
      <c r="AI18" s="113">
        <v>271</v>
      </c>
      <c r="AJ18" s="113">
        <v>276</v>
      </c>
      <c r="AK18" s="113">
        <v>259</v>
      </c>
      <c r="AL18" s="113">
        <v>326</v>
      </c>
      <c r="AM18" s="113">
        <v>359</v>
      </c>
      <c r="AN18" s="113">
        <v>433</v>
      </c>
    </row>
    <row r="19" spans="1:40" s="8" customFormat="1" ht="11.25" x14ac:dyDescent="0.2">
      <c r="A19" s="30">
        <v>27</v>
      </c>
      <c r="B19" s="114">
        <v>19709</v>
      </c>
      <c r="C19" s="150">
        <v>14952</v>
      </c>
      <c r="D19" s="150">
        <v>12314</v>
      </c>
      <c r="E19" s="150">
        <v>17310</v>
      </c>
      <c r="F19" s="113">
        <v>17207</v>
      </c>
      <c r="G19" s="113">
        <v>14944</v>
      </c>
      <c r="H19" s="113">
        <v>14763</v>
      </c>
      <c r="I19" s="113">
        <v>14491</v>
      </c>
      <c r="J19" s="113">
        <v>14703</v>
      </c>
      <c r="K19" s="113">
        <v>14149</v>
      </c>
      <c r="L19" s="113">
        <v>13538</v>
      </c>
      <c r="M19" s="113">
        <v>13065</v>
      </c>
      <c r="N19" s="113">
        <v>12297</v>
      </c>
      <c r="O19" s="113">
        <v>12011</v>
      </c>
      <c r="P19" s="113">
        <v>11623</v>
      </c>
      <c r="Q19" s="13"/>
      <c r="R19" s="113">
        <v>10266</v>
      </c>
      <c r="S19" s="113">
        <v>9789</v>
      </c>
      <c r="T19" s="113">
        <v>10496</v>
      </c>
      <c r="U19" s="113">
        <v>11038</v>
      </c>
      <c r="V19" s="113">
        <v>11240</v>
      </c>
      <c r="W19" s="113">
        <v>11210</v>
      </c>
      <c r="X19" s="113">
        <v>10667</v>
      </c>
      <c r="Y19" s="113">
        <v>11041</v>
      </c>
      <c r="Z19" s="113">
        <v>11638</v>
      </c>
      <c r="AA19" s="113">
        <v>12008</v>
      </c>
      <c r="AB19" s="113">
        <v>12000</v>
      </c>
      <c r="AC19" s="14"/>
      <c r="AD19" s="113">
        <v>151</v>
      </c>
      <c r="AE19" s="113">
        <v>176</v>
      </c>
      <c r="AF19" s="113">
        <v>165</v>
      </c>
      <c r="AG19" s="113">
        <v>158</v>
      </c>
      <c r="AH19" s="113">
        <v>171</v>
      </c>
      <c r="AI19" s="113">
        <v>166</v>
      </c>
      <c r="AJ19" s="113">
        <v>161</v>
      </c>
      <c r="AK19" s="113">
        <v>176</v>
      </c>
      <c r="AL19" s="113">
        <v>193</v>
      </c>
      <c r="AM19" s="113">
        <v>243</v>
      </c>
      <c r="AN19" s="113">
        <v>386</v>
      </c>
    </row>
    <row r="20" spans="1:40" s="8" customFormat="1" ht="11.25" x14ac:dyDescent="0.2">
      <c r="A20" s="30">
        <v>28</v>
      </c>
      <c r="B20" s="114">
        <v>23131</v>
      </c>
      <c r="C20" s="150">
        <v>16999</v>
      </c>
      <c r="D20" s="150">
        <v>16106</v>
      </c>
      <c r="E20" s="150">
        <v>19416</v>
      </c>
      <c r="F20" s="113">
        <v>20213</v>
      </c>
      <c r="G20" s="113">
        <v>18926</v>
      </c>
      <c r="H20" s="113">
        <v>16685</v>
      </c>
      <c r="I20" s="113">
        <v>16658</v>
      </c>
      <c r="J20" s="113">
        <v>16772</v>
      </c>
      <c r="K20" s="113">
        <v>16708</v>
      </c>
      <c r="L20" s="113">
        <v>15807</v>
      </c>
      <c r="M20" s="113">
        <v>15487</v>
      </c>
      <c r="N20" s="113">
        <v>15152</v>
      </c>
      <c r="O20" s="113">
        <v>14313</v>
      </c>
      <c r="P20" s="113">
        <v>14255</v>
      </c>
      <c r="Q20" s="13"/>
      <c r="R20" s="113">
        <v>9743</v>
      </c>
      <c r="S20" s="113">
        <v>9852</v>
      </c>
      <c r="T20" s="113">
        <v>9799</v>
      </c>
      <c r="U20" s="113">
        <v>10255</v>
      </c>
      <c r="V20" s="113">
        <v>10411</v>
      </c>
      <c r="W20" s="113">
        <v>10715</v>
      </c>
      <c r="X20" s="113">
        <v>10459</v>
      </c>
      <c r="Y20" s="113">
        <v>10642</v>
      </c>
      <c r="Z20" s="113">
        <v>11200</v>
      </c>
      <c r="AA20" s="113">
        <v>11512</v>
      </c>
      <c r="AB20" s="113">
        <v>11766</v>
      </c>
      <c r="AC20" s="14"/>
      <c r="AD20" s="113">
        <v>160</v>
      </c>
      <c r="AE20" s="113">
        <v>161</v>
      </c>
      <c r="AF20" s="113">
        <v>174</v>
      </c>
      <c r="AG20" s="113">
        <v>154</v>
      </c>
      <c r="AH20" s="113">
        <v>146</v>
      </c>
      <c r="AI20" s="113">
        <v>163</v>
      </c>
      <c r="AJ20" s="113">
        <v>147</v>
      </c>
      <c r="AK20" s="113">
        <v>151</v>
      </c>
      <c r="AL20" s="113">
        <v>174</v>
      </c>
      <c r="AM20" s="113">
        <v>208</v>
      </c>
      <c r="AN20" s="113">
        <v>278</v>
      </c>
    </row>
    <row r="21" spans="1:40" s="8" customFormat="1" ht="11.25" x14ac:dyDescent="0.2">
      <c r="A21" s="30">
        <v>29</v>
      </c>
      <c r="B21" s="114">
        <v>24987</v>
      </c>
      <c r="C21" s="150">
        <v>19062</v>
      </c>
      <c r="D21" s="150">
        <v>19622</v>
      </c>
      <c r="E21" s="150">
        <v>21029</v>
      </c>
      <c r="F21" s="113">
        <v>22467</v>
      </c>
      <c r="G21" s="113">
        <v>21892</v>
      </c>
      <c r="H21" s="113">
        <v>20487</v>
      </c>
      <c r="I21" s="113">
        <v>18385</v>
      </c>
      <c r="J21" s="113">
        <v>18657</v>
      </c>
      <c r="K21" s="113">
        <v>18612</v>
      </c>
      <c r="L21" s="113">
        <v>18243</v>
      </c>
      <c r="M21" s="113">
        <v>17433</v>
      </c>
      <c r="N21" s="113">
        <v>17236</v>
      </c>
      <c r="O21" s="113">
        <v>16933</v>
      </c>
      <c r="P21" s="113">
        <v>16336</v>
      </c>
      <c r="Q21" s="13"/>
      <c r="R21" s="113">
        <v>9278</v>
      </c>
      <c r="S21" s="113">
        <v>9424</v>
      </c>
      <c r="T21" s="113">
        <v>9744</v>
      </c>
      <c r="U21" s="113">
        <v>9550</v>
      </c>
      <c r="V21" s="113">
        <v>9756</v>
      </c>
      <c r="W21" s="113">
        <v>10012</v>
      </c>
      <c r="X21" s="113">
        <v>9950</v>
      </c>
      <c r="Y21" s="113">
        <v>10305</v>
      </c>
      <c r="Z21" s="113">
        <v>10794</v>
      </c>
      <c r="AA21" s="113">
        <v>11201</v>
      </c>
      <c r="AB21" s="113">
        <v>11429</v>
      </c>
      <c r="AC21" s="14"/>
      <c r="AD21" s="113">
        <v>209</v>
      </c>
      <c r="AE21" s="113">
        <v>192</v>
      </c>
      <c r="AF21" s="113">
        <v>177</v>
      </c>
      <c r="AG21" s="113">
        <v>189</v>
      </c>
      <c r="AH21" s="113">
        <v>178</v>
      </c>
      <c r="AI21" s="113">
        <v>173</v>
      </c>
      <c r="AJ21" s="113">
        <v>173</v>
      </c>
      <c r="AK21" s="113">
        <v>155</v>
      </c>
      <c r="AL21" s="113">
        <v>177</v>
      </c>
      <c r="AM21" s="113">
        <v>197</v>
      </c>
      <c r="AN21" s="113">
        <v>250</v>
      </c>
    </row>
    <row r="22" spans="1:40" s="8" customFormat="1" ht="11.25" x14ac:dyDescent="0.2">
      <c r="A22" s="30">
        <v>30</v>
      </c>
      <c r="B22" s="114">
        <v>25890</v>
      </c>
      <c r="C22" s="150">
        <v>21098</v>
      </c>
      <c r="D22" s="150">
        <v>22480</v>
      </c>
      <c r="E22" s="150">
        <v>23408</v>
      </c>
      <c r="F22" s="113">
        <v>23572</v>
      </c>
      <c r="G22" s="113">
        <v>23938</v>
      </c>
      <c r="H22" s="113">
        <v>23398</v>
      </c>
      <c r="I22" s="113">
        <v>22155</v>
      </c>
      <c r="J22" s="113">
        <v>20348</v>
      </c>
      <c r="K22" s="113">
        <v>20320</v>
      </c>
      <c r="L22" s="113">
        <v>20024</v>
      </c>
      <c r="M22" s="113">
        <v>19635</v>
      </c>
      <c r="N22" s="113">
        <v>19084</v>
      </c>
      <c r="O22" s="113">
        <v>18878</v>
      </c>
      <c r="P22" s="113">
        <v>18784</v>
      </c>
      <c r="Q22" s="13"/>
      <c r="R22" s="113">
        <v>8692</v>
      </c>
      <c r="S22" s="113">
        <v>8953</v>
      </c>
      <c r="T22" s="113">
        <v>9281</v>
      </c>
      <c r="U22" s="113">
        <v>9567</v>
      </c>
      <c r="V22" s="113">
        <v>9100</v>
      </c>
      <c r="W22" s="113">
        <v>9412</v>
      </c>
      <c r="X22" s="113">
        <v>9562</v>
      </c>
      <c r="Y22" s="113">
        <v>9533</v>
      </c>
      <c r="Z22" s="113">
        <v>10204</v>
      </c>
      <c r="AA22" s="113">
        <v>10835</v>
      </c>
      <c r="AB22" s="113">
        <v>10997</v>
      </c>
      <c r="AC22" s="14"/>
      <c r="AD22" s="113">
        <v>233</v>
      </c>
      <c r="AE22" s="113">
        <v>250</v>
      </c>
      <c r="AF22" s="113">
        <v>225</v>
      </c>
      <c r="AG22" s="113">
        <v>210</v>
      </c>
      <c r="AH22" s="113">
        <v>218</v>
      </c>
      <c r="AI22" s="113">
        <v>215</v>
      </c>
      <c r="AJ22" s="113">
        <v>202</v>
      </c>
      <c r="AK22" s="113">
        <v>203</v>
      </c>
      <c r="AL22" s="113">
        <v>193</v>
      </c>
      <c r="AM22" s="113">
        <v>210</v>
      </c>
      <c r="AN22" s="113">
        <v>229</v>
      </c>
    </row>
    <row r="23" spans="1:40" s="8" customFormat="1" ht="11.25" x14ac:dyDescent="0.2">
      <c r="A23" s="30">
        <v>31</v>
      </c>
      <c r="B23" s="114">
        <v>28740</v>
      </c>
      <c r="C23" s="150">
        <v>24067</v>
      </c>
      <c r="D23" s="150">
        <v>24646</v>
      </c>
      <c r="E23" s="150">
        <v>24804</v>
      </c>
      <c r="F23" s="113">
        <v>24969</v>
      </c>
      <c r="G23" s="113">
        <v>24929</v>
      </c>
      <c r="H23" s="113">
        <v>25259</v>
      </c>
      <c r="I23" s="113">
        <v>24749</v>
      </c>
      <c r="J23" s="113">
        <v>24215</v>
      </c>
      <c r="K23" s="113">
        <v>22017</v>
      </c>
      <c r="L23" s="113">
        <v>21629</v>
      </c>
      <c r="M23" s="113">
        <v>21203</v>
      </c>
      <c r="N23" s="113">
        <v>20989</v>
      </c>
      <c r="O23" s="113">
        <v>20566</v>
      </c>
      <c r="P23" s="113">
        <v>20529</v>
      </c>
      <c r="Q23" s="13"/>
      <c r="R23" s="113">
        <v>8223</v>
      </c>
      <c r="S23" s="113">
        <v>8443</v>
      </c>
      <c r="T23" s="113">
        <v>9039</v>
      </c>
      <c r="U23" s="113">
        <v>9333</v>
      </c>
      <c r="V23" s="113">
        <v>9095</v>
      </c>
      <c r="W23" s="113">
        <v>8805</v>
      </c>
      <c r="X23" s="113">
        <v>8772</v>
      </c>
      <c r="Y23" s="113">
        <v>9341</v>
      </c>
      <c r="Z23" s="113">
        <v>9636</v>
      </c>
      <c r="AA23" s="113">
        <v>10237</v>
      </c>
      <c r="AB23" s="113">
        <v>10918</v>
      </c>
      <c r="AC23" s="14"/>
      <c r="AD23" s="113">
        <v>299</v>
      </c>
      <c r="AE23" s="113">
        <v>286</v>
      </c>
      <c r="AF23" s="113">
        <v>289</v>
      </c>
      <c r="AG23" s="113">
        <v>254</v>
      </c>
      <c r="AH23" s="113">
        <v>237</v>
      </c>
      <c r="AI23" s="113">
        <v>243</v>
      </c>
      <c r="AJ23" s="113">
        <v>247</v>
      </c>
      <c r="AK23" s="113">
        <v>239</v>
      </c>
      <c r="AL23" s="113">
        <v>229</v>
      </c>
      <c r="AM23" s="113">
        <v>230</v>
      </c>
      <c r="AN23" s="113">
        <v>228</v>
      </c>
    </row>
    <row r="24" spans="1:40" s="8" customFormat="1" ht="11.25" x14ac:dyDescent="0.2">
      <c r="A24" s="30">
        <v>32</v>
      </c>
      <c r="B24" s="114">
        <v>29621</v>
      </c>
      <c r="C24" s="150">
        <v>26962</v>
      </c>
      <c r="D24" s="150">
        <v>25328</v>
      </c>
      <c r="E24" s="150">
        <v>27252</v>
      </c>
      <c r="F24" s="113">
        <v>27119</v>
      </c>
      <c r="G24" s="113">
        <v>26172</v>
      </c>
      <c r="H24" s="113">
        <v>26100</v>
      </c>
      <c r="I24" s="113">
        <v>26606</v>
      </c>
      <c r="J24" s="113">
        <v>26700</v>
      </c>
      <c r="K24" s="113">
        <v>25817</v>
      </c>
      <c r="L24" s="113">
        <v>23130</v>
      </c>
      <c r="M24" s="113">
        <v>22787</v>
      </c>
      <c r="N24" s="113">
        <v>22703</v>
      </c>
      <c r="O24" s="113">
        <v>22340</v>
      </c>
      <c r="P24" s="113">
        <v>22093</v>
      </c>
      <c r="Q24" s="13"/>
      <c r="R24" s="113">
        <v>8383</v>
      </c>
      <c r="S24" s="113">
        <v>7937</v>
      </c>
      <c r="T24" s="113">
        <v>8539</v>
      </c>
      <c r="U24" s="113">
        <v>9136</v>
      </c>
      <c r="V24" s="113">
        <v>8979</v>
      </c>
      <c r="W24" s="113">
        <v>8896</v>
      </c>
      <c r="X24" s="113">
        <v>8541</v>
      </c>
      <c r="Y24" s="113">
        <v>8632</v>
      </c>
      <c r="Z24" s="113">
        <v>9610</v>
      </c>
      <c r="AA24" s="113">
        <v>9944</v>
      </c>
      <c r="AB24" s="113">
        <v>10528</v>
      </c>
      <c r="AC24" s="14"/>
      <c r="AD24" s="113">
        <v>318</v>
      </c>
      <c r="AE24" s="113">
        <v>334</v>
      </c>
      <c r="AF24" s="113">
        <v>336</v>
      </c>
      <c r="AG24" s="113">
        <v>323</v>
      </c>
      <c r="AH24" s="113">
        <v>307</v>
      </c>
      <c r="AI24" s="113">
        <v>307</v>
      </c>
      <c r="AJ24" s="113">
        <v>274</v>
      </c>
      <c r="AK24" s="113">
        <v>270</v>
      </c>
      <c r="AL24" s="113">
        <v>253</v>
      </c>
      <c r="AM24" s="113">
        <v>240</v>
      </c>
      <c r="AN24" s="113">
        <v>268</v>
      </c>
    </row>
    <row r="25" spans="1:40" s="8" customFormat="1" ht="11.25" x14ac:dyDescent="0.2">
      <c r="A25" s="30">
        <v>33</v>
      </c>
      <c r="B25" s="114">
        <v>30877</v>
      </c>
      <c r="C25" s="150">
        <v>29824</v>
      </c>
      <c r="D25" s="150">
        <v>26710</v>
      </c>
      <c r="E25" s="150">
        <v>31518</v>
      </c>
      <c r="F25" s="113">
        <v>28064</v>
      </c>
      <c r="G25" s="113">
        <v>28376</v>
      </c>
      <c r="H25" s="113">
        <v>27267</v>
      </c>
      <c r="I25" s="113">
        <v>27431</v>
      </c>
      <c r="J25" s="113">
        <v>28483</v>
      </c>
      <c r="K25" s="113">
        <v>28293</v>
      </c>
      <c r="L25" s="113">
        <v>26988</v>
      </c>
      <c r="M25" s="113">
        <v>24174</v>
      </c>
      <c r="N25" s="113">
        <v>24037</v>
      </c>
      <c r="O25" s="113">
        <v>24018</v>
      </c>
      <c r="P25" s="113">
        <v>23834</v>
      </c>
      <c r="Q25" s="13"/>
      <c r="R25" s="113">
        <v>7935</v>
      </c>
      <c r="S25" s="113">
        <v>8128</v>
      </c>
      <c r="T25" s="113">
        <v>8126</v>
      </c>
      <c r="U25" s="113">
        <v>8565</v>
      </c>
      <c r="V25" s="113">
        <v>8734</v>
      </c>
      <c r="W25" s="113">
        <v>8655</v>
      </c>
      <c r="X25" s="113">
        <v>8650</v>
      </c>
      <c r="Y25" s="113">
        <v>8445</v>
      </c>
      <c r="Z25" s="113">
        <v>8900</v>
      </c>
      <c r="AA25" s="113">
        <v>9658</v>
      </c>
      <c r="AB25" s="113">
        <v>10023</v>
      </c>
      <c r="AC25" s="14"/>
      <c r="AD25" s="113">
        <v>414</v>
      </c>
      <c r="AE25" s="113">
        <v>377</v>
      </c>
      <c r="AF25" s="113">
        <v>378</v>
      </c>
      <c r="AG25" s="113">
        <v>365</v>
      </c>
      <c r="AH25" s="113">
        <v>369</v>
      </c>
      <c r="AI25" s="113">
        <v>364</v>
      </c>
      <c r="AJ25" s="113">
        <v>337</v>
      </c>
      <c r="AK25" s="113">
        <v>317</v>
      </c>
      <c r="AL25" s="113">
        <v>304</v>
      </c>
      <c r="AM25" s="113">
        <v>288</v>
      </c>
      <c r="AN25" s="113">
        <v>291</v>
      </c>
    </row>
    <row r="26" spans="1:40" s="8" customFormat="1" ht="11.25" x14ac:dyDescent="0.2">
      <c r="A26" s="30">
        <v>34</v>
      </c>
      <c r="B26" s="114">
        <v>31395</v>
      </c>
      <c r="C26" s="150">
        <v>31259</v>
      </c>
      <c r="D26" s="150">
        <v>28256</v>
      </c>
      <c r="E26" s="150">
        <v>35117</v>
      </c>
      <c r="F26" s="113">
        <v>30748</v>
      </c>
      <c r="G26" s="113">
        <v>29276</v>
      </c>
      <c r="H26" s="113">
        <v>29401</v>
      </c>
      <c r="I26" s="113">
        <v>28494</v>
      </c>
      <c r="J26" s="113">
        <v>29233</v>
      </c>
      <c r="K26" s="113">
        <v>30025</v>
      </c>
      <c r="L26" s="113">
        <v>29361</v>
      </c>
      <c r="M26" s="113">
        <v>27954</v>
      </c>
      <c r="N26" s="113">
        <v>25389</v>
      </c>
      <c r="O26" s="113">
        <v>25203</v>
      </c>
      <c r="P26" s="113">
        <v>25284</v>
      </c>
      <c r="Q26" s="13"/>
      <c r="R26" s="113">
        <v>7995</v>
      </c>
      <c r="S26" s="113">
        <v>7814</v>
      </c>
      <c r="T26" s="113">
        <v>8344</v>
      </c>
      <c r="U26" s="113">
        <v>8077</v>
      </c>
      <c r="V26" s="113">
        <v>8175</v>
      </c>
      <c r="W26" s="113">
        <v>8471</v>
      </c>
      <c r="X26" s="113">
        <v>8422</v>
      </c>
      <c r="Y26" s="113">
        <v>8549</v>
      </c>
      <c r="Z26" s="113">
        <v>8747</v>
      </c>
      <c r="AA26" s="113">
        <v>9227</v>
      </c>
      <c r="AB26" s="113">
        <v>10009</v>
      </c>
      <c r="AC26" s="14"/>
      <c r="AD26" s="113">
        <v>471</v>
      </c>
      <c r="AE26" s="113">
        <v>440</v>
      </c>
      <c r="AF26" s="113">
        <v>471</v>
      </c>
      <c r="AG26" s="113">
        <v>426</v>
      </c>
      <c r="AH26" s="113">
        <v>436</v>
      </c>
      <c r="AI26" s="113">
        <v>450</v>
      </c>
      <c r="AJ26" s="113">
        <v>399</v>
      </c>
      <c r="AK26" s="113">
        <v>358</v>
      </c>
      <c r="AL26" s="113">
        <v>340</v>
      </c>
      <c r="AM26" s="113">
        <v>336</v>
      </c>
      <c r="AN26" s="113">
        <v>339</v>
      </c>
    </row>
    <row r="27" spans="1:40" s="8" customFormat="1" ht="11.25" x14ac:dyDescent="0.2">
      <c r="A27" s="30">
        <v>35</v>
      </c>
      <c r="B27" s="114">
        <v>31716</v>
      </c>
      <c r="C27" s="150">
        <v>31523</v>
      </c>
      <c r="D27" s="150">
        <v>29947</v>
      </c>
      <c r="E27" s="150">
        <v>37141</v>
      </c>
      <c r="F27" s="113">
        <v>35288</v>
      </c>
      <c r="G27" s="113">
        <v>31985</v>
      </c>
      <c r="H27" s="113">
        <v>30198</v>
      </c>
      <c r="I27" s="113">
        <v>30605</v>
      </c>
      <c r="J27" s="113">
        <v>30182</v>
      </c>
      <c r="K27" s="113">
        <v>30631</v>
      </c>
      <c r="L27" s="113">
        <v>31212</v>
      </c>
      <c r="M27" s="113">
        <v>30297</v>
      </c>
      <c r="N27" s="113">
        <v>29166</v>
      </c>
      <c r="O27" s="113">
        <v>26569</v>
      </c>
      <c r="P27" s="113">
        <v>26491</v>
      </c>
      <c r="Q27" s="13"/>
      <c r="R27" s="113">
        <v>8824</v>
      </c>
      <c r="S27" s="113">
        <v>7821</v>
      </c>
      <c r="T27" s="113">
        <v>8033</v>
      </c>
      <c r="U27" s="113">
        <v>8407</v>
      </c>
      <c r="V27" s="113">
        <v>7838</v>
      </c>
      <c r="W27" s="113">
        <v>7952</v>
      </c>
      <c r="X27" s="113">
        <v>8297</v>
      </c>
      <c r="Y27" s="113">
        <v>8378</v>
      </c>
      <c r="Z27" s="113">
        <v>8967</v>
      </c>
      <c r="AA27" s="113">
        <v>9122</v>
      </c>
      <c r="AB27" s="113">
        <v>9621</v>
      </c>
      <c r="AC27" s="14"/>
      <c r="AD27" s="113">
        <v>584</v>
      </c>
      <c r="AE27" s="113">
        <v>505</v>
      </c>
      <c r="AF27" s="113">
        <v>538</v>
      </c>
      <c r="AG27" s="113">
        <v>492</v>
      </c>
      <c r="AH27" s="113">
        <v>475</v>
      </c>
      <c r="AI27" s="113">
        <v>500</v>
      </c>
      <c r="AJ27" s="113">
        <v>493</v>
      </c>
      <c r="AK27" s="113">
        <v>439</v>
      </c>
      <c r="AL27" s="113">
        <v>387</v>
      </c>
      <c r="AM27" s="113">
        <v>384</v>
      </c>
      <c r="AN27" s="113">
        <v>387</v>
      </c>
    </row>
    <row r="28" spans="1:40" s="8" customFormat="1" ht="11.25" x14ac:dyDescent="0.2">
      <c r="A28" s="30">
        <v>36</v>
      </c>
      <c r="B28" s="114">
        <v>31480</v>
      </c>
      <c r="C28" s="150">
        <v>34138</v>
      </c>
      <c r="D28" s="150">
        <v>32668</v>
      </c>
      <c r="E28" s="150">
        <v>38478</v>
      </c>
      <c r="F28" s="113">
        <v>39360</v>
      </c>
      <c r="G28" s="113">
        <v>36727</v>
      </c>
      <c r="H28" s="113">
        <v>32997</v>
      </c>
      <c r="I28" s="113">
        <v>31407</v>
      </c>
      <c r="J28" s="113">
        <v>32320</v>
      </c>
      <c r="K28" s="113">
        <v>31466</v>
      </c>
      <c r="L28" s="113">
        <v>31565</v>
      </c>
      <c r="M28" s="113">
        <v>32031</v>
      </c>
      <c r="N28" s="113">
        <v>31486</v>
      </c>
      <c r="O28" s="113">
        <v>30417</v>
      </c>
      <c r="P28" s="113">
        <v>27952</v>
      </c>
      <c r="Q28" s="13"/>
      <c r="R28" s="113">
        <v>8999</v>
      </c>
      <c r="S28" s="113">
        <v>8497</v>
      </c>
      <c r="T28" s="113">
        <v>8075</v>
      </c>
      <c r="U28" s="113">
        <v>8206</v>
      </c>
      <c r="V28" s="113">
        <v>8015</v>
      </c>
      <c r="W28" s="113">
        <v>7799</v>
      </c>
      <c r="X28" s="113">
        <v>7998</v>
      </c>
      <c r="Y28" s="113">
        <v>8387</v>
      </c>
      <c r="Z28" s="113">
        <v>8716</v>
      </c>
      <c r="AA28" s="113">
        <v>9264</v>
      </c>
      <c r="AB28" s="113">
        <v>9402</v>
      </c>
      <c r="AC28" s="14"/>
      <c r="AD28" s="113">
        <v>683</v>
      </c>
      <c r="AE28" s="113">
        <v>631</v>
      </c>
      <c r="AF28" s="113">
        <v>580</v>
      </c>
      <c r="AG28" s="113">
        <v>583</v>
      </c>
      <c r="AH28" s="113">
        <v>552</v>
      </c>
      <c r="AI28" s="113">
        <v>540</v>
      </c>
      <c r="AJ28" s="113">
        <v>523</v>
      </c>
      <c r="AK28" s="113">
        <v>522</v>
      </c>
      <c r="AL28" s="113">
        <v>475</v>
      </c>
      <c r="AM28" s="113">
        <v>436</v>
      </c>
      <c r="AN28" s="113">
        <v>437</v>
      </c>
    </row>
    <row r="29" spans="1:40" s="8" customFormat="1" ht="11.25" x14ac:dyDescent="0.2">
      <c r="A29" s="30">
        <v>37</v>
      </c>
      <c r="B29" s="114">
        <v>31372</v>
      </c>
      <c r="C29" s="150">
        <v>34677</v>
      </c>
      <c r="D29" s="150">
        <v>35410</v>
      </c>
      <c r="E29" s="150">
        <v>37935</v>
      </c>
      <c r="F29" s="113">
        <v>41633</v>
      </c>
      <c r="G29" s="113">
        <v>40926</v>
      </c>
      <c r="H29" s="113">
        <v>37692</v>
      </c>
      <c r="I29" s="113">
        <v>34212</v>
      </c>
      <c r="J29" s="113">
        <v>33198</v>
      </c>
      <c r="K29" s="113">
        <v>33712</v>
      </c>
      <c r="L29" s="113">
        <v>32565</v>
      </c>
      <c r="M29" s="113">
        <v>32419</v>
      </c>
      <c r="N29" s="113">
        <v>33164</v>
      </c>
      <c r="O29" s="113">
        <v>32713</v>
      </c>
      <c r="P29" s="113">
        <v>31732</v>
      </c>
      <c r="Q29" s="13"/>
      <c r="R29" s="113">
        <v>9146</v>
      </c>
      <c r="S29" s="113">
        <v>8796</v>
      </c>
      <c r="T29" s="113">
        <v>8828</v>
      </c>
      <c r="U29" s="113">
        <v>8262</v>
      </c>
      <c r="V29" s="113">
        <v>7732</v>
      </c>
      <c r="W29" s="113">
        <v>8008</v>
      </c>
      <c r="X29" s="113">
        <v>7686</v>
      </c>
      <c r="Y29" s="113">
        <v>7979</v>
      </c>
      <c r="Z29" s="113">
        <v>8806</v>
      </c>
      <c r="AA29" s="113">
        <v>8980</v>
      </c>
      <c r="AB29" s="113">
        <v>9746</v>
      </c>
      <c r="AC29" s="14"/>
      <c r="AD29" s="113">
        <v>819</v>
      </c>
      <c r="AE29" s="113">
        <v>770</v>
      </c>
      <c r="AF29" s="113">
        <v>735</v>
      </c>
      <c r="AG29" s="113">
        <v>655</v>
      </c>
      <c r="AH29" s="113">
        <v>632</v>
      </c>
      <c r="AI29" s="113">
        <v>631</v>
      </c>
      <c r="AJ29" s="113">
        <v>582</v>
      </c>
      <c r="AK29" s="113">
        <v>547</v>
      </c>
      <c r="AL29" s="113">
        <v>553</v>
      </c>
      <c r="AM29" s="113">
        <v>528</v>
      </c>
      <c r="AN29" s="113">
        <v>503</v>
      </c>
    </row>
    <row r="30" spans="1:40" s="8" customFormat="1" ht="11.25" x14ac:dyDescent="0.2">
      <c r="A30" s="30">
        <v>38</v>
      </c>
      <c r="B30" s="114">
        <v>31602</v>
      </c>
      <c r="C30" s="150">
        <v>35716</v>
      </c>
      <c r="D30" s="150">
        <v>37919</v>
      </c>
      <c r="E30" s="150">
        <v>38590</v>
      </c>
      <c r="F30" s="113">
        <v>42892</v>
      </c>
      <c r="G30" s="113">
        <v>43032</v>
      </c>
      <c r="H30" s="113">
        <v>42114</v>
      </c>
      <c r="I30" s="113">
        <v>39120</v>
      </c>
      <c r="J30" s="113">
        <v>35893</v>
      </c>
      <c r="K30" s="113">
        <v>34473</v>
      </c>
      <c r="L30" s="113">
        <v>34712</v>
      </c>
      <c r="M30" s="113">
        <v>33339</v>
      </c>
      <c r="N30" s="113">
        <v>33490</v>
      </c>
      <c r="O30" s="113">
        <v>34380</v>
      </c>
      <c r="P30" s="113">
        <v>33927</v>
      </c>
      <c r="Q30" s="13"/>
      <c r="R30" s="113">
        <v>8892</v>
      </c>
      <c r="S30" s="113">
        <v>8968</v>
      </c>
      <c r="T30" s="113">
        <v>9056</v>
      </c>
      <c r="U30" s="113">
        <v>8980</v>
      </c>
      <c r="V30" s="113">
        <v>8031</v>
      </c>
      <c r="W30" s="113">
        <v>7649</v>
      </c>
      <c r="X30" s="113">
        <v>7923</v>
      </c>
      <c r="Y30" s="113">
        <v>7707</v>
      </c>
      <c r="Z30" s="113">
        <v>8305</v>
      </c>
      <c r="AA30" s="113">
        <v>9290</v>
      </c>
      <c r="AB30" s="113">
        <v>9503</v>
      </c>
      <c r="AC30" s="14"/>
      <c r="AD30" s="113">
        <v>929</v>
      </c>
      <c r="AE30" s="113">
        <v>893</v>
      </c>
      <c r="AF30" s="113">
        <v>911</v>
      </c>
      <c r="AG30" s="113">
        <v>785</v>
      </c>
      <c r="AH30" s="113">
        <v>706</v>
      </c>
      <c r="AI30" s="113">
        <v>705</v>
      </c>
      <c r="AJ30" s="113">
        <v>667</v>
      </c>
      <c r="AK30" s="113">
        <v>618</v>
      </c>
      <c r="AL30" s="113">
        <v>584</v>
      </c>
      <c r="AM30" s="113">
        <v>608</v>
      </c>
      <c r="AN30" s="113">
        <v>580</v>
      </c>
    </row>
    <row r="31" spans="1:40" s="8" customFormat="1" ht="11.25" x14ac:dyDescent="0.2">
      <c r="A31" s="30">
        <v>39</v>
      </c>
      <c r="B31" s="114">
        <v>31581</v>
      </c>
      <c r="C31" s="150">
        <v>35950</v>
      </c>
      <c r="D31" s="150">
        <v>38741</v>
      </c>
      <c r="E31" s="150">
        <v>39021</v>
      </c>
      <c r="F31" s="113">
        <v>42760</v>
      </c>
      <c r="G31" s="113">
        <v>44273</v>
      </c>
      <c r="H31" s="113">
        <v>44025</v>
      </c>
      <c r="I31" s="113">
        <v>43586</v>
      </c>
      <c r="J31" s="113">
        <v>40880</v>
      </c>
      <c r="K31" s="113">
        <v>37349</v>
      </c>
      <c r="L31" s="113">
        <v>35534</v>
      </c>
      <c r="M31" s="113">
        <v>35625</v>
      </c>
      <c r="N31" s="113">
        <v>34351</v>
      </c>
      <c r="O31" s="113">
        <v>34596</v>
      </c>
      <c r="P31" s="113">
        <v>35650</v>
      </c>
      <c r="Q31" s="13"/>
      <c r="R31" s="113">
        <v>8838</v>
      </c>
      <c r="S31" s="113">
        <v>8578</v>
      </c>
      <c r="T31" s="113">
        <v>9313</v>
      </c>
      <c r="U31" s="113">
        <v>9153</v>
      </c>
      <c r="V31" s="113">
        <v>8620</v>
      </c>
      <c r="W31" s="113">
        <v>7951</v>
      </c>
      <c r="X31" s="113">
        <v>7517</v>
      </c>
      <c r="Y31" s="113">
        <v>7838</v>
      </c>
      <c r="Z31" s="113">
        <v>8069</v>
      </c>
      <c r="AA31" s="113">
        <v>8655</v>
      </c>
      <c r="AB31" s="113">
        <v>9672</v>
      </c>
      <c r="AC31" s="14"/>
      <c r="AD31" s="113">
        <v>979</v>
      </c>
      <c r="AE31" s="113">
        <v>988</v>
      </c>
      <c r="AF31" s="113">
        <v>983</v>
      </c>
      <c r="AG31" s="113">
        <v>958</v>
      </c>
      <c r="AH31" s="113">
        <v>868</v>
      </c>
      <c r="AI31" s="113">
        <v>778</v>
      </c>
      <c r="AJ31" s="113">
        <v>756</v>
      </c>
      <c r="AK31" s="113">
        <v>713</v>
      </c>
      <c r="AL31" s="113">
        <v>660</v>
      </c>
      <c r="AM31" s="113">
        <v>614</v>
      </c>
      <c r="AN31" s="113">
        <v>678</v>
      </c>
    </row>
    <row r="32" spans="1:40" s="8" customFormat="1" ht="11.25" x14ac:dyDescent="0.2">
      <c r="A32" s="30">
        <v>40</v>
      </c>
      <c r="B32" s="114">
        <v>31583</v>
      </c>
      <c r="C32" s="150">
        <v>36139</v>
      </c>
      <c r="D32" s="150">
        <v>38546</v>
      </c>
      <c r="E32" s="150">
        <v>40886</v>
      </c>
      <c r="F32" s="113">
        <v>43527</v>
      </c>
      <c r="G32" s="113">
        <v>44194</v>
      </c>
      <c r="H32" s="113">
        <v>45202</v>
      </c>
      <c r="I32" s="113">
        <v>45478</v>
      </c>
      <c r="J32" s="113">
        <v>45380</v>
      </c>
      <c r="K32" s="113">
        <v>42459</v>
      </c>
      <c r="L32" s="113">
        <v>38437</v>
      </c>
      <c r="M32" s="113">
        <v>36361</v>
      </c>
      <c r="N32" s="113">
        <v>36655</v>
      </c>
      <c r="O32" s="113">
        <v>35375</v>
      </c>
      <c r="P32" s="113">
        <v>35784</v>
      </c>
      <c r="Q32" s="13"/>
      <c r="R32" s="113">
        <v>8664</v>
      </c>
      <c r="S32" s="113">
        <v>8537</v>
      </c>
      <c r="T32" s="113">
        <v>9059</v>
      </c>
      <c r="U32" s="113">
        <v>9354</v>
      </c>
      <c r="V32" s="113">
        <v>8794</v>
      </c>
      <c r="W32" s="113">
        <v>8387</v>
      </c>
      <c r="X32" s="113">
        <v>7859</v>
      </c>
      <c r="Y32" s="113">
        <v>7537</v>
      </c>
      <c r="Z32" s="113">
        <v>8104</v>
      </c>
      <c r="AA32" s="113">
        <v>8412</v>
      </c>
      <c r="AB32" s="113">
        <v>9132</v>
      </c>
      <c r="AC32" s="14"/>
      <c r="AD32" s="113">
        <v>1062</v>
      </c>
      <c r="AE32" s="113">
        <v>1046</v>
      </c>
      <c r="AF32" s="113">
        <v>1098</v>
      </c>
      <c r="AG32" s="113">
        <v>1032</v>
      </c>
      <c r="AH32" s="113">
        <v>1010</v>
      </c>
      <c r="AI32" s="113">
        <v>959</v>
      </c>
      <c r="AJ32" s="113">
        <v>853</v>
      </c>
      <c r="AK32" s="113">
        <v>814</v>
      </c>
      <c r="AL32" s="113">
        <v>753</v>
      </c>
      <c r="AM32" s="113">
        <v>710</v>
      </c>
      <c r="AN32" s="113">
        <v>664</v>
      </c>
    </row>
    <row r="33" spans="1:40" s="8" customFormat="1" ht="11.25" x14ac:dyDescent="0.2">
      <c r="A33" s="30">
        <v>41</v>
      </c>
      <c r="B33" s="114">
        <v>31170</v>
      </c>
      <c r="C33" s="150">
        <v>35656</v>
      </c>
      <c r="D33" s="150">
        <v>40555</v>
      </c>
      <c r="E33" s="150">
        <v>43732</v>
      </c>
      <c r="F33" s="113">
        <v>44213</v>
      </c>
      <c r="G33" s="113">
        <v>44934</v>
      </c>
      <c r="H33" s="113">
        <v>45081</v>
      </c>
      <c r="I33" s="113">
        <v>46590</v>
      </c>
      <c r="J33" s="113">
        <v>47344</v>
      </c>
      <c r="K33" s="113">
        <v>46975</v>
      </c>
      <c r="L33" s="113">
        <v>43520</v>
      </c>
      <c r="M33" s="113">
        <v>39233</v>
      </c>
      <c r="N33" s="113">
        <v>37313</v>
      </c>
      <c r="O33" s="113">
        <v>37668</v>
      </c>
      <c r="P33" s="113">
        <v>36437</v>
      </c>
      <c r="Q33" s="13"/>
      <c r="R33" s="113">
        <v>8498</v>
      </c>
      <c r="S33" s="113">
        <v>8373</v>
      </c>
      <c r="T33" s="113">
        <v>8883</v>
      </c>
      <c r="U33" s="113">
        <v>9250</v>
      </c>
      <c r="V33" s="113">
        <v>8908</v>
      </c>
      <c r="W33" s="113">
        <v>8674</v>
      </c>
      <c r="X33" s="113">
        <v>8222</v>
      </c>
      <c r="Y33" s="113">
        <v>7877</v>
      </c>
      <c r="Z33" s="113">
        <v>7960</v>
      </c>
      <c r="AA33" s="113">
        <v>8486</v>
      </c>
      <c r="AB33" s="113">
        <v>8888</v>
      </c>
      <c r="AC33" s="14"/>
      <c r="AD33" s="113">
        <v>1178</v>
      </c>
      <c r="AE33" s="113">
        <v>1131</v>
      </c>
      <c r="AF33" s="113">
        <v>1153</v>
      </c>
      <c r="AG33" s="113">
        <v>1155</v>
      </c>
      <c r="AH33" s="113">
        <v>1100</v>
      </c>
      <c r="AI33" s="113">
        <v>1119</v>
      </c>
      <c r="AJ33" s="113">
        <v>1014</v>
      </c>
      <c r="AK33" s="113">
        <v>927</v>
      </c>
      <c r="AL33" s="113">
        <v>861</v>
      </c>
      <c r="AM33" s="113">
        <v>776</v>
      </c>
      <c r="AN33" s="113">
        <v>754</v>
      </c>
    </row>
    <row r="34" spans="1:40" s="8" customFormat="1" ht="11.25" x14ac:dyDescent="0.2">
      <c r="A34" s="30">
        <v>42</v>
      </c>
      <c r="B34" s="114">
        <v>31961</v>
      </c>
      <c r="C34" s="150">
        <v>35262</v>
      </c>
      <c r="D34" s="150">
        <v>40737</v>
      </c>
      <c r="E34" s="150">
        <v>46018</v>
      </c>
      <c r="F34" s="113">
        <v>45792</v>
      </c>
      <c r="G34" s="113">
        <v>45527</v>
      </c>
      <c r="H34" s="113">
        <v>45595</v>
      </c>
      <c r="I34" s="113">
        <v>46307</v>
      </c>
      <c r="J34" s="113">
        <v>48248</v>
      </c>
      <c r="K34" s="113">
        <v>48805</v>
      </c>
      <c r="L34" s="113">
        <v>48065</v>
      </c>
      <c r="M34" s="113">
        <v>44345</v>
      </c>
      <c r="N34" s="113">
        <v>40220</v>
      </c>
      <c r="O34" s="113">
        <v>38396</v>
      </c>
      <c r="P34" s="113">
        <v>38780</v>
      </c>
      <c r="Q34" s="13"/>
      <c r="R34" s="113">
        <v>8551</v>
      </c>
      <c r="S34" s="113">
        <v>8146</v>
      </c>
      <c r="T34" s="113">
        <v>8784</v>
      </c>
      <c r="U34" s="113">
        <v>9084</v>
      </c>
      <c r="V34" s="113">
        <v>8806</v>
      </c>
      <c r="W34" s="113">
        <v>8756</v>
      </c>
      <c r="X34" s="113">
        <v>8555</v>
      </c>
      <c r="Y34" s="113">
        <v>8246</v>
      </c>
      <c r="Z34" s="113">
        <v>8197</v>
      </c>
      <c r="AA34" s="113">
        <v>8306</v>
      </c>
      <c r="AB34" s="113">
        <v>8722</v>
      </c>
      <c r="AC34" s="14"/>
      <c r="AD34" s="113">
        <v>1293</v>
      </c>
      <c r="AE34" s="113">
        <v>1240</v>
      </c>
      <c r="AF34" s="113">
        <v>1244</v>
      </c>
      <c r="AG34" s="113">
        <v>1251</v>
      </c>
      <c r="AH34" s="113">
        <v>1252</v>
      </c>
      <c r="AI34" s="113">
        <v>1198</v>
      </c>
      <c r="AJ34" s="113">
        <v>1177</v>
      </c>
      <c r="AK34" s="113">
        <v>1079</v>
      </c>
      <c r="AL34" s="113">
        <v>964</v>
      </c>
      <c r="AM34" s="113">
        <v>896</v>
      </c>
      <c r="AN34" s="113">
        <v>841</v>
      </c>
    </row>
    <row r="35" spans="1:40" s="8" customFormat="1" ht="11.25" x14ac:dyDescent="0.2">
      <c r="A35" s="30">
        <v>43</v>
      </c>
      <c r="B35" s="114">
        <v>31555</v>
      </c>
      <c r="C35" s="150">
        <v>35406</v>
      </c>
      <c r="D35" s="150">
        <v>41542</v>
      </c>
      <c r="E35" s="150">
        <v>48472</v>
      </c>
      <c r="F35" s="113">
        <v>48990</v>
      </c>
      <c r="G35" s="113">
        <v>47043</v>
      </c>
      <c r="H35" s="113">
        <v>46169</v>
      </c>
      <c r="I35" s="113">
        <v>46902</v>
      </c>
      <c r="J35" s="113">
        <v>48026</v>
      </c>
      <c r="K35" s="113">
        <v>49680</v>
      </c>
      <c r="L35" s="113">
        <v>49913</v>
      </c>
      <c r="M35" s="113">
        <v>48928</v>
      </c>
      <c r="N35" s="113">
        <v>45267</v>
      </c>
      <c r="O35" s="113">
        <v>41331</v>
      </c>
      <c r="P35" s="113">
        <v>39459</v>
      </c>
      <c r="Q35" s="13"/>
      <c r="R35" s="113">
        <v>8851</v>
      </c>
      <c r="S35" s="113">
        <v>8227</v>
      </c>
      <c r="T35" s="113">
        <v>8526</v>
      </c>
      <c r="U35" s="113">
        <v>8886</v>
      </c>
      <c r="V35" s="113">
        <v>8779</v>
      </c>
      <c r="W35" s="113">
        <v>8724</v>
      </c>
      <c r="X35" s="113">
        <v>8701</v>
      </c>
      <c r="Y35" s="113">
        <v>8531</v>
      </c>
      <c r="Z35" s="113">
        <v>8713</v>
      </c>
      <c r="AA35" s="113">
        <v>8366</v>
      </c>
      <c r="AB35" s="113">
        <v>8592</v>
      </c>
      <c r="AC35" s="14"/>
      <c r="AD35" s="113">
        <v>1425</v>
      </c>
      <c r="AE35" s="113">
        <v>1371</v>
      </c>
      <c r="AF35" s="113">
        <v>1383</v>
      </c>
      <c r="AG35" s="113">
        <v>1298</v>
      </c>
      <c r="AH35" s="113">
        <v>1321</v>
      </c>
      <c r="AI35" s="113">
        <v>1342</v>
      </c>
      <c r="AJ35" s="113">
        <v>1271</v>
      </c>
      <c r="AK35" s="113">
        <v>1234</v>
      </c>
      <c r="AL35" s="113">
        <v>1130</v>
      </c>
      <c r="AM35" s="113">
        <v>1037</v>
      </c>
      <c r="AN35" s="113">
        <v>953</v>
      </c>
    </row>
    <row r="36" spans="1:40" s="8" customFormat="1" ht="11.25" x14ac:dyDescent="0.2">
      <c r="A36" s="30">
        <v>44</v>
      </c>
      <c r="B36" s="114">
        <v>30998</v>
      </c>
      <c r="C36" s="150">
        <v>35073</v>
      </c>
      <c r="D36" s="150">
        <v>41178</v>
      </c>
      <c r="E36" s="150">
        <v>48884</v>
      </c>
      <c r="F36" s="113">
        <v>50838</v>
      </c>
      <c r="G36" s="113">
        <v>50194</v>
      </c>
      <c r="H36" s="113">
        <v>47568</v>
      </c>
      <c r="I36" s="113">
        <v>47367</v>
      </c>
      <c r="J36" s="113">
        <v>48401</v>
      </c>
      <c r="K36" s="113">
        <v>49381</v>
      </c>
      <c r="L36" s="113">
        <v>50826</v>
      </c>
      <c r="M36" s="113">
        <v>50809</v>
      </c>
      <c r="N36" s="113">
        <v>49856</v>
      </c>
      <c r="O36" s="113">
        <v>46258</v>
      </c>
      <c r="P36" s="113">
        <v>42271</v>
      </c>
      <c r="Q36" s="13"/>
      <c r="R36" s="113">
        <v>8617</v>
      </c>
      <c r="S36" s="113">
        <v>8410</v>
      </c>
      <c r="T36" s="113">
        <v>8620</v>
      </c>
      <c r="U36" s="113">
        <v>8569</v>
      </c>
      <c r="V36" s="113">
        <v>8504</v>
      </c>
      <c r="W36" s="113">
        <v>8674</v>
      </c>
      <c r="X36" s="113">
        <v>8504</v>
      </c>
      <c r="Y36" s="113">
        <v>8627</v>
      </c>
      <c r="Z36" s="113">
        <v>8946</v>
      </c>
      <c r="AA36" s="113">
        <v>8949</v>
      </c>
      <c r="AB36" s="113">
        <v>8824</v>
      </c>
      <c r="AC36" s="14"/>
      <c r="AD36" s="113">
        <v>1509</v>
      </c>
      <c r="AE36" s="113">
        <v>1476</v>
      </c>
      <c r="AF36" s="113">
        <v>1534</v>
      </c>
      <c r="AG36" s="113">
        <v>1449</v>
      </c>
      <c r="AH36" s="113">
        <v>1390</v>
      </c>
      <c r="AI36" s="113">
        <v>1407</v>
      </c>
      <c r="AJ36" s="113">
        <v>1425</v>
      </c>
      <c r="AK36" s="113">
        <v>1332</v>
      </c>
      <c r="AL36" s="113">
        <v>1293</v>
      </c>
      <c r="AM36" s="113">
        <v>1164</v>
      </c>
      <c r="AN36" s="113">
        <v>1090</v>
      </c>
    </row>
    <row r="37" spans="1:40" s="8" customFormat="1" ht="11.25" x14ac:dyDescent="0.2">
      <c r="A37" s="30">
        <v>45</v>
      </c>
      <c r="B37" s="114">
        <v>30572</v>
      </c>
      <c r="C37" s="150">
        <v>35080</v>
      </c>
      <c r="D37" s="150">
        <v>40965</v>
      </c>
      <c r="E37" s="150">
        <v>47397</v>
      </c>
      <c r="F37" s="113">
        <v>53336</v>
      </c>
      <c r="G37" s="113">
        <v>52047</v>
      </c>
      <c r="H37" s="113">
        <v>50640</v>
      </c>
      <c r="I37" s="113">
        <v>48759</v>
      </c>
      <c r="J37" s="113">
        <v>48887</v>
      </c>
      <c r="K37" s="113">
        <v>49528</v>
      </c>
      <c r="L37" s="113">
        <v>50436</v>
      </c>
      <c r="M37" s="113">
        <v>51558</v>
      </c>
      <c r="N37" s="113">
        <v>51704</v>
      </c>
      <c r="O37" s="113">
        <v>50894</v>
      </c>
      <c r="P37" s="113">
        <v>47223</v>
      </c>
      <c r="Q37" s="13"/>
      <c r="R37" s="113">
        <v>8806</v>
      </c>
      <c r="S37" s="113">
        <v>8271</v>
      </c>
      <c r="T37" s="113">
        <v>8844</v>
      </c>
      <c r="U37" s="113">
        <v>8735</v>
      </c>
      <c r="V37" s="113">
        <v>8164</v>
      </c>
      <c r="W37" s="113">
        <v>8293</v>
      </c>
      <c r="X37" s="113">
        <v>8455</v>
      </c>
      <c r="Y37" s="113">
        <v>8482</v>
      </c>
      <c r="Z37" s="113">
        <v>9037</v>
      </c>
      <c r="AA37" s="113">
        <v>9214</v>
      </c>
      <c r="AB37" s="113">
        <v>9243</v>
      </c>
      <c r="AC37" s="14"/>
      <c r="AD37" s="113">
        <v>1726</v>
      </c>
      <c r="AE37" s="113">
        <v>1573</v>
      </c>
      <c r="AF37" s="113">
        <v>1594</v>
      </c>
      <c r="AG37" s="113">
        <v>1582</v>
      </c>
      <c r="AH37" s="113">
        <v>1546</v>
      </c>
      <c r="AI37" s="113">
        <v>1495</v>
      </c>
      <c r="AJ37" s="113">
        <v>1481</v>
      </c>
      <c r="AK37" s="113">
        <v>1479</v>
      </c>
      <c r="AL37" s="113">
        <v>1378</v>
      </c>
      <c r="AM37" s="113">
        <v>1355</v>
      </c>
      <c r="AN37" s="113">
        <v>1216</v>
      </c>
    </row>
    <row r="38" spans="1:40" s="8" customFormat="1" ht="11.25" x14ac:dyDescent="0.2">
      <c r="A38" s="30">
        <v>46</v>
      </c>
      <c r="B38" s="114">
        <v>29467</v>
      </c>
      <c r="C38" s="150">
        <v>34344</v>
      </c>
      <c r="D38" s="150">
        <v>40078</v>
      </c>
      <c r="E38" s="150">
        <v>48952</v>
      </c>
      <c r="F38" s="113">
        <v>52733</v>
      </c>
      <c r="G38" s="113">
        <v>54414</v>
      </c>
      <c r="H38" s="113">
        <v>52366</v>
      </c>
      <c r="I38" s="113">
        <v>51846</v>
      </c>
      <c r="J38" s="113">
        <v>50128</v>
      </c>
      <c r="K38" s="113">
        <v>50044</v>
      </c>
      <c r="L38" s="113">
        <v>50484</v>
      </c>
      <c r="M38" s="113">
        <v>51179</v>
      </c>
      <c r="N38" s="113">
        <v>52428</v>
      </c>
      <c r="O38" s="113">
        <v>52735</v>
      </c>
      <c r="P38" s="113">
        <v>51884</v>
      </c>
      <c r="Q38" s="13"/>
      <c r="R38" s="113">
        <v>8546</v>
      </c>
      <c r="S38" s="113">
        <v>8432</v>
      </c>
      <c r="T38" s="113">
        <v>8712</v>
      </c>
      <c r="U38" s="113">
        <v>8723</v>
      </c>
      <c r="V38" s="113">
        <v>8340</v>
      </c>
      <c r="W38" s="113">
        <v>7948</v>
      </c>
      <c r="X38" s="113">
        <v>8126</v>
      </c>
      <c r="Y38" s="113">
        <v>8235</v>
      </c>
      <c r="Z38" s="113">
        <v>8799</v>
      </c>
      <c r="AA38" s="113">
        <v>9297</v>
      </c>
      <c r="AB38" s="113">
        <v>9478</v>
      </c>
      <c r="AC38" s="14"/>
      <c r="AD38" s="113">
        <v>1830</v>
      </c>
      <c r="AE38" s="113">
        <v>1783</v>
      </c>
      <c r="AF38" s="113">
        <v>1740</v>
      </c>
      <c r="AG38" s="113">
        <v>1657</v>
      </c>
      <c r="AH38" s="113">
        <v>1683</v>
      </c>
      <c r="AI38" s="113">
        <v>1670</v>
      </c>
      <c r="AJ38" s="113">
        <v>1556</v>
      </c>
      <c r="AK38" s="113">
        <v>1518</v>
      </c>
      <c r="AL38" s="113">
        <v>1518</v>
      </c>
      <c r="AM38" s="113">
        <v>1436</v>
      </c>
      <c r="AN38" s="113">
        <v>1446</v>
      </c>
    </row>
    <row r="39" spans="1:40" s="8" customFormat="1" ht="11.25" x14ac:dyDescent="0.2">
      <c r="A39" s="30">
        <v>47</v>
      </c>
      <c r="B39" s="114">
        <v>21266</v>
      </c>
      <c r="C39" s="150">
        <v>34906</v>
      </c>
      <c r="D39" s="150">
        <v>39328</v>
      </c>
      <c r="E39" s="150">
        <v>48317</v>
      </c>
      <c r="F39" s="113">
        <v>51175</v>
      </c>
      <c r="G39" s="113">
        <v>53668</v>
      </c>
      <c r="H39" s="113">
        <v>54633</v>
      </c>
      <c r="I39" s="113">
        <v>53381</v>
      </c>
      <c r="J39" s="113">
        <v>53123</v>
      </c>
      <c r="K39" s="113">
        <v>51150</v>
      </c>
      <c r="L39" s="113">
        <v>50872</v>
      </c>
      <c r="M39" s="113">
        <v>51074</v>
      </c>
      <c r="N39" s="113">
        <v>51930</v>
      </c>
      <c r="O39" s="113">
        <v>53378</v>
      </c>
      <c r="P39" s="113">
        <v>53699</v>
      </c>
      <c r="Q39" s="13"/>
      <c r="R39" s="113">
        <v>7904</v>
      </c>
      <c r="S39" s="113">
        <v>8128</v>
      </c>
      <c r="T39" s="113">
        <v>8763</v>
      </c>
      <c r="U39" s="113">
        <v>8696</v>
      </c>
      <c r="V39" s="113">
        <v>8414</v>
      </c>
      <c r="W39" s="113">
        <v>8118</v>
      </c>
      <c r="X39" s="113">
        <v>7804</v>
      </c>
      <c r="Y39" s="113">
        <v>8025</v>
      </c>
      <c r="Z39" s="113">
        <v>8555</v>
      </c>
      <c r="AA39" s="113">
        <v>9006</v>
      </c>
      <c r="AB39" s="113">
        <v>9497</v>
      </c>
      <c r="AC39" s="14"/>
      <c r="AD39" s="113">
        <v>1888</v>
      </c>
      <c r="AE39" s="113">
        <v>1893</v>
      </c>
      <c r="AF39" s="113">
        <v>1975</v>
      </c>
      <c r="AG39" s="113">
        <v>1814</v>
      </c>
      <c r="AH39" s="113">
        <v>1756</v>
      </c>
      <c r="AI39" s="113">
        <v>1759</v>
      </c>
      <c r="AJ39" s="113">
        <v>1759</v>
      </c>
      <c r="AK39" s="113">
        <v>1609</v>
      </c>
      <c r="AL39" s="113">
        <v>1569</v>
      </c>
      <c r="AM39" s="113">
        <v>1538</v>
      </c>
      <c r="AN39" s="113">
        <v>1493</v>
      </c>
    </row>
    <row r="40" spans="1:40" s="8" customFormat="1" ht="11.25" x14ac:dyDescent="0.2">
      <c r="A40" s="30">
        <v>48</v>
      </c>
      <c r="B40" s="114">
        <v>20185</v>
      </c>
      <c r="C40" s="150">
        <v>34148</v>
      </c>
      <c r="D40" s="150">
        <v>38857</v>
      </c>
      <c r="E40" s="150">
        <v>48693</v>
      </c>
      <c r="F40" s="113">
        <v>52290</v>
      </c>
      <c r="G40" s="113">
        <v>51937</v>
      </c>
      <c r="H40" s="113">
        <v>53687</v>
      </c>
      <c r="I40" s="113">
        <v>55665</v>
      </c>
      <c r="J40" s="113">
        <v>54582</v>
      </c>
      <c r="K40" s="113">
        <v>54119</v>
      </c>
      <c r="L40" s="113">
        <v>51899</v>
      </c>
      <c r="M40" s="113">
        <v>51463</v>
      </c>
      <c r="N40" s="113">
        <v>51850</v>
      </c>
      <c r="O40" s="113">
        <v>52771</v>
      </c>
      <c r="P40" s="113">
        <v>54243</v>
      </c>
      <c r="Q40" s="13"/>
      <c r="R40" s="113">
        <v>7844</v>
      </c>
      <c r="S40" s="113">
        <v>7469</v>
      </c>
      <c r="T40" s="113">
        <v>8587</v>
      </c>
      <c r="U40" s="113">
        <v>8730</v>
      </c>
      <c r="V40" s="113">
        <v>8397</v>
      </c>
      <c r="W40" s="113">
        <v>8149</v>
      </c>
      <c r="X40" s="113">
        <v>7863</v>
      </c>
      <c r="Y40" s="113">
        <v>7664</v>
      </c>
      <c r="Z40" s="113">
        <v>8258</v>
      </c>
      <c r="AA40" s="113">
        <v>8773</v>
      </c>
      <c r="AB40" s="113">
        <v>9247</v>
      </c>
      <c r="AC40" s="14"/>
      <c r="AD40" s="113">
        <v>1970</v>
      </c>
      <c r="AE40" s="113">
        <v>1942</v>
      </c>
      <c r="AF40" s="113">
        <v>2061</v>
      </c>
      <c r="AG40" s="113">
        <v>2013</v>
      </c>
      <c r="AH40" s="113">
        <v>1922</v>
      </c>
      <c r="AI40" s="113">
        <v>1839</v>
      </c>
      <c r="AJ40" s="113">
        <v>1837</v>
      </c>
      <c r="AK40" s="113">
        <v>1768</v>
      </c>
      <c r="AL40" s="113">
        <v>1637</v>
      </c>
      <c r="AM40" s="113">
        <v>1630</v>
      </c>
      <c r="AN40" s="113">
        <v>1632</v>
      </c>
    </row>
    <row r="41" spans="1:40" s="8" customFormat="1" ht="11.25" x14ac:dyDescent="0.2">
      <c r="A41" s="30">
        <v>49</v>
      </c>
      <c r="B41" s="114">
        <v>19427</v>
      </c>
      <c r="C41" s="150">
        <v>33151</v>
      </c>
      <c r="D41" s="150">
        <v>38035</v>
      </c>
      <c r="E41" s="150">
        <v>47831</v>
      </c>
      <c r="F41" s="113">
        <v>51414</v>
      </c>
      <c r="G41" s="113">
        <v>52997</v>
      </c>
      <c r="H41" s="113">
        <v>51849</v>
      </c>
      <c r="I41" s="113">
        <v>54495</v>
      </c>
      <c r="J41" s="113">
        <v>56722</v>
      </c>
      <c r="K41" s="113">
        <v>55545</v>
      </c>
      <c r="L41" s="113">
        <v>54841</v>
      </c>
      <c r="M41" s="113">
        <v>52384</v>
      </c>
      <c r="N41" s="113">
        <v>52081</v>
      </c>
      <c r="O41" s="113">
        <v>52627</v>
      </c>
      <c r="P41" s="113">
        <v>53532</v>
      </c>
      <c r="Q41" s="13"/>
      <c r="R41" s="113">
        <v>7526</v>
      </c>
      <c r="S41" s="113">
        <v>7538</v>
      </c>
      <c r="T41" s="113">
        <v>7943</v>
      </c>
      <c r="U41" s="113">
        <v>8500</v>
      </c>
      <c r="V41" s="113">
        <v>8303</v>
      </c>
      <c r="W41" s="113">
        <v>8086</v>
      </c>
      <c r="X41" s="113">
        <v>8001</v>
      </c>
      <c r="Y41" s="113">
        <v>7806</v>
      </c>
      <c r="Z41" s="113">
        <v>7915</v>
      </c>
      <c r="AA41" s="113">
        <v>8409</v>
      </c>
      <c r="AB41" s="113">
        <v>8988</v>
      </c>
      <c r="AC41" s="14"/>
      <c r="AD41" s="113">
        <v>2022</v>
      </c>
      <c r="AE41" s="113">
        <v>2015</v>
      </c>
      <c r="AF41" s="113">
        <v>2079</v>
      </c>
      <c r="AG41" s="113">
        <v>2107</v>
      </c>
      <c r="AH41" s="113">
        <v>2113</v>
      </c>
      <c r="AI41" s="113">
        <v>1977</v>
      </c>
      <c r="AJ41" s="113">
        <v>1899</v>
      </c>
      <c r="AK41" s="113">
        <v>1883</v>
      </c>
      <c r="AL41" s="113">
        <v>1807</v>
      </c>
      <c r="AM41" s="113">
        <v>1714</v>
      </c>
      <c r="AN41" s="113">
        <v>1693</v>
      </c>
    </row>
    <row r="42" spans="1:40" s="8" customFormat="1" ht="11.25" x14ac:dyDescent="0.2">
      <c r="A42" s="30">
        <v>50</v>
      </c>
      <c r="B42" s="114">
        <v>18005</v>
      </c>
      <c r="C42" s="150">
        <v>32505</v>
      </c>
      <c r="D42" s="150">
        <v>37706</v>
      </c>
      <c r="E42" s="150">
        <v>46225</v>
      </c>
      <c r="F42" s="113">
        <v>51434</v>
      </c>
      <c r="G42" s="113">
        <v>52025</v>
      </c>
      <c r="H42" s="113">
        <v>52667</v>
      </c>
      <c r="I42" s="113">
        <v>52563</v>
      </c>
      <c r="J42" s="113">
        <v>55550</v>
      </c>
      <c r="K42" s="113">
        <v>57470</v>
      </c>
      <c r="L42" s="113">
        <v>56169</v>
      </c>
      <c r="M42" s="113">
        <v>55178</v>
      </c>
      <c r="N42" s="113">
        <v>52985</v>
      </c>
      <c r="O42" s="113">
        <v>52773</v>
      </c>
      <c r="P42" s="113">
        <v>53270</v>
      </c>
      <c r="Q42" s="13"/>
      <c r="R42" s="113">
        <v>7404</v>
      </c>
      <c r="S42" s="113">
        <v>7105</v>
      </c>
      <c r="T42" s="113">
        <v>7859</v>
      </c>
      <c r="U42" s="113">
        <v>7904</v>
      </c>
      <c r="V42" s="113">
        <v>8033</v>
      </c>
      <c r="W42" s="113">
        <v>7989</v>
      </c>
      <c r="X42" s="113">
        <v>7743</v>
      </c>
      <c r="Y42" s="113">
        <v>7687</v>
      </c>
      <c r="Z42" s="113">
        <v>7973</v>
      </c>
      <c r="AA42" s="113">
        <v>8080</v>
      </c>
      <c r="AB42" s="113">
        <v>8593</v>
      </c>
      <c r="AC42" s="14"/>
      <c r="AD42" s="113">
        <v>2183</v>
      </c>
      <c r="AE42" s="113">
        <v>2051</v>
      </c>
      <c r="AF42" s="113">
        <v>2164</v>
      </c>
      <c r="AG42" s="113">
        <v>2151</v>
      </c>
      <c r="AH42" s="113">
        <v>2174</v>
      </c>
      <c r="AI42" s="113">
        <v>2184</v>
      </c>
      <c r="AJ42" s="113">
        <v>2027</v>
      </c>
      <c r="AK42" s="113">
        <v>1948</v>
      </c>
      <c r="AL42" s="113">
        <v>1904</v>
      </c>
      <c r="AM42" s="113">
        <v>1827</v>
      </c>
      <c r="AN42" s="113">
        <v>1788</v>
      </c>
    </row>
    <row r="43" spans="1:40" s="8" customFormat="1" ht="11.25" x14ac:dyDescent="0.2">
      <c r="A43" s="30">
        <v>51</v>
      </c>
      <c r="B43" s="114">
        <v>15973</v>
      </c>
      <c r="C43" s="150">
        <v>30844</v>
      </c>
      <c r="D43" s="150">
        <v>36629</v>
      </c>
      <c r="E43" s="150">
        <v>44879</v>
      </c>
      <c r="F43" s="113">
        <v>50145</v>
      </c>
      <c r="G43" s="113">
        <v>51820</v>
      </c>
      <c r="H43" s="113">
        <v>51564</v>
      </c>
      <c r="I43" s="113">
        <v>53274</v>
      </c>
      <c r="J43" s="113">
        <v>53368</v>
      </c>
      <c r="K43" s="113">
        <v>56342</v>
      </c>
      <c r="L43" s="113">
        <v>58052</v>
      </c>
      <c r="M43" s="113">
        <v>56451</v>
      </c>
      <c r="N43" s="113">
        <v>55665</v>
      </c>
      <c r="O43" s="113">
        <v>53599</v>
      </c>
      <c r="P43" s="113">
        <v>53258</v>
      </c>
      <c r="Q43" s="13"/>
      <c r="R43" s="113">
        <v>6836</v>
      </c>
      <c r="S43" s="113">
        <v>6968</v>
      </c>
      <c r="T43" s="113">
        <v>7475</v>
      </c>
      <c r="U43" s="113">
        <v>7657</v>
      </c>
      <c r="V43" s="113">
        <v>7421</v>
      </c>
      <c r="W43" s="113">
        <v>7613</v>
      </c>
      <c r="X43" s="113">
        <v>7607</v>
      </c>
      <c r="Y43" s="113">
        <v>7476</v>
      </c>
      <c r="Z43" s="113">
        <v>7769</v>
      </c>
      <c r="AA43" s="113">
        <v>8049</v>
      </c>
      <c r="AB43" s="113">
        <v>8191</v>
      </c>
      <c r="AC43" s="14"/>
      <c r="AD43" s="113">
        <v>2195</v>
      </c>
      <c r="AE43" s="113">
        <v>2177</v>
      </c>
      <c r="AF43" s="113">
        <v>2175</v>
      </c>
      <c r="AG43" s="113">
        <v>2190</v>
      </c>
      <c r="AH43" s="113">
        <v>2193</v>
      </c>
      <c r="AI43" s="113">
        <v>2247</v>
      </c>
      <c r="AJ43" s="113">
        <v>2218</v>
      </c>
      <c r="AK43" s="113">
        <v>2041</v>
      </c>
      <c r="AL43" s="113">
        <v>1970</v>
      </c>
      <c r="AM43" s="113">
        <v>1918</v>
      </c>
      <c r="AN43" s="113">
        <v>1876</v>
      </c>
    </row>
    <row r="44" spans="1:40" s="8" customFormat="1" ht="11.25" x14ac:dyDescent="0.2">
      <c r="A44" s="30">
        <v>52</v>
      </c>
      <c r="B44" s="114">
        <v>16450</v>
      </c>
      <c r="C44" s="150">
        <v>21853</v>
      </c>
      <c r="D44" s="150">
        <v>36630</v>
      </c>
      <c r="E44" s="150">
        <v>43157</v>
      </c>
      <c r="F44" s="113">
        <v>48504</v>
      </c>
      <c r="G44" s="113">
        <v>50359</v>
      </c>
      <c r="H44" s="113">
        <v>51203</v>
      </c>
      <c r="I44" s="113">
        <v>52200</v>
      </c>
      <c r="J44" s="113">
        <v>54022</v>
      </c>
      <c r="K44" s="113">
        <v>53923</v>
      </c>
      <c r="L44" s="113">
        <v>56854</v>
      </c>
      <c r="M44" s="113">
        <v>58241</v>
      </c>
      <c r="N44" s="113">
        <v>56887</v>
      </c>
      <c r="O44" s="113">
        <v>56178</v>
      </c>
      <c r="P44" s="113">
        <v>54119</v>
      </c>
      <c r="Q44" s="13"/>
      <c r="R44" s="113">
        <v>6811</v>
      </c>
      <c r="S44" s="113">
        <v>6575</v>
      </c>
      <c r="T44" s="113">
        <v>7380</v>
      </c>
      <c r="U44" s="113">
        <v>7413</v>
      </c>
      <c r="V44" s="113">
        <v>7209</v>
      </c>
      <c r="W44" s="113">
        <v>7073</v>
      </c>
      <c r="X44" s="113">
        <v>7322</v>
      </c>
      <c r="Y44" s="113">
        <v>7272</v>
      </c>
      <c r="Z44" s="113">
        <v>7692</v>
      </c>
      <c r="AA44" s="113">
        <v>7973</v>
      </c>
      <c r="AB44" s="113">
        <v>8042</v>
      </c>
      <c r="AC44" s="14"/>
      <c r="AD44" s="113">
        <v>2273</v>
      </c>
      <c r="AE44" s="113">
        <v>2181</v>
      </c>
      <c r="AF44" s="113">
        <v>2292</v>
      </c>
      <c r="AG44" s="113">
        <v>2189</v>
      </c>
      <c r="AH44" s="113">
        <v>2270</v>
      </c>
      <c r="AI44" s="113">
        <v>2237</v>
      </c>
      <c r="AJ44" s="113">
        <v>2306</v>
      </c>
      <c r="AK44" s="113">
        <v>2230</v>
      </c>
      <c r="AL44" s="113">
        <v>2087</v>
      </c>
      <c r="AM44" s="113">
        <v>1973</v>
      </c>
      <c r="AN44" s="113">
        <v>1991</v>
      </c>
    </row>
    <row r="45" spans="1:40" s="8" customFormat="1" ht="11.25" x14ac:dyDescent="0.2">
      <c r="A45" s="30">
        <v>53</v>
      </c>
      <c r="B45" s="114">
        <v>17681</v>
      </c>
      <c r="C45" s="150">
        <v>20383</v>
      </c>
      <c r="D45" s="150">
        <v>35197</v>
      </c>
      <c r="E45" s="150">
        <v>41970</v>
      </c>
      <c r="F45" s="113">
        <v>46710</v>
      </c>
      <c r="G45" s="113">
        <v>48715</v>
      </c>
      <c r="H45" s="113">
        <v>49557</v>
      </c>
      <c r="I45" s="113">
        <v>51711</v>
      </c>
      <c r="J45" s="113">
        <v>52819</v>
      </c>
      <c r="K45" s="113">
        <v>54490</v>
      </c>
      <c r="L45" s="113">
        <v>54291</v>
      </c>
      <c r="M45" s="113">
        <v>56956</v>
      </c>
      <c r="N45" s="113">
        <v>58599</v>
      </c>
      <c r="O45" s="113">
        <v>57377</v>
      </c>
      <c r="P45" s="113">
        <v>56531</v>
      </c>
      <c r="Q45" s="13"/>
      <c r="R45" s="113">
        <v>6572</v>
      </c>
      <c r="S45" s="113">
        <v>6425</v>
      </c>
      <c r="T45" s="113">
        <v>6955</v>
      </c>
      <c r="U45" s="113">
        <v>7240</v>
      </c>
      <c r="V45" s="113">
        <v>7009</v>
      </c>
      <c r="W45" s="113">
        <v>6842</v>
      </c>
      <c r="X45" s="113">
        <v>6780</v>
      </c>
      <c r="Y45" s="113">
        <v>7143</v>
      </c>
      <c r="Z45" s="113">
        <v>7534</v>
      </c>
      <c r="AA45" s="113">
        <v>7846</v>
      </c>
      <c r="AB45" s="113">
        <v>8154</v>
      </c>
      <c r="AC45" s="14"/>
      <c r="AD45" s="113">
        <v>2352</v>
      </c>
      <c r="AE45" s="113">
        <v>2246</v>
      </c>
      <c r="AF45" s="113">
        <v>2292</v>
      </c>
      <c r="AG45" s="113">
        <v>2294</v>
      </c>
      <c r="AH45" s="113">
        <v>2217</v>
      </c>
      <c r="AI45" s="113">
        <v>2308</v>
      </c>
      <c r="AJ45" s="113">
        <v>2243</v>
      </c>
      <c r="AK45" s="113">
        <v>2281</v>
      </c>
      <c r="AL45" s="113">
        <v>2263</v>
      </c>
      <c r="AM45" s="113">
        <v>2115</v>
      </c>
      <c r="AN45" s="113">
        <v>1978</v>
      </c>
    </row>
    <row r="46" spans="1:40" s="8" customFormat="1" ht="11.25" x14ac:dyDescent="0.2">
      <c r="A46" s="30">
        <v>54</v>
      </c>
      <c r="B46" s="114">
        <v>16879</v>
      </c>
      <c r="C46" s="150">
        <v>19374</v>
      </c>
      <c r="D46" s="150">
        <v>33562</v>
      </c>
      <c r="E46" s="150">
        <v>40155</v>
      </c>
      <c r="F46" s="113">
        <v>44604</v>
      </c>
      <c r="G46" s="113">
        <v>46808</v>
      </c>
      <c r="H46" s="113">
        <v>47799</v>
      </c>
      <c r="I46" s="113">
        <v>49936</v>
      </c>
      <c r="J46" s="113">
        <v>52223</v>
      </c>
      <c r="K46" s="113">
        <v>53135</v>
      </c>
      <c r="L46" s="113">
        <v>54777</v>
      </c>
      <c r="M46" s="113">
        <v>54405</v>
      </c>
      <c r="N46" s="113">
        <v>57224</v>
      </c>
      <c r="O46" s="113">
        <v>58891</v>
      </c>
      <c r="P46" s="113">
        <v>57705</v>
      </c>
      <c r="Q46" s="13"/>
      <c r="R46" s="113">
        <v>6203</v>
      </c>
      <c r="S46" s="113">
        <v>6190</v>
      </c>
      <c r="T46" s="113">
        <v>6779</v>
      </c>
      <c r="U46" s="113">
        <v>6849</v>
      </c>
      <c r="V46" s="113">
        <v>6824</v>
      </c>
      <c r="W46" s="113">
        <v>6742</v>
      </c>
      <c r="X46" s="113">
        <v>6525</v>
      </c>
      <c r="Y46" s="113">
        <v>6479</v>
      </c>
      <c r="Z46" s="113">
        <v>7381</v>
      </c>
      <c r="AA46" s="113">
        <v>7740</v>
      </c>
      <c r="AB46" s="113">
        <v>7924</v>
      </c>
      <c r="AC46" s="14"/>
      <c r="AD46" s="113">
        <v>2382</v>
      </c>
      <c r="AE46" s="113">
        <v>2328</v>
      </c>
      <c r="AF46" s="113">
        <v>2368</v>
      </c>
      <c r="AG46" s="113">
        <v>2300</v>
      </c>
      <c r="AH46" s="113">
        <v>2365</v>
      </c>
      <c r="AI46" s="113">
        <v>2262</v>
      </c>
      <c r="AJ46" s="113">
        <v>2313</v>
      </c>
      <c r="AK46" s="113">
        <v>2229</v>
      </c>
      <c r="AL46" s="113">
        <v>2291</v>
      </c>
      <c r="AM46" s="113">
        <v>2258</v>
      </c>
      <c r="AN46" s="113">
        <v>2090</v>
      </c>
    </row>
    <row r="47" spans="1:40" s="8" customFormat="1" ht="11.25" x14ac:dyDescent="0.2">
      <c r="A47" s="30">
        <v>55</v>
      </c>
      <c r="B47" s="114">
        <v>15838</v>
      </c>
      <c r="C47" s="150">
        <v>17142</v>
      </c>
      <c r="D47" s="150">
        <v>31304</v>
      </c>
      <c r="E47" s="150">
        <v>38298</v>
      </c>
      <c r="F47" s="113">
        <v>42950</v>
      </c>
      <c r="G47" s="113">
        <v>43900</v>
      </c>
      <c r="H47" s="113">
        <v>45576</v>
      </c>
      <c r="I47" s="113">
        <v>47982</v>
      </c>
      <c r="J47" s="113">
        <v>50242</v>
      </c>
      <c r="K47" s="113">
        <v>52455</v>
      </c>
      <c r="L47" s="113">
        <v>53331</v>
      </c>
      <c r="M47" s="113">
        <v>54675</v>
      </c>
      <c r="N47" s="113">
        <v>54481</v>
      </c>
      <c r="O47" s="113">
        <v>57402</v>
      </c>
      <c r="P47" s="113">
        <v>59095</v>
      </c>
      <c r="Q47" s="13"/>
      <c r="R47" s="113">
        <v>6020</v>
      </c>
      <c r="S47" s="113">
        <v>5903</v>
      </c>
      <c r="T47" s="113">
        <v>6532</v>
      </c>
      <c r="U47" s="113">
        <v>6665</v>
      </c>
      <c r="V47" s="113">
        <v>6484</v>
      </c>
      <c r="W47" s="113">
        <v>6461</v>
      </c>
      <c r="X47" s="113">
        <v>6355</v>
      </c>
      <c r="Y47" s="113">
        <v>6296</v>
      </c>
      <c r="Z47" s="113">
        <v>6659</v>
      </c>
      <c r="AA47" s="113">
        <v>7558</v>
      </c>
      <c r="AB47" s="113">
        <v>7806</v>
      </c>
      <c r="AC47" s="14"/>
      <c r="AD47" s="113">
        <v>2366</v>
      </c>
      <c r="AE47" s="113">
        <v>2333</v>
      </c>
      <c r="AF47" s="113">
        <v>2432</v>
      </c>
      <c r="AG47" s="113">
        <v>2368</v>
      </c>
      <c r="AH47" s="113">
        <v>2321</v>
      </c>
      <c r="AI47" s="113">
        <v>2376</v>
      </c>
      <c r="AJ47" s="113">
        <v>2251</v>
      </c>
      <c r="AK47" s="113">
        <v>2299</v>
      </c>
      <c r="AL47" s="113">
        <v>2215</v>
      </c>
      <c r="AM47" s="113">
        <v>2259</v>
      </c>
      <c r="AN47" s="113">
        <v>2266</v>
      </c>
    </row>
    <row r="48" spans="1:40" s="8" customFormat="1" ht="11.25" x14ac:dyDescent="0.2">
      <c r="A48" s="30">
        <v>56</v>
      </c>
      <c r="B48" s="114">
        <v>15603</v>
      </c>
      <c r="C48" s="150">
        <v>14885</v>
      </c>
      <c r="D48" s="150">
        <v>28525</v>
      </c>
      <c r="E48" s="150">
        <v>35321</v>
      </c>
      <c r="F48" s="113">
        <v>40269</v>
      </c>
      <c r="G48" s="113">
        <v>42240</v>
      </c>
      <c r="H48" s="113">
        <v>42699</v>
      </c>
      <c r="I48" s="113">
        <v>45393</v>
      </c>
      <c r="J48" s="113">
        <v>47739</v>
      </c>
      <c r="K48" s="113">
        <v>50098</v>
      </c>
      <c r="L48" s="113">
        <v>52435</v>
      </c>
      <c r="M48" s="113">
        <v>53119</v>
      </c>
      <c r="N48" s="113">
        <v>54634</v>
      </c>
      <c r="O48" s="113">
        <v>54618</v>
      </c>
      <c r="P48" s="113">
        <v>57465</v>
      </c>
      <c r="Q48" s="13"/>
      <c r="R48" s="113">
        <v>5790</v>
      </c>
      <c r="S48" s="113">
        <v>5706</v>
      </c>
      <c r="T48" s="113">
        <v>6080</v>
      </c>
      <c r="U48" s="113">
        <v>6484</v>
      </c>
      <c r="V48" s="113">
        <v>6288</v>
      </c>
      <c r="W48" s="113">
        <v>6112</v>
      </c>
      <c r="X48" s="113">
        <v>6156</v>
      </c>
      <c r="Y48" s="113">
        <v>6138</v>
      </c>
      <c r="Z48" s="113">
        <v>6431</v>
      </c>
      <c r="AA48" s="113">
        <v>6815</v>
      </c>
      <c r="AB48" s="113">
        <v>7581</v>
      </c>
      <c r="AC48" s="14"/>
      <c r="AD48" s="113">
        <v>2294</v>
      </c>
      <c r="AE48" s="113">
        <v>2299</v>
      </c>
      <c r="AF48" s="113">
        <v>2423</v>
      </c>
      <c r="AG48" s="113">
        <v>2401</v>
      </c>
      <c r="AH48" s="113">
        <v>2382</v>
      </c>
      <c r="AI48" s="113">
        <v>2324</v>
      </c>
      <c r="AJ48" s="113">
        <v>2398</v>
      </c>
      <c r="AK48" s="113">
        <v>2243</v>
      </c>
      <c r="AL48" s="113">
        <v>2282</v>
      </c>
      <c r="AM48" s="113">
        <v>2193</v>
      </c>
      <c r="AN48" s="113">
        <v>2251</v>
      </c>
    </row>
    <row r="49" spans="1:40" s="8" customFormat="1" ht="11.25" x14ac:dyDescent="0.2">
      <c r="A49" s="30">
        <v>57</v>
      </c>
      <c r="B49" s="114">
        <v>14518</v>
      </c>
      <c r="C49" s="150">
        <v>14936</v>
      </c>
      <c r="D49" s="150">
        <v>19834</v>
      </c>
      <c r="E49" s="150">
        <v>33556</v>
      </c>
      <c r="F49" s="113">
        <v>37332</v>
      </c>
      <c r="G49" s="113">
        <v>39431</v>
      </c>
      <c r="H49" s="113">
        <v>40895</v>
      </c>
      <c r="I49" s="113">
        <v>42411</v>
      </c>
      <c r="J49" s="113">
        <v>45177</v>
      </c>
      <c r="K49" s="113">
        <v>47486</v>
      </c>
      <c r="L49" s="113">
        <v>49670</v>
      </c>
      <c r="M49" s="113">
        <v>51654</v>
      </c>
      <c r="N49" s="113">
        <v>52496</v>
      </c>
      <c r="O49" s="113">
        <v>54223</v>
      </c>
      <c r="P49" s="113">
        <v>54218</v>
      </c>
      <c r="Q49" s="13"/>
      <c r="R49" s="113">
        <v>5508</v>
      </c>
      <c r="S49" s="113">
        <v>5501</v>
      </c>
      <c r="T49" s="113">
        <v>6004</v>
      </c>
      <c r="U49" s="113">
        <v>6056</v>
      </c>
      <c r="V49" s="113">
        <v>6098</v>
      </c>
      <c r="W49" s="113">
        <v>5985</v>
      </c>
      <c r="X49" s="113">
        <v>5895</v>
      </c>
      <c r="Y49" s="113">
        <v>5891</v>
      </c>
      <c r="Z49" s="113">
        <v>6277</v>
      </c>
      <c r="AA49" s="113">
        <v>6604</v>
      </c>
      <c r="AB49" s="113">
        <v>6887</v>
      </c>
      <c r="AC49" s="14"/>
      <c r="AD49" s="113">
        <v>2285</v>
      </c>
      <c r="AE49" s="113">
        <v>2215</v>
      </c>
      <c r="AF49" s="113">
        <v>2352</v>
      </c>
      <c r="AG49" s="113">
        <v>2391</v>
      </c>
      <c r="AH49" s="113">
        <v>2402</v>
      </c>
      <c r="AI49" s="113">
        <v>2373</v>
      </c>
      <c r="AJ49" s="113">
        <v>2316</v>
      </c>
      <c r="AK49" s="113">
        <v>2326</v>
      </c>
      <c r="AL49" s="113">
        <v>2219</v>
      </c>
      <c r="AM49" s="113">
        <v>2255</v>
      </c>
      <c r="AN49" s="113">
        <v>2198</v>
      </c>
    </row>
    <row r="50" spans="1:40" s="8" customFormat="1" ht="11.25" x14ac:dyDescent="0.2">
      <c r="A50" s="30">
        <v>58</v>
      </c>
      <c r="B50" s="114">
        <v>14075</v>
      </c>
      <c r="C50" s="150">
        <v>15446</v>
      </c>
      <c r="D50" s="150">
        <v>18012</v>
      </c>
      <c r="E50" s="150">
        <v>29325</v>
      </c>
      <c r="F50" s="113">
        <v>32911</v>
      </c>
      <c r="G50" s="113">
        <v>35612</v>
      </c>
      <c r="H50" s="113">
        <v>37798</v>
      </c>
      <c r="I50" s="113">
        <v>40317</v>
      </c>
      <c r="J50" s="113">
        <v>41815</v>
      </c>
      <c r="K50" s="113">
        <v>44587</v>
      </c>
      <c r="L50" s="113">
        <v>46911</v>
      </c>
      <c r="M50" s="113">
        <v>48836</v>
      </c>
      <c r="N50" s="113">
        <v>51062</v>
      </c>
      <c r="O50" s="113">
        <v>51932</v>
      </c>
      <c r="P50" s="113">
        <v>53450</v>
      </c>
      <c r="Q50" s="13"/>
      <c r="R50" s="113">
        <v>5021</v>
      </c>
      <c r="S50" s="113">
        <v>5208</v>
      </c>
      <c r="T50" s="113">
        <v>5625</v>
      </c>
      <c r="U50" s="113">
        <v>5875</v>
      </c>
      <c r="V50" s="113">
        <v>5764</v>
      </c>
      <c r="W50" s="113">
        <v>5829</v>
      </c>
      <c r="X50" s="113">
        <v>5689</v>
      </c>
      <c r="Y50" s="113">
        <v>5561</v>
      </c>
      <c r="Z50" s="113">
        <v>5957</v>
      </c>
      <c r="AA50" s="113">
        <v>6351</v>
      </c>
      <c r="AB50" s="113">
        <v>6708</v>
      </c>
      <c r="AC50" s="14"/>
      <c r="AD50" s="113">
        <v>2172</v>
      </c>
      <c r="AE50" s="113">
        <v>2175</v>
      </c>
      <c r="AF50" s="113">
        <v>2238</v>
      </c>
      <c r="AG50" s="113">
        <v>2286</v>
      </c>
      <c r="AH50" s="113">
        <v>2387</v>
      </c>
      <c r="AI50" s="113">
        <v>2377</v>
      </c>
      <c r="AJ50" s="113">
        <v>2319</v>
      </c>
      <c r="AK50" s="113">
        <v>2259</v>
      </c>
      <c r="AL50" s="113">
        <v>2286</v>
      </c>
      <c r="AM50" s="113">
        <v>2193</v>
      </c>
      <c r="AN50" s="113">
        <v>2208</v>
      </c>
    </row>
    <row r="51" spans="1:40" s="8" customFormat="1" ht="11.25" x14ac:dyDescent="0.2">
      <c r="A51" s="30">
        <v>59</v>
      </c>
      <c r="B51" s="114">
        <v>12664</v>
      </c>
      <c r="C51" s="150">
        <v>13922</v>
      </c>
      <c r="D51" s="150">
        <v>16458</v>
      </c>
      <c r="E51" s="150">
        <v>25705</v>
      </c>
      <c r="F51" s="113">
        <v>30132</v>
      </c>
      <c r="G51" s="113">
        <v>31032</v>
      </c>
      <c r="H51" s="113">
        <v>33196</v>
      </c>
      <c r="I51" s="113">
        <v>36522</v>
      </c>
      <c r="J51" s="113">
        <v>39167</v>
      </c>
      <c r="K51" s="113">
        <v>40809</v>
      </c>
      <c r="L51" s="113">
        <v>43636</v>
      </c>
      <c r="M51" s="113">
        <v>45866</v>
      </c>
      <c r="N51" s="113">
        <v>47833</v>
      </c>
      <c r="O51" s="113">
        <v>50095</v>
      </c>
      <c r="P51" s="113">
        <v>51057</v>
      </c>
      <c r="Q51" s="13"/>
      <c r="R51" s="113">
        <v>4554</v>
      </c>
      <c r="S51" s="113">
        <v>4744</v>
      </c>
      <c r="T51" s="113">
        <v>5150</v>
      </c>
      <c r="U51" s="113">
        <v>5462</v>
      </c>
      <c r="V51" s="113">
        <v>5565</v>
      </c>
      <c r="W51" s="113">
        <v>5490</v>
      </c>
      <c r="X51" s="113">
        <v>5509</v>
      </c>
      <c r="Y51" s="113">
        <v>5370</v>
      </c>
      <c r="Z51" s="113">
        <v>5703</v>
      </c>
      <c r="AA51" s="113">
        <v>5966</v>
      </c>
      <c r="AB51" s="113">
        <v>6244</v>
      </c>
      <c r="AC51" s="14"/>
      <c r="AD51" s="113">
        <v>2043</v>
      </c>
      <c r="AE51" s="113">
        <v>2047</v>
      </c>
      <c r="AF51" s="113">
        <v>2212</v>
      </c>
      <c r="AG51" s="113">
        <v>2154</v>
      </c>
      <c r="AH51" s="113">
        <v>2235</v>
      </c>
      <c r="AI51" s="113">
        <v>2331</v>
      </c>
      <c r="AJ51" s="113">
        <v>2304</v>
      </c>
      <c r="AK51" s="113">
        <v>2246</v>
      </c>
      <c r="AL51" s="113">
        <v>2171</v>
      </c>
      <c r="AM51" s="113">
        <v>2222</v>
      </c>
      <c r="AN51" s="113">
        <v>2134</v>
      </c>
    </row>
    <row r="52" spans="1:40" s="8" customFormat="1" ht="11.25" x14ac:dyDescent="0.2">
      <c r="A52" s="30">
        <v>60</v>
      </c>
      <c r="B52" s="114">
        <v>5262</v>
      </c>
      <c r="C52" s="150">
        <v>4866</v>
      </c>
      <c r="D52" s="150">
        <v>6397</v>
      </c>
      <c r="E52" s="150">
        <v>12395</v>
      </c>
      <c r="F52" s="113">
        <v>16996</v>
      </c>
      <c r="G52" s="113">
        <v>17957</v>
      </c>
      <c r="H52" s="113">
        <v>21796</v>
      </c>
      <c r="I52" s="113">
        <v>28214</v>
      </c>
      <c r="J52" s="113">
        <v>29734</v>
      </c>
      <c r="K52" s="113">
        <v>32115</v>
      </c>
      <c r="L52" s="113">
        <v>33762</v>
      </c>
      <c r="M52" s="113">
        <v>36038</v>
      </c>
      <c r="N52" s="113">
        <v>37560</v>
      </c>
      <c r="O52" s="113">
        <v>40405</v>
      </c>
      <c r="P52" s="113">
        <v>42973</v>
      </c>
      <c r="Q52" s="13"/>
      <c r="R52" s="113">
        <v>3287</v>
      </c>
      <c r="S52" s="113">
        <v>3695</v>
      </c>
      <c r="T52" s="113">
        <v>3923</v>
      </c>
      <c r="U52" s="113">
        <v>4773</v>
      </c>
      <c r="V52" s="113">
        <v>4763</v>
      </c>
      <c r="W52" s="113">
        <v>4881</v>
      </c>
      <c r="X52" s="113">
        <v>4769</v>
      </c>
      <c r="Y52" s="113">
        <v>4739</v>
      </c>
      <c r="Z52" s="113">
        <v>4976</v>
      </c>
      <c r="AA52" s="113">
        <v>5248</v>
      </c>
      <c r="AB52" s="113">
        <v>5643</v>
      </c>
      <c r="AC52" s="14"/>
      <c r="AD52" s="113">
        <v>1573</v>
      </c>
      <c r="AE52" s="113">
        <v>1646</v>
      </c>
      <c r="AF52" s="113">
        <v>1832</v>
      </c>
      <c r="AG52" s="113">
        <v>2052</v>
      </c>
      <c r="AH52" s="113">
        <v>2087</v>
      </c>
      <c r="AI52" s="113">
        <v>2111</v>
      </c>
      <c r="AJ52" s="113">
        <v>2176</v>
      </c>
      <c r="AK52" s="113">
        <v>2182</v>
      </c>
      <c r="AL52" s="113">
        <v>2100</v>
      </c>
      <c r="AM52" s="113">
        <v>2020</v>
      </c>
      <c r="AN52" s="113">
        <v>2095</v>
      </c>
    </row>
    <row r="53" spans="1:40" s="8" customFormat="1" ht="11.25" x14ac:dyDescent="0.2">
      <c r="A53" s="30">
        <v>61</v>
      </c>
      <c r="B53" s="114">
        <v>3484</v>
      </c>
      <c r="C53" s="150">
        <v>3298</v>
      </c>
      <c r="D53" s="150">
        <v>3937</v>
      </c>
      <c r="E53" s="150">
        <v>7542</v>
      </c>
      <c r="F53" s="113">
        <v>9498</v>
      </c>
      <c r="G53" s="113">
        <v>10790</v>
      </c>
      <c r="H53" s="113">
        <v>11677</v>
      </c>
      <c r="I53" s="113">
        <v>13456</v>
      </c>
      <c r="J53" s="113">
        <v>16782</v>
      </c>
      <c r="K53" s="113">
        <v>20671</v>
      </c>
      <c r="L53" s="113">
        <v>25205</v>
      </c>
      <c r="M53" s="113">
        <v>28302</v>
      </c>
      <c r="N53" s="113">
        <v>30227</v>
      </c>
      <c r="O53" s="113">
        <v>31795</v>
      </c>
      <c r="P53" s="113">
        <v>34457</v>
      </c>
      <c r="Q53" s="13"/>
      <c r="R53" s="113">
        <v>2512</v>
      </c>
      <c r="S53" s="113">
        <v>2746</v>
      </c>
      <c r="T53" s="113">
        <v>2877</v>
      </c>
      <c r="U53" s="113">
        <v>3117</v>
      </c>
      <c r="V53" s="113">
        <v>3488</v>
      </c>
      <c r="W53" s="113">
        <v>3647</v>
      </c>
      <c r="X53" s="113">
        <v>4029</v>
      </c>
      <c r="Y53" s="113">
        <v>4193</v>
      </c>
      <c r="Z53" s="113">
        <v>4297</v>
      </c>
      <c r="AA53" s="113">
        <v>4548</v>
      </c>
      <c r="AB53" s="113">
        <v>4927</v>
      </c>
      <c r="AC53" s="14"/>
      <c r="AD53" s="113">
        <v>1244</v>
      </c>
      <c r="AE53" s="113">
        <v>1273</v>
      </c>
      <c r="AF53" s="113">
        <v>1421</v>
      </c>
      <c r="AG53" s="113">
        <v>1457</v>
      </c>
      <c r="AH53" s="113">
        <v>1630</v>
      </c>
      <c r="AI53" s="113">
        <v>1757</v>
      </c>
      <c r="AJ53" s="113">
        <v>1878</v>
      </c>
      <c r="AK53" s="113">
        <v>2010</v>
      </c>
      <c r="AL53" s="113">
        <v>2038</v>
      </c>
      <c r="AM53" s="113">
        <v>1945</v>
      </c>
      <c r="AN53" s="113">
        <v>1888</v>
      </c>
    </row>
    <row r="54" spans="1:40" s="8" customFormat="1" ht="11.25" x14ac:dyDescent="0.2">
      <c r="A54" s="30">
        <v>62</v>
      </c>
      <c r="B54" s="114">
        <v>2737</v>
      </c>
      <c r="C54" s="150">
        <v>2581</v>
      </c>
      <c r="D54" s="150">
        <v>2750</v>
      </c>
      <c r="E54" s="150">
        <v>4260</v>
      </c>
      <c r="F54" s="113">
        <v>6557</v>
      </c>
      <c r="G54" s="113">
        <v>7118</v>
      </c>
      <c r="H54" s="113">
        <v>8083</v>
      </c>
      <c r="I54" s="113">
        <v>9047</v>
      </c>
      <c r="J54" s="113">
        <v>9998</v>
      </c>
      <c r="K54" s="113">
        <v>12233</v>
      </c>
      <c r="L54" s="113">
        <v>13912</v>
      </c>
      <c r="M54" s="113">
        <v>15542</v>
      </c>
      <c r="N54" s="113">
        <v>17588</v>
      </c>
      <c r="O54" s="113">
        <v>19155</v>
      </c>
      <c r="P54" s="113">
        <v>20577</v>
      </c>
      <c r="Q54" s="13"/>
      <c r="R54" s="113">
        <v>2002</v>
      </c>
      <c r="S54" s="113">
        <v>2259</v>
      </c>
      <c r="T54" s="113">
        <v>2426</v>
      </c>
      <c r="U54" s="113">
        <v>2667</v>
      </c>
      <c r="V54" s="113">
        <v>2702</v>
      </c>
      <c r="W54" s="113">
        <v>2764</v>
      </c>
      <c r="X54" s="113">
        <v>2756</v>
      </c>
      <c r="Y54" s="113">
        <v>2869</v>
      </c>
      <c r="Z54" s="113">
        <v>3063</v>
      </c>
      <c r="AA54" s="113">
        <v>3271</v>
      </c>
      <c r="AB54" s="113">
        <v>3475</v>
      </c>
      <c r="AC54" s="14"/>
      <c r="AD54" s="113">
        <v>1061</v>
      </c>
      <c r="AE54" s="113">
        <v>1051</v>
      </c>
      <c r="AF54" s="113">
        <v>1141</v>
      </c>
      <c r="AG54" s="113">
        <v>1224</v>
      </c>
      <c r="AH54" s="113">
        <v>1279</v>
      </c>
      <c r="AI54" s="113">
        <v>1368</v>
      </c>
      <c r="AJ54" s="113">
        <v>1380</v>
      </c>
      <c r="AK54" s="113">
        <v>1376</v>
      </c>
      <c r="AL54" s="113">
        <v>1548</v>
      </c>
      <c r="AM54" s="113">
        <v>1567</v>
      </c>
      <c r="AN54" s="113">
        <v>1511</v>
      </c>
    </row>
    <row r="55" spans="1:40" s="8" customFormat="1" ht="11.25" x14ac:dyDescent="0.2">
      <c r="A55" s="30">
        <v>63</v>
      </c>
      <c r="B55" s="114">
        <v>2163</v>
      </c>
      <c r="C55" s="150">
        <v>2042</v>
      </c>
      <c r="D55" s="150">
        <v>2329</v>
      </c>
      <c r="E55" s="150">
        <v>3058</v>
      </c>
      <c r="F55" s="113">
        <v>4475</v>
      </c>
      <c r="G55" s="113">
        <v>5162</v>
      </c>
      <c r="H55" s="113">
        <v>5448</v>
      </c>
      <c r="I55" s="113">
        <v>6364</v>
      </c>
      <c r="J55" s="113">
        <v>7023</v>
      </c>
      <c r="K55" s="113">
        <v>7648</v>
      </c>
      <c r="L55" s="113">
        <v>9276</v>
      </c>
      <c r="M55" s="113">
        <v>10411</v>
      </c>
      <c r="N55" s="113">
        <v>10913</v>
      </c>
      <c r="O55" s="113">
        <v>11674</v>
      </c>
      <c r="P55" s="113">
        <v>12788</v>
      </c>
      <c r="Q55" s="13"/>
      <c r="R55" s="113">
        <v>1653</v>
      </c>
      <c r="S55" s="113">
        <v>1828</v>
      </c>
      <c r="T55" s="113">
        <v>1972</v>
      </c>
      <c r="U55" s="113">
        <v>2232</v>
      </c>
      <c r="V55" s="113">
        <v>2349</v>
      </c>
      <c r="W55" s="113">
        <v>2298</v>
      </c>
      <c r="X55" s="113">
        <v>2334</v>
      </c>
      <c r="Y55" s="113">
        <v>2360</v>
      </c>
      <c r="Z55" s="113">
        <v>2394</v>
      </c>
      <c r="AA55" s="113">
        <v>2490</v>
      </c>
      <c r="AB55" s="113">
        <v>2646</v>
      </c>
      <c r="AC55" s="14"/>
      <c r="AD55" s="113">
        <v>800</v>
      </c>
      <c r="AE55" s="113">
        <v>894</v>
      </c>
      <c r="AF55" s="113">
        <v>956</v>
      </c>
      <c r="AG55" s="113">
        <v>986</v>
      </c>
      <c r="AH55" s="113">
        <v>1095</v>
      </c>
      <c r="AI55" s="113">
        <v>1126</v>
      </c>
      <c r="AJ55" s="113">
        <v>1183</v>
      </c>
      <c r="AK55" s="113">
        <v>1159</v>
      </c>
      <c r="AL55" s="113">
        <v>1116</v>
      </c>
      <c r="AM55" s="113">
        <v>1165</v>
      </c>
      <c r="AN55" s="113">
        <v>1220</v>
      </c>
    </row>
    <row r="56" spans="1:40" s="8" customFormat="1" ht="11.25" x14ac:dyDescent="0.2">
      <c r="A56" s="30">
        <v>64</v>
      </c>
      <c r="B56" s="114">
        <v>1707</v>
      </c>
      <c r="C56" s="150">
        <v>1677</v>
      </c>
      <c r="D56" s="150">
        <v>1871</v>
      </c>
      <c r="E56" s="150">
        <v>2521</v>
      </c>
      <c r="F56" s="113">
        <v>2665</v>
      </c>
      <c r="G56" s="113">
        <v>3614</v>
      </c>
      <c r="H56" s="113">
        <v>4126</v>
      </c>
      <c r="I56" s="113">
        <v>4392</v>
      </c>
      <c r="J56" s="113">
        <v>5100</v>
      </c>
      <c r="K56" s="113">
        <v>5484</v>
      </c>
      <c r="L56" s="113">
        <v>6051</v>
      </c>
      <c r="M56" s="113">
        <v>7095</v>
      </c>
      <c r="N56" s="113">
        <v>7671</v>
      </c>
      <c r="O56" s="113">
        <v>8059</v>
      </c>
      <c r="P56" s="113">
        <v>8640</v>
      </c>
      <c r="Q56" s="13"/>
      <c r="R56" s="113">
        <v>1207</v>
      </c>
      <c r="S56" s="113">
        <v>1485</v>
      </c>
      <c r="T56" s="113">
        <v>1647</v>
      </c>
      <c r="U56" s="113">
        <v>1882</v>
      </c>
      <c r="V56" s="113">
        <v>2020</v>
      </c>
      <c r="W56" s="113">
        <v>2008</v>
      </c>
      <c r="X56" s="113">
        <v>1978</v>
      </c>
      <c r="Y56" s="113">
        <v>2013</v>
      </c>
      <c r="Z56" s="113">
        <v>2047</v>
      </c>
      <c r="AA56" s="113">
        <v>2047</v>
      </c>
      <c r="AB56" s="113">
        <v>2188</v>
      </c>
      <c r="AC56" s="14"/>
      <c r="AD56" s="113">
        <v>532</v>
      </c>
      <c r="AE56" s="113">
        <v>664</v>
      </c>
      <c r="AF56" s="113">
        <v>782</v>
      </c>
      <c r="AG56" s="113">
        <v>788</v>
      </c>
      <c r="AH56" s="113">
        <v>878</v>
      </c>
      <c r="AI56" s="113">
        <v>934</v>
      </c>
      <c r="AJ56" s="113">
        <v>978</v>
      </c>
      <c r="AK56" s="113">
        <v>1002</v>
      </c>
      <c r="AL56" s="113">
        <v>960</v>
      </c>
      <c r="AM56" s="113">
        <v>891</v>
      </c>
      <c r="AN56" s="113">
        <v>978</v>
      </c>
    </row>
    <row r="57" spans="1:40" s="8" customFormat="1" ht="11.25" x14ac:dyDescent="0.2">
      <c r="A57" s="30">
        <v>65</v>
      </c>
      <c r="B57" s="114">
        <v>652</v>
      </c>
      <c r="C57" s="150">
        <v>672</v>
      </c>
      <c r="D57" s="150">
        <v>804</v>
      </c>
      <c r="E57" s="150">
        <v>1474</v>
      </c>
      <c r="F57" s="113">
        <v>831</v>
      </c>
      <c r="G57" s="113">
        <v>929</v>
      </c>
      <c r="H57" s="113">
        <v>1297</v>
      </c>
      <c r="I57" s="113">
        <v>1531</v>
      </c>
      <c r="J57" s="113">
        <v>1610</v>
      </c>
      <c r="K57" s="113">
        <v>1862</v>
      </c>
      <c r="L57" s="113">
        <v>1898</v>
      </c>
      <c r="M57" s="113">
        <v>2803</v>
      </c>
      <c r="N57" s="113">
        <v>4253</v>
      </c>
      <c r="O57" s="113">
        <v>5214</v>
      </c>
      <c r="P57" s="113">
        <v>5696</v>
      </c>
      <c r="Q57" s="13"/>
      <c r="R57" s="113">
        <v>478</v>
      </c>
      <c r="S57" s="113">
        <v>531</v>
      </c>
      <c r="T57" s="113">
        <v>740</v>
      </c>
      <c r="U57" s="113">
        <v>979</v>
      </c>
      <c r="V57" s="113">
        <v>1109</v>
      </c>
      <c r="W57" s="113">
        <v>1196</v>
      </c>
      <c r="X57" s="113">
        <v>1132</v>
      </c>
      <c r="Y57" s="113">
        <v>1294</v>
      </c>
      <c r="Z57" s="113">
        <v>1608</v>
      </c>
      <c r="AA57" s="113">
        <v>1699</v>
      </c>
      <c r="AB57" s="113">
        <v>1798</v>
      </c>
      <c r="AC57" s="14"/>
      <c r="AD57" s="113">
        <v>300</v>
      </c>
      <c r="AE57" s="113">
        <v>360</v>
      </c>
      <c r="AF57" s="113">
        <v>505</v>
      </c>
      <c r="AG57" s="113">
        <v>557</v>
      </c>
      <c r="AH57" s="113">
        <v>575</v>
      </c>
      <c r="AI57" s="113">
        <v>660</v>
      </c>
      <c r="AJ57" s="113">
        <v>674</v>
      </c>
      <c r="AK57" s="113">
        <v>740</v>
      </c>
      <c r="AL57" s="113">
        <v>804</v>
      </c>
      <c r="AM57" s="113">
        <v>783</v>
      </c>
      <c r="AN57" s="113">
        <v>703</v>
      </c>
    </row>
    <row r="58" spans="1:40" s="8" customFormat="1" ht="11.25" x14ac:dyDescent="0.2">
      <c r="A58" s="30">
        <v>66</v>
      </c>
      <c r="B58" s="114">
        <v>448</v>
      </c>
      <c r="C58" s="150">
        <v>547</v>
      </c>
      <c r="D58" s="150">
        <v>584</v>
      </c>
      <c r="E58" s="150">
        <v>684</v>
      </c>
      <c r="F58" s="113">
        <v>282</v>
      </c>
      <c r="G58" s="113">
        <v>364</v>
      </c>
      <c r="H58" s="113">
        <v>381</v>
      </c>
      <c r="I58" s="113">
        <v>612</v>
      </c>
      <c r="J58" s="113">
        <v>725</v>
      </c>
      <c r="K58" s="113">
        <v>724</v>
      </c>
      <c r="L58" s="113">
        <v>814</v>
      </c>
      <c r="M58" s="113">
        <v>847</v>
      </c>
      <c r="N58" s="113">
        <v>969</v>
      </c>
      <c r="O58" s="113">
        <v>1251</v>
      </c>
      <c r="P58" s="113">
        <v>1976</v>
      </c>
      <c r="Q58" s="13"/>
      <c r="R58" s="113">
        <v>260</v>
      </c>
      <c r="S58" s="113">
        <v>271</v>
      </c>
      <c r="T58" s="113">
        <v>298</v>
      </c>
      <c r="U58" s="113">
        <v>560</v>
      </c>
      <c r="V58" s="113">
        <v>663</v>
      </c>
      <c r="W58" s="113">
        <v>757</v>
      </c>
      <c r="X58" s="113">
        <v>764</v>
      </c>
      <c r="Y58" s="113">
        <v>773</v>
      </c>
      <c r="Z58" s="113">
        <v>819</v>
      </c>
      <c r="AA58" s="113">
        <v>841</v>
      </c>
      <c r="AB58" s="113">
        <v>1158</v>
      </c>
      <c r="AC58" s="14"/>
      <c r="AD58" s="113">
        <v>189</v>
      </c>
      <c r="AE58" s="113">
        <v>194</v>
      </c>
      <c r="AF58" s="113">
        <v>288</v>
      </c>
      <c r="AG58" s="113">
        <v>392</v>
      </c>
      <c r="AH58" s="113">
        <v>421</v>
      </c>
      <c r="AI58" s="113">
        <v>416</v>
      </c>
      <c r="AJ58" s="113">
        <v>470</v>
      </c>
      <c r="AK58" s="113">
        <v>500</v>
      </c>
      <c r="AL58" s="113">
        <v>529</v>
      </c>
      <c r="AM58" s="113">
        <v>554</v>
      </c>
      <c r="AN58" s="113">
        <v>571</v>
      </c>
    </row>
    <row r="59" spans="1:40" s="8" customFormat="1" ht="11.25" x14ac:dyDescent="0.2">
      <c r="A59" s="30">
        <v>67</v>
      </c>
      <c r="B59" s="114">
        <v>287</v>
      </c>
      <c r="C59" s="150">
        <v>484</v>
      </c>
      <c r="D59" s="150">
        <v>530</v>
      </c>
      <c r="E59" s="150">
        <v>392</v>
      </c>
      <c r="F59" s="113">
        <v>119</v>
      </c>
      <c r="G59" s="113">
        <v>124</v>
      </c>
      <c r="H59" s="113">
        <v>151</v>
      </c>
      <c r="I59" s="113">
        <v>150</v>
      </c>
      <c r="J59" s="113">
        <v>260</v>
      </c>
      <c r="K59" s="113">
        <v>280</v>
      </c>
      <c r="L59" s="113">
        <v>297</v>
      </c>
      <c r="M59" s="113">
        <v>310</v>
      </c>
      <c r="N59" s="113">
        <v>317</v>
      </c>
      <c r="O59" s="113">
        <v>374</v>
      </c>
      <c r="P59" s="113">
        <v>555</v>
      </c>
      <c r="Q59" s="13"/>
      <c r="R59" s="113">
        <v>169</v>
      </c>
      <c r="S59" s="113">
        <v>217</v>
      </c>
      <c r="T59" s="113">
        <v>192</v>
      </c>
      <c r="U59" s="113">
        <v>277</v>
      </c>
      <c r="V59" s="113">
        <v>427</v>
      </c>
      <c r="W59" s="113">
        <v>478</v>
      </c>
      <c r="X59" s="113">
        <v>539</v>
      </c>
      <c r="Y59" s="113">
        <v>547</v>
      </c>
      <c r="Z59" s="113">
        <v>583</v>
      </c>
      <c r="AA59" s="113">
        <v>589</v>
      </c>
      <c r="AB59" s="113">
        <v>622</v>
      </c>
      <c r="AC59" s="14"/>
      <c r="AD59" s="113">
        <v>136</v>
      </c>
      <c r="AE59" s="113">
        <v>142</v>
      </c>
      <c r="AF59" s="113">
        <v>168</v>
      </c>
      <c r="AG59" s="113">
        <v>236</v>
      </c>
      <c r="AH59" s="113">
        <v>298</v>
      </c>
      <c r="AI59" s="113">
        <v>321</v>
      </c>
      <c r="AJ59" s="113">
        <v>323</v>
      </c>
      <c r="AK59" s="113">
        <v>348</v>
      </c>
      <c r="AL59" s="113">
        <v>362</v>
      </c>
      <c r="AM59" s="113">
        <v>352</v>
      </c>
      <c r="AN59" s="113">
        <v>365</v>
      </c>
    </row>
    <row r="60" spans="1:40" s="8" customFormat="1" ht="11.25" x14ac:dyDescent="0.2">
      <c r="A60" s="30">
        <v>68</v>
      </c>
      <c r="B60" s="114">
        <v>229</v>
      </c>
      <c r="C60" s="150">
        <v>426</v>
      </c>
      <c r="D60" s="150">
        <v>478</v>
      </c>
      <c r="E60" s="115">
        <v>0</v>
      </c>
      <c r="F60" s="113">
        <v>21</v>
      </c>
      <c r="G60" s="113">
        <v>28</v>
      </c>
      <c r="H60" s="113">
        <v>28</v>
      </c>
      <c r="I60" s="113">
        <v>36</v>
      </c>
      <c r="J60" s="113">
        <v>32</v>
      </c>
      <c r="K60" s="113">
        <v>60</v>
      </c>
      <c r="L60" s="113">
        <v>53</v>
      </c>
      <c r="M60" s="113">
        <v>57</v>
      </c>
      <c r="N60" s="113">
        <v>61</v>
      </c>
      <c r="O60" s="113">
        <v>61</v>
      </c>
      <c r="P60" s="113">
        <v>97</v>
      </c>
      <c r="Q60" s="13"/>
      <c r="R60" s="113">
        <v>122</v>
      </c>
      <c r="S60" s="113">
        <v>136</v>
      </c>
      <c r="T60" s="113">
        <v>165</v>
      </c>
      <c r="U60" s="113">
        <v>208</v>
      </c>
      <c r="V60" s="113">
        <v>208</v>
      </c>
      <c r="W60" s="113">
        <v>357</v>
      </c>
      <c r="X60" s="113">
        <v>344</v>
      </c>
      <c r="Y60" s="113">
        <v>414</v>
      </c>
      <c r="Z60" s="113">
        <v>436</v>
      </c>
      <c r="AA60" s="113">
        <v>433</v>
      </c>
      <c r="AB60" s="113">
        <v>471</v>
      </c>
      <c r="AC60" s="14"/>
      <c r="AD60" s="113">
        <v>89</v>
      </c>
      <c r="AE60" s="113">
        <v>99</v>
      </c>
      <c r="AF60" s="113">
        <v>113</v>
      </c>
      <c r="AG60" s="113">
        <v>133</v>
      </c>
      <c r="AH60" s="113">
        <v>176</v>
      </c>
      <c r="AI60" s="113">
        <v>236</v>
      </c>
      <c r="AJ60" s="113">
        <v>236</v>
      </c>
      <c r="AK60" s="113">
        <v>244</v>
      </c>
      <c r="AL60" s="113">
        <v>253</v>
      </c>
      <c r="AM60" s="113">
        <v>253</v>
      </c>
      <c r="AN60" s="113">
        <v>244</v>
      </c>
    </row>
    <row r="61" spans="1:40" s="8" customFormat="1" ht="11.25" x14ac:dyDescent="0.2">
      <c r="A61" s="30">
        <v>69</v>
      </c>
      <c r="B61" s="114">
        <v>238</v>
      </c>
      <c r="C61" s="150">
        <v>365</v>
      </c>
      <c r="D61" s="150">
        <v>493</v>
      </c>
      <c r="E61" s="115">
        <v>0</v>
      </c>
      <c r="F61" s="113">
        <v>6</v>
      </c>
      <c r="G61" s="113">
        <v>13</v>
      </c>
      <c r="H61" s="113">
        <v>13</v>
      </c>
      <c r="I61" s="113">
        <v>12</v>
      </c>
      <c r="J61" s="113">
        <v>16</v>
      </c>
      <c r="K61" s="113">
        <v>15</v>
      </c>
      <c r="L61" s="113">
        <v>12</v>
      </c>
      <c r="M61" s="113">
        <v>22</v>
      </c>
      <c r="N61" s="113">
        <v>20</v>
      </c>
      <c r="O61" s="113">
        <v>28</v>
      </c>
      <c r="P61" s="113">
        <v>29</v>
      </c>
      <c r="Q61" s="13"/>
      <c r="R61" s="113">
        <v>106</v>
      </c>
      <c r="S61" s="113">
        <v>85</v>
      </c>
      <c r="T61" s="113">
        <v>113</v>
      </c>
      <c r="U61" s="113">
        <v>176</v>
      </c>
      <c r="V61" s="113">
        <v>159</v>
      </c>
      <c r="W61" s="113">
        <v>171</v>
      </c>
      <c r="X61" s="113">
        <v>266</v>
      </c>
      <c r="Y61" s="113">
        <v>288</v>
      </c>
      <c r="Z61" s="113">
        <v>333</v>
      </c>
      <c r="AA61" s="113">
        <v>356</v>
      </c>
      <c r="AB61" s="113">
        <v>344</v>
      </c>
      <c r="AC61" s="14"/>
      <c r="AD61" s="113">
        <v>68</v>
      </c>
      <c r="AE61" s="113">
        <v>64</v>
      </c>
      <c r="AF61" s="113">
        <v>83</v>
      </c>
      <c r="AG61" s="113">
        <v>90</v>
      </c>
      <c r="AH61" s="113">
        <v>104</v>
      </c>
      <c r="AI61" s="113">
        <v>137</v>
      </c>
      <c r="AJ61" s="113">
        <v>179</v>
      </c>
      <c r="AK61" s="113">
        <v>195</v>
      </c>
      <c r="AL61" s="113">
        <v>185</v>
      </c>
      <c r="AM61" s="113">
        <v>179</v>
      </c>
      <c r="AN61" s="113">
        <v>191</v>
      </c>
    </row>
    <row r="62" spans="1:40" s="8" customFormat="1" ht="11.25" x14ac:dyDescent="0.2">
      <c r="A62" s="30">
        <v>70</v>
      </c>
      <c r="B62" s="114">
        <v>582</v>
      </c>
      <c r="C62" s="150">
        <v>1885</v>
      </c>
      <c r="D62" s="150">
        <v>3688</v>
      </c>
      <c r="E62" s="115">
        <v>0</v>
      </c>
      <c r="F62" s="113">
        <v>5</v>
      </c>
      <c r="G62" s="113">
        <v>3</v>
      </c>
      <c r="H62" s="113">
        <v>2</v>
      </c>
      <c r="I62" s="113">
        <v>7</v>
      </c>
      <c r="J62" s="113">
        <v>8</v>
      </c>
      <c r="K62" s="113">
        <v>11</v>
      </c>
      <c r="L62" s="113">
        <v>7</v>
      </c>
      <c r="M62" s="113">
        <v>5</v>
      </c>
      <c r="N62" s="113">
        <v>12</v>
      </c>
      <c r="O62" s="113">
        <v>5</v>
      </c>
      <c r="P62" s="113">
        <v>19</v>
      </c>
      <c r="Q62" s="13"/>
      <c r="R62" s="113">
        <v>59</v>
      </c>
      <c r="S62" s="113">
        <v>78</v>
      </c>
      <c r="T62" s="113">
        <v>79</v>
      </c>
      <c r="U62" s="113">
        <v>127</v>
      </c>
      <c r="V62" s="113">
        <v>142</v>
      </c>
      <c r="W62" s="113">
        <v>124</v>
      </c>
      <c r="X62" s="113">
        <v>152</v>
      </c>
      <c r="Y62" s="113">
        <v>222</v>
      </c>
      <c r="Z62" s="113">
        <v>231</v>
      </c>
      <c r="AA62" s="113">
        <v>241</v>
      </c>
      <c r="AB62" s="113">
        <v>304</v>
      </c>
      <c r="AC62" s="14"/>
      <c r="AD62" s="113">
        <v>54</v>
      </c>
      <c r="AE62" s="113">
        <v>47</v>
      </c>
      <c r="AF62" s="113">
        <v>45</v>
      </c>
      <c r="AG62" s="113">
        <v>62</v>
      </c>
      <c r="AH62" s="113">
        <v>63</v>
      </c>
      <c r="AI62" s="113">
        <v>70</v>
      </c>
      <c r="AJ62" s="113">
        <v>114</v>
      </c>
      <c r="AK62" s="113">
        <v>135</v>
      </c>
      <c r="AL62" s="113">
        <v>141</v>
      </c>
      <c r="AM62" s="113">
        <v>146</v>
      </c>
      <c r="AN62" s="113">
        <v>120</v>
      </c>
    </row>
    <row r="63" spans="1:40" s="12" customFormat="1" ht="22.5" x14ac:dyDescent="0.2">
      <c r="A63" s="30" t="s">
        <v>7</v>
      </c>
      <c r="B63" s="146">
        <v>880073</v>
      </c>
      <c r="C63" s="146">
        <v>961397</v>
      </c>
      <c r="D63" s="146">
        <v>1099993</v>
      </c>
      <c r="E63" s="146">
        <v>1315047</v>
      </c>
      <c r="F63" s="146">
        <v>1402078</v>
      </c>
      <c r="G63" s="146">
        <v>1412309</v>
      </c>
      <c r="H63" s="146">
        <v>1409949</v>
      </c>
      <c r="I63" s="146">
        <v>1429789</v>
      </c>
      <c r="J63" s="146">
        <v>1452974</v>
      </c>
      <c r="K63" s="146">
        <v>1467907</v>
      </c>
      <c r="L63" s="146">
        <v>1472236</v>
      </c>
      <c r="M63" s="146">
        <v>1469182</v>
      </c>
      <c r="N63" s="146">
        <v>1467684</v>
      </c>
      <c r="O63" s="146">
        <v>1467200</v>
      </c>
      <c r="P63" s="146">
        <v>1468354</v>
      </c>
      <c r="Q63" s="33"/>
      <c r="R63" s="146">
        <v>344501</v>
      </c>
      <c r="S63" s="146">
        <v>339732</v>
      </c>
      <c r="T63" s="146">
        <v>358940</v>
      </c>
      <c r="U63" s="146">
        <v>369134</v>
      </c>
      <c r="V63" s="146">
        <v>362368</v>
      </c>
      <c r="W63" s="146">
        <v>363699</v>
      </c>
      <c r="X63" s="146">
        <v>355475</v>
      </c>
      <c r="Y63" s="146">
        <v>356310</v>
      </c>
      <c r="Z63" s="146">
        <v>375468</v>
      </c>
      <c r="AA63" s="146">
        <v>390424</v>
      </c>
      <c r="AB63" s="146">
        <v>406918</v>
      </c>
      <c r="AC63" s="33"/>
      <c r="AD63" s="146">
        <v>58896</v>
      </c>
      <c r="AE63" s="146">
        <v>58258</v>
      </c>
      <c r="AF63" s="146">
        <v>61107</v>
      </c>
      <c r="AG63" s="146">
        <v>62593</v>
      </c>
      <c r="AH63" s="146">
        <v>62590</v>
      </c>
      <c r="AI63" s="146">
        <v>62176</v>
      </c>
      <c r="AJ63" s="146">
        <v>60750</v>
      </c>
      <c r="AK63" s="146">
        <v>59456</v>
      </c>
      <c r="AL63" s="146">
        <v>58068</v>
      </c>
      <c r="AM63" s="146">
        <v>56656</v>
      </c>
      <c r="AN63" s="146">
        <v>58783</v>
      </c>
    </row>
    <row r="64" spans="1:40" s="12" customFormat="1" ht="11.25" x14ac:dyDescent="0.2">
      <c r="A64" s="30" t="s">
        <v>13</v>
      </c>
      <c r="B64" s="147">
        <v>40.54253681228716</v>
      </c>
      <c r="C64" s="147">
        <v>42.115395617003173</v>
      </c>
      <c r="D64" s="147">
        <v>43.45945383288803</v>
      </c>
      <c r="E64" s="147">
        <v>43.894408336736255</v>
      </c>
      <c r="F64" s="147">
        <v>44.34361569042521</v>
      </c>
      <c r="G64" s="147">
        <v>44.680306505162825</v>
      </c>
      <c r="H64" s="147">
        <v>44.978418368323958</v>
      </c>
      <c r="I64" s="147">
        <v>45.362478659438558</v>
      </c>
      <c r="J64" s="147">
        <v>45.62906562677653</v>
      </c>
      <c r="K64" s="147">
        <v>45.944191968564766</v>
      </c>
      <c r="L64" s="147">
        <v>46.31297767477497</v>
      </c>
      <c r="M64" s="147">
        <v>46.626541163722401</v>
      </c>
      <c r="N64" s="147">
        <v>46.881071129752726</v>
      </c>
      <c r="O64" s="147">
        <v>47.109789394765542</v>
      </c>
      <c r="P64" s="147">
        <v>47.288886058811428</v>
      </c>
      <c r="Q64" s="35"/>
      <c r="R64" s="147">
        <v>38.313319845225415</v>
      </c>
      <c r="S64" s="147">
        <v>38.456792412843065</v>
      </c>
      <c r="T64" s="147">
        <v>38.644285953084079</v>
      </c>
      <c r="U64" s="147">
        <v>38.772862971170362</v>
      </c>
      <c r="V64" s="147">
        <v>38.812695933415753</v>
      </c>
      <c r="W64" s="147">
        <v>38.640361947654519</v>
      </c>
      <c r="X64" s="147">
        <v>38.895857655250019</v>
      </c>
      <c r="Y64" s="147">
        <v>38.920288512811879</v>
      </c>
      <c r="Z64" s="147">
        <v>38.936327463325767</v>
      </c>
      <c r="AA64" s="147">
        <v>39.045501813413111</v>
      </c>
      <c r="AB64" s="147">
        <v>39.146083486107763</v>
      </c>
      <c r="AC64" s="35"/>
      <c r="AD64" s="147">
        <v>45.882351942406956</v>
      </c>
      <c r="AE64" s="147">
        <v>45.985564214356828</v>
      </c>
      <c r="AF64" s="147">
        <v>46.098777554126372</v>
      </c>
      <c r="AG64" s="147">
        <v>45.471586279615934</v>
      </c>
      <c r="AH64" s="147">
        <v>45.880092666560152</v>
      </c>
      <c r="AI64" s="147">
        <v>46.30588973237262</v>
      </c>
      <c r="AJ64" s="147">
        <v>46.820773662551439</v>
      </c>
      <c r="AK64" s="147">
        <v>46.981683934338001</v>
      </c>
      <c r="AL64" s="147">
        <v>47.146121788248259</v>
      </c>
      <c r="AM64" s="147">
        <v>47.118081050550693</v>
      </c>
      <c r="AN64" s="147">
        <v>45.767892077641498</v>
      </c>
    </row>
    <row r="65" spans="1:41" s="12" customFormat="1" ht="11.25" x14ac:dyDescent="0.2">
      <c r="A65" s="134" t="s">
        <v>144</v>
      </c>
      <c r="B65" s="147">
        <v>2.0213095959085212</v>
      </c>
      <c r="C65" s="147">
        <v>1.9599603493665987</v>
      </c>
      <c r="D65" s="147">
        <v>2.1691956221539592</v>
      </c>
      <c r="E65" s="147">
        <v>2.458163092269706</v>
      </c>
      <c r="F65" s="147">
        <v>2.9566828664311116</v>
      </c>
      <c r="G65" s="147">
        <v>3.2642998097441844</v>
      </c>
      <c r="H65" s="147">
        <v>3.7591430612029226</v>
      </c>
      <c r="I65" s="147">
        <v>4.4636656177939544</v>
      </c>
      <c r="J65" s="147">
        <v>4.9063506986360386</v>
      </c>
      <c r="K65" s="147">
        <v>5.5250775423783658</v>
      </c>
      <c r="L65" s="147">
        <v>6.2005683871335844</v>
      </c>
      <c r="M65" s="147">
        <v>6.9039778597886441</v>
      </c>
      <c r="N65" s="147">
        <v>7.4669342992088215</v>
      </c>
      <c r="O65" s="147">
        <v>8.043961286804798</v>
      </c>
      <c r="P65" s="147">
        <v>8.7040999649948176</v>
      </c>
      <c r="Q65" s="35"/>
      <c r="R65" s="147">
        <v>3.4412091692041535</v>
      </c>
      <c r="S65" s="147">
        <v>3.9239753688201291</v>
      </c>
      <c r="T65" s="147">
        <v>4.0207276982225437</v>
      </c>
      <c r="U65" s="147">
        <v>4.604831849680604</v>
      </c>
      <c r="V65" s="147">
        <v>4.9756049099258206</v>
      </c>
      <c r="W65" s="147">
        <v>5.1363902567782702</v>
      </c>
      <c r="X65" s="147">
        <v>5.3626837330332657</v>
      </c>
      <c r="Y65" s="147">
        <v>5.532261233195813</v>
      </c>
      <c r="Z65" s="147">
        <v>5.5362907091949252</v>
      </c>
      <c r="AA65" s="147">
        <v>5.5741962584267366</v>
      </c>
      <c r="AB65" s="147">
        <v>5.7937962931106517</v>
      </c>
      <c r="AC65" s="35"/>
      <c r="AD65" s="147">
        <v>10.265552838902472</v>
      </c>
      <c r="AE65" s="147">
        <v>11.043976792886815</v>
      </c>
      <c r="AF65" s="147">
        <v>12.001898309522641</v>
      </c>
      <c r="AG65" s="147">
        <v>12.744236575974949</v>
      </c>
      <c r="AH65" s="147">
        <v>13.749800287585876</v>
      </c>
      <c r="AI65" s="147">
        <v>14.69377251672671</v>
      </c>
      <c r="AJ65" s="147">
        <v>15.787654320987654</v>
      </c>
      <c r="AK65" s="147">
        <v>16.635831539289558</v>
      </c>
      <c r="AL65" s="147">
        <v>17.283185231108355</v>
      </c>
      <c r="AM65" s="147">
        <v>17.394450720135556</v>
      </c>
      <c r="AN65" s="147">
        <v>16.817787455556878</v>
      </c>
    </row>
    <row r="66" spans="1:41" s="12" customFormat="1" ht="11.25" x14ac:dyDescent="0.2">
      <c r="A66" s="30" t="s">
        <v>14</v>
      </c>
      <c r="B66" s="147">
        <v>10.281760717576837</v>
      </c>
      <c r="C66" s="147">
        <v>9.8995524221523468</v>
      </c>
      <c r="D66" s="147">
        <v>12.544988922656779</v>
      </c>
      <c r="E66" s="147">
        <v>14.792703226576693</v>
      </c>
      <c r="F66" s="147">
        <v>16.051104146844896</v>
      </c>
      <c r="G66" s="147">
        <v>16.87428176128595</v>
      </c>
      <c r="H66" s="147">
        <v>17.955684921936893</v>
      </c>
      <c r="I66" s="147">
        <v>19.33474100024549</v>
      </c>
      <c r="J66" s="147">
        <v>20.332641877968911</v>
      </c>
      <c r="K66" s="147">
        <v>21.563900165337451</v>
      </c>
      <c r="L66" s="147">
        <v>22.908691269606233</v>
      </c>
      <c r="M66" s="147">
        <v>24.202719608598528</v>
      </c>
      <c r="N66" s="147">
        <v>25.216395354858399</v>
      </c>
      <c r="O66" s="147">
        <v>26.328448745910578</v>
      </c>
      <c r="P66" s="147">
        <v>27.451963218678877</v>
      </c>
      <c r="Q66" s="35"/>
      <c r="R66" s="34">
        <v>11.247572575986716</v>
      </c>
      <c r="S66" s="34">
        <v>11.88966597200146</v>
      </c>
      <c r="T66" s="34">
        <v>12.209004290410654</v>
      </c>
      <c r="U66" s="34">
        <v>12.878791983398981</v>
      </c>
      <c r="V66" s="34">
        <v>13.309398180854823</v>
      </c>
      <c r="W66" s="34">
        <v>13.351150264366963</v>
      </c>
      <c r="X66" s="34">
        <v>13.69069554821014</v>
      </c>
      <c r="Y66" s="34">
        <v>13.743088883275799</v>
      </c>
      <c r="Z66" s="34">
        <v>13.799844460779614</v>
      </c>
      <c r="AA66" s="34">
        <v>14.101848247033994</v>
      </c>
      <c r="AB66" s="34">
        <v>14.450577266181394</v>
      </c>
      <c r="AC66" s="35"/>
      <c r="AD66" s="147">
        <v>29.214208095626187</v>
      </c>
      <c r="AE66" s="147">
        <v>30.04394246283772</v>
      </c>
      <c r="AF66" s="147">
        <v>31.078272538334396</v>
      </c>
      <c r="AG66" s="147">
        <v>31.276660329429806</v>
      </c>
      <c r="AH66" s="147">
        <v>32.486020131011344</v>
      </c>
      <c r="AI66" s="147">
        <v>33.64159804426145</v>
      </c>
      <c r="AJ66" s="147">
        <v>34.86255144032922</v>
      </c>
      <c r="AK66" s="147">
        <v>35.764262648008611</v>
      </c>
      <c r="AL66" s="147">
        <v>36.524419645932355</v>
      </c>
      <c r="AM66" s="147">
        <v>37.025204744422481</v>
      </c>
      <c r="AN66" s="147">
        <v>35.627647449092429</v>
      </c>
    </row>
    <row r="67" spans="1:41" s="12" customFormat="1" ht="11.25" x14ac:dyDescent="0.2">
      <c r="A67" s="30" t="s">
        <v>15</v>
      </c>
      <c r="B67" s="151">
        <v>19.938686904381793</v>
      </c>
      <c r="C67" s="151">
        <v>22.897200636157592</v>
      </c>
      <c r="D67" s="151">
        <v>28.883638350425866</v>
      </c>
      <c r="E67" s="151">
        <v>31.247324240122214</v>
      </c>
      <c r="F67" s="151">
        <v>33.268191926554728</v>
      </c>
      <c r="G67" s="151">
        <v>34.556460378005092</v>
      </c>
      <c r="H67" s="147">
        <v>35.884702212633222</v>
      </c>
      <c r="I67" s="147">
        <v>37.497141186566694</v>
      </c>
      <c r="J67" s="147">
        <v>38.776330478040208</v>
      </c>
      <c r="K67" s="147">
        <v>40.322581743938819</v>
      </c>
      <c r="L67" s="147">
        <v>41.937094324551225</v>
      </c>
      <c r="M67" s="147">
        <v>43.344731966495644</v>
      </c>
      <c r="N67" s="147">
        <v>44.386734474178361</v>
      </c>
      <c r="O67" s="147">
        <v>45.331856597600876</v>
      </c>
      <c r="P67" s="147">
        <v>46.172448878131569</v>
      </c>
      <c r="Q67" s="35"/>
      <c r="R67" s="36">
        <v>21.066411998804067</v>
      </c>
      <c r="S67" s="36">
        <v>21.680618840733285</v>
      </c>
      <c r="T67" s="36">
        <v>22.36334763470218</v>
      </c>
      <c r="U67" s="36">
        <v>22.919319271592432</v>
      </c>
      <c r="V67" s="36">
        <v>23.380927675732956</v>
      </c>
      <c r="W67" s="36">
        <v>23.32065801665663</v>
      </c>
      <c r="X67" s="36">
        <v>23.81151979745411</v>
      </c>
      <c r="Y67" s="36">
        <v>23.862647694423394</v>
      </c>
      <c r="Z67" s="36">
        <v>24.013497821385577</v>
      </c>
      <c r="AA67" s="36">
        <v>24.267206933999962</v>
      </c>
      <c r="AB67" s="36">
        <v>24.502725364815518</v>
      </c>
      <c r="AC67" s="38"/>
      <c r="AD67" s="151">
        <v>48.544892692203206</v>
      </c>
      <c r="AE67" s="151">
        <v>48.896288921693163</v>
      </c>
      <c r="AF67" s="151">
        <v>49.555697383278513</v>
      </c>
      <c r="AG67" s="151">
        <v>49.048615659898068</v>
      </c>
      <c r="AH67" s="151">
        <v>50.410608723438244</v>
      </c>
      <c r="AI67" s="151">
        <v>51.716096242923314</v>
      </c>
      <c r="AJ67" s="151">
        <v>53.145679012345681</v>
      </c>
      <c r="AK67" s="151">
        <v>53.8095398277718</v>
      </c>
      <c r="AL67" s="151">
        <v>54.632499827788109</v>
      </c>
      <c r="AM67" s="151">
        <v>54.836204462016383</v>
      </c>
      <c r="AN67" s="151">
        <v>52.168143851113413</v>
      </c>
    </row>
    <row r="68" spans="1:41" s="8" customFormat="1" ht="15" customHeight="1" x14ac:dyDescent="0.2">
      <c r="A68" s="314" t="str">
        <f>'V2.3-17 à 19'!A24:K24</f>
        <v>Sources : données CNRACL ; Siasp, Insee. Traitement DGAFP, SDessi.</v>
      </c>
      <c r="B68" s="311"/>
      <c r="C68" s="311"/>
      <c r="D68" s="311"/>
      <c r="E68" s="311"/>
      <c r="F68" s="311"/>
      <c r="G68" s="311"/>
      <c r="H68" s="311"/>
      <c r="I68" s="311"/>
      <c r="J68" s="311"/>
      <c r="K68" s="311"/>
      <c r="L68" s="311"/>
      <c r="M68" s="126"/>
      <c r="N68" s="126"/>
      <c r="O68" s="229"/>
      <c r="P68" s="126"/>
      <c r="R68" s="311"/>
      <c r="S68" s="311"/>
      <c r="T68" s="311"/>
      <c r="U68" s="311"/>
      <c r="V68" s="311"/>
      <c r="W68" s="311"/>
      <c r="X68" s="126"/>
      <c r="Y68" s="126"/>
      <c r="Z68" s="126"/>
      <c r="AA68" s="229"/>
      <c r="AB68" s="126"/>
      <c r="AD68" s="136"/>
      <c r="AE68" s="136"/>
      <c r="AF68" s="136"/>
      <c r="AG68" s="136"/>
      <c r="AH68" s="135"/>
      <c r="AI68" s="135"/>
      <c r="AJ68" s="135"/>
      <c r="AK68" s="135"/>
      <c r="AL68" s="135"/>
      <c r="AM68" s="135"/>
      <c r="AN68" s="135"/>
    </row>
    <row r="69" spans="1:41" ht="19.5" customHeight="1" x14ac:dyDescent="0.2">
      <c r="A69" s="299" t="s">
        <v>11</v>
      </c>
      <c r="B69" s="298"/>
      <c r="C69" s="298"/>
      <c r="D69" s="298"/>
      <c r="E69" s="298"/>
      <c r="F69" s="298"/>
      <c r="G69" s="298"/>
      <c r="H69" s="298"/>
      <c r="I69" s="298"/>
      <c r="J69" s="298"/>
      <c r="K69" s="298"/>
      <c r="L69" s="298"/>
      <c r="M69" s="162"/>
      <c r="N69" s="219"/>
      <c r="O69" s="228"/>
      <c r="P69" s="125"/>
      <c r="R69" s="298"/>
      <c r="S69" s="298"/>
      <c r="T69" s="298"/>
      <c r="U69" s="298"/>
      <c r="V69" s="298"/>
      <c r="W69" s="298"/>
      <c r="X69" s="162"/>
      <c r="Y69" s="162"/>
      <c r="Z69" s="219"/>
      <c r="AA69" s="228"/>
      <c r="AB69" s="125"/>
      <c r="AD69" s="298"/>
      <c r="AE69" s="298"/>
      <c r="AF69" s="298"/>
      <c r="AG69" s="298"/>
      <c r="AH69" s="298"/>
      <c r="AI69" s="162"/>
      <c r="AJ69" s="162"/>
      <c r="AK69" s="162"/>
      <c r="AL69" s="219"/>
      <c r="AM69" s="228"/>
      <c r="AN69" s="8"/>
      <c r="AO69" s="8"/>
    </row>
  </sheetData>
  <mergeCells count="12">
    <mergeCell ref="A2:AH2"/>
    <mergeCell ref="A68:L68"/>
    <mergeCell ref="A69:L69"/>
    <mergeCell ref="R68:W68"/>
    <mergeCell ref="R69:W69"/>
    <mergeCell ref="AD69:AH69"/>
    <mergeCell ref="A4:P4"/>
    <mergeCell ref="A5:P5"/>
    <mergeCell ref="R5:AB5"/>
    <mergeCell ref="R4:AB4"/>
    <mergeCell ref="AD5:AN5"/>
    <mergeCell ref="AD4:AN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R73"/>
  <sheetViews>
    <sheetView workbookViewId="0">
      <selection activeCell="A72" sqref="A72:XFD72"/>
    </sheetView>
  </sheetViews>
  <sheetFormatPr baseColWidth="10" defaultColWidth="10.7109375" defaultRowHeight="11.25" x14ac:dyDescent="0.2"/>
  <cols>
    <col min="1" max="16384" width="10.7109375" style="8"/>
  </cols>
  <sheetData>
    <row r="1" spans="1:11" ht="12.75" x14ac:dyDescent="0.2">
      <c r="A1" s="11" t="s">
        <v>240</v>
      </c>
    </row>
    <row r="2" spans="1:11" ht="12.75" x14ac:dyDescent="0.2">
      <c r="A2" s="11"/>
    </row>
    <row r="3" spans="1:11" ht="12.75" x14ac:dyDescent="0.2">
      <c r="A3" s="11"/>
      <c r="K3" s="11"/>
    </row>
    <row r="9" spans="1:11" x14ac:dyDescent="0.2">
      <c r="K9" s="17"/>
    </row>
    <row r="19" spans="1:18" x14ac:dyDescent="0.2">
      <c r="K19" s="15"/>
    </row>
    <row r="20" spans="1:18" x14ac:dyDescent="0.2">
      <c r="K20" s="15"/>
    </row>
    <row r="21" spans="1:18" x14ac:dyDescent="0.2">
      <c r="K21" s="15"/>
    </row>
    <row r="22" spans="1:18" x14ac:dyDescent="0.2">
      <c r="K22" s="15"/>
    </row>
    <row r="23" spans="1:18" x14ac:dyDescent="0.2">
      <c r="K23" s="15"/>
    </row>
    <row r="24" spans="1:18" ht="15" customHeight="1" x14ac:dyDescent="0.2">
      <c r="A24" s="304" t="s">
        <v>235</v>
      </c>
      <c r="B24" s="245"/>
      <c r="C24" s="245"/>
      <c r="D24" s="245"/>
      <c r="E24" s="245"/>
      <c r="F24" s="245"/>
      <c r="G24" s="245"/>
      <c r="H24" s="245"/>
      <c r="I24" s="245"/>
      <c r="J24" s="245"/>
      <c r="K24" s="245"/>
      <c r="L24" s="17"/>
      <c r="M24" s="17"/>
      <c r="N24" s="17"/>
      <c r="O24" s="17"/>
      <c r="P24" s="17"/>
      <c r="Q24" s="17"/>
      <c r="R24" s="17"/>
    </row>
    <row r="25" spans="1:18" ht="12.75" x14ac:dyDescent="0.2">
      <c r="A25" s="295" t="s">
        <v>236</v>
      </c>
      <c r="B25" s="305"/>
      <c r="C25" s="305"/>
      <c r="D25" s="305"/>
      <c r="E25" s="305"/>
      <c r="F25" s="305"/>
      <c r="G25" s="305"/>
      <c r="H25" s="305"/>
      <c r="I25" s="305"/>
      <c r="J25" s="305"/>
      <c r="K25" s="305"/>
    </row>
    <row r="48" spans="1:11" ht="12.75" x14ac:dyDescent="0.2">
      <c r="A48" s="304" t="s">
        <v>224</v>
      </c>
      <c r="B48" s="245"/>
      <c r="C48" s="245"/>
      <c r="D48" s="245"/>
      <c r="E48" s="245"/>
      <c r="F48" s="245"/>
      <c r="G48" s="245"/>
      <c r="H48" s="245"/>
      <c r="I48" s="245"/>
      <c r="J48" s="245"/>
      <c r="K48" s="245"/>
    </row>
    <row r="49" spans="1:11" ht="12.75" x14ac:dyDescent="0.2">
      <c r="A49" s="295" t="s">
        <v>237</v>
      </c>
      <c r="B49" s="305"/>
      <c r="C49" s="305"/>
      <c r="D49" s="305"/>
      <c r="E49" s="305"/>
      <c r="F49" s="305"/>
      <c r="G49" s="305"/>
      <c r="H49" s="305"/>
      <c r="I49" s="305"/>
      <c r="J49" s="305"/>
      <c r="K49" s="305"/>
    </row>
    <row r="71" spans="1:11" ht="15" customHeight="1" x14ac:dyDescent="0.2">
      <c r="A71" s="304" t="s">
        <v>224</v>
      </c>
      <c r="B71" s="245"/>
      <c r="C71" s="245"/>
      <c r="D71" s="245"/>
      <c r="E71" s="245"/>
      <c r="F71" s="245"/>
      <c r="G71" s="245"/>
      <c r="H71" s="245"/>
      <c r="I71" s="245"/>
      <c r="J71" s="245"/>
      <c r="K71" s="245"/>
    </row>
    <row r="72" spans="1:11" ht="24.75" customHeight="1" x14ac:dyDescent="0.2">
      <c r="A72" s="295" t="s">
        <v>241</v>
      </c>
      <c r="B72" s="305"/>
      <c r="C72" s="305"/>
      <c r="D72" s="305"/>
      <c r="E72" s="305"/>
      <c r="F72" s="305"/>
      <c r="G72" s="305"/>
      <c r="H72" s="305"/>
      <c r="I72" s="305"/>
      <c r="J72" s="305"/>
      <c r="K72" s="305"/>
    </row>
    <row r="73" spans="1:11" ht="15" customHeight="1" x14ac:dyDescent="0.2">
      <c r="A73" s="299"/>
      <c r="B73" s="298"/>
      <c r="C73" s="298"/>
      <c r="D73" s="298"/>
      <c r="E73" s="298"/>
      <c r="F73" s="298"/>
      <c r="G73" s="298"/>
      <c r="H73" s="298"/>
      <c r="I73" s="298"/>
      <c r="J73" s="298"/>
      <c r="K73" s="298"/>
    </row>
  </sheetData>
  <mergeCells count="7">
    <mergeCell ref="A24:K24"/>
    <mergeCell ref="A25:K25"/>
    <mergeCell ref="A71:K71"/>
    <mergeCell ref="A72:K72"/>
    <mergeCell ref="A73:K73"/>
    <mergeCell ref="A48:K48"/>
    <mergeCell ref="A49:K49"/>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7"/>
  </sheetPr>
  <dimension ref="A1:AO69"/>
  <sheetViews>
    <sheetView workbookViewId="0">
      <pane xSplit="1" ySplit="7" topLeftCell="AA8" activePane="bottomRight" state="frozen"/>
      <selection sqref="A1:XFD1048576"/>
      <selection pane="topRight" sqref="A1:XFD1048576"/>
      <selection pane="bottomLeft" sqref="A1:XFD1048576"/>
      <selection pane="bottomRight" sqref="A1:XFD1"/>
    </sheetView>
  </sheetViews>
  <sheetFormatPr baseColWidth="10" defaultColWidth="10.7109375" defaultRowHeight="12.75" x14ac:dyDescent="0.2"/>
  <cols>
    <col min="1" max="1" width="20.7109375" style="2" customWidth="1"/>
    <col min="2" max="16384" width="10.7109375" style="1"/>
  </cols>
  <sheetData>
    <row r="1" spans="1:40" ht="25.5" x14ac:dyDescent="0.2">
      <c r="A1" s="2" t="s">
        <v>316</v>
      </c>
    </row>
    <row r="2" spans="1:40" x14ac:dyDescent="0.2">
      <c r="A2" s="317" t="str">
        <f>'V2.3-20 à 22'!A1</f>
        <v xml:space="preserve">Figures V 2.3-20 à 2.3-22 : Évolution des pyramides des âges des agents de la fonction publique hospitalière au 31 décembre selon le statut </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164"/>
      <c r="AJ2" s="164"/>
      <c r="AK2" s="164"/>
      <c r="AL2" s="221"/>
      <c r="AM2" s="231"/>
    </row>
    <row r="3" spans="1:40" x14ac:dyDescent="0.2">
      <c r="A3" s="26"/>
    </row>
    <row r="4" spans="1:40" s="8" customFormat="1" ht="30" customHeight="1" x14ac:dyDescent="0.2">
      <c r="A4" s="316" t="s">
        <v>17</v>
      </c>
      <c r="B4" s="316"/>
      <c r="C4" s="316"/>
      <c r="D4" s="316"/>
      <c r="E4" s="316"/>
      <c r="F4" s="316"/>
      <c r="G4" s="316"/>
      <c r="H4" s="316"/>
      <c r="I4" s="316"/>
      <c r="J4" s="316"/>
      <c r="K4" s="316"/>
      <c r="L4" s="316"/>
      <c r="M4" s="316"/>
      <c r="N4" s="316"/>
      <c r="O4" s="316"/>
      <c r="P4" s="316"/>
      <c r="R4" s="316"/>
      <c r="S4" s="316"/>
      <c r="T4" s="316"/>
      <c r="U4" s="316"/>
      <c r="V4" s="316"/>
      <c r="W4" s="316"/>
      <c r="X4" s="316"/>
      <c r="Y4" s="316"/>
      <c r="Z4" s="316"/>
      <c r="AA4" s="316"/>
      <c r="AB4" s="316"/>
      <c r="AD4" s="316"/>
      <c r="AE4" s="316"/>
      <c r="AF4" s="316"/>
      <c r="AG4" s="316"/>
      <c r="AH4" s="316"/>
      <c r="AI4" s="316"/>
      <c r="AJ4" s="316"/>
      <c r="AK4" s="316"/>
      <c r="AL4" s="316"/>
      <c r="AM4" s="316"/>
      <c r="AN4" s="316"/>
    </row>
    <row r="5" spans="1:40" s="8" customFormat="1" ht="30" customHeight="1" x14ac:dyDescent="0.2">
      <c r="A5" s="316" t="s">
        <v>170</v>
      </c>
      <c r="B5" s="316"/>
      <c r="C5" s="316"/>
      <c r="D5" s="316"/>
      <c r="E5" s="316"/>
      <c r="F5" s="316"/>
      <c r="G5" s="316"/>
      <c r="H5" s="316"/>
      <c r="I5" s="316"/>
      <c r="J5" s="316"/>
      <c r="K5" s="316"/>
      <c r="L5" s="316"/>
      <c r="M5" s="316"/>
      <c r="N5" s="316"/>
      <c r="O5" s="316"/>
      <c r="P5" s="316"/>
      <c r="R5" s="316" t="s">
        <v>162</v>
      </c>
      <c r="S5" s="316"/>
      <c r="T5" s="316"/>
      <c r="U5" s="316"/>
      <c r="V5" s="316"/>
      <c r="W5" s="316"/>
      <c r="X5" s="316"/>
      <c r="Y5" s="316"/>
      <c r="Z5" s="316"/>
      <c r="AA5" s="316"/>
      <c r="AB5" s="316"/>
      <c r="AD5" s="316" t="s">
        <v>169</v>
      </c>
      <c r="AE5" s="316"/>
      <c r="AF5" s="316"/>
      <c r="AG5" s="316"/>
      <c r="AH5" s="316"/>
      <c r="AI5" s="316"/>
      <c r="AJ5" s="316"/>
      <c r="AK5" s="316"/>
      <c r="AL5" s="316"/>
      <c r="AM5" s="316"/>
      <c r="AN5" s="316"/>
    </row>
    <row r="6" spans="1:40" s="8" customFormat="1" ht="11.25" x14ac:dyDescent="0.2">
      <c r="A6" s="30"/>
      <c r="B6" s="144" t="s">
        <v>238</v>
      </c>
      <c r="C6" s="144" t="s">
        <v>238</v>
      </c>
      <c r="D6" s="144" t="s">
        <v>238</v>
      </c>
      <c r="E6" s="144" t="s">
        <v>238</v>
      </c>
      <c r="F6" s="144" t="s">
        <v>229</v>
      </c>
      <c r="G6" s="144" t="s">
        <v>229</v>
      </c>
      <c r="H6" s="144" t="s">
        <v>229</v>
      </c>
      <c r="I6" s="144" t="s">
        <v>229</v>
      </c>
      <c r="J6" s="144" t="s">
        <v>229</v>
      </c>
      <c r="K6" s="144" t="s">
        <v>229</v>
      </c>
      <c r="L6" s="144" t="s">
        <v>229</v>
      </c>
      <c r="M6" s="144" t="s">
        <v>229</v>
      </c>
      <c r="N6" s="144" t="s">
        <v>229</v>
      </c>
      <c r="O6" s="144" t="s">
        <v>229</v>
      </c>
      <c r="P6" s="144" t="s">
        <v>229</v>
      </c>
      <c r="Q6" s="31"/>
      <c r="R6" s="149" t="s">
        <v>229</v>
      </c>
      <c r="S6" s="149" t="s">
        <v>229</v>
      </c>
      <c r="T6" s="149" t="s">
        <v>229</v>
      </c>
      <c r="U6" s="149" t="s">
        <v>229</v>
      </c>
      <c r="V6" s="149" t="s">
        <v>229</v>
      </c>
      <c r="W6" s="149" t="s">
        <v>229</v>
      </c>
      <c r="X6" s="149" t="s">
        <v>229</v>
      </c>
      <c r="Y6" s="149" t="s">
        <v>229</v>
      </c>
      <c r="Z6" s="149" t="s">
        <v>229</v>
      </c>
      <c r="AA6" s="149" t="s">
        <v>229</v>
      </c>
      <c r="AB6" s="149" t="s">
        <v>229</v>
      </c>
      <c r="AC6" s="31"/>
      <c r="AD6" s="149" t="s">
        <v>229</v>
      </c>
      <c r="AE6" s="149" t="s">
        <v>229</v>
      </c>
      <c r="AF6" s="149" t="s">
        <v>229</v>
      </c>
      <c r="AG6" s="149" t="s">
        <v>229</v>
      </c>
      <c r="AH6" s="149" t="s">
        <v>229</v>
      </c>
      <c r="AI6" s="149" t="s">
        <v>229</v>
      </c>
      <c r="AJ6" s="149" t="s">
        <v>229</v>
      </c>
      <c r="AK6" s="149" t="s">
        <v>229</v>
      </c>
      <c r="AL6" s="149" t="s">
        <v>229</v>
      </c>
      <c r="AM6" s="149" t="s">
        <v>229</v>
      </c>
      <c r="AN6" s="149" t="s">
        <v>229</v>
      </c>
    </row>
    <row r="7" spans="1:40" s="8" customFormat="1" ht="11.25" x14ac:dyDescent="0.2">
      <c r="A7" s="30" t="s">
        <v>6</v>
      </c>
      <c r="B7" s="144">
        <v>1992</v>
      </c>
      <c r="C7" s="144">
        <v>1997</v>
      </c>
      <c r="D7" s="144">
        <v>2002</v>
      </c>
      <c r="E7" s="144">
        <v>2007</v>
      </c>
      <c r="F7" s="145">
        <v>2009</v>
      </c>
      <c r="G7" s="145">
        <v>2010</v>
      </c>
      <c r="H7" s="145">
        <v>2011</v>
      </c>
      <c r="I7" s="145">
        <v>2012</v>
      </c>
      <c r="J7" s="145">
        <v>2013</v>
      </c>
      <c r="K7" s="145">
        <v>2014</v>
      </c>
      <c r="L7" s="145">
        <v>2015</v>
      </c>
      <c r="M7" s="145">
        <v>2016</v>
      </c>
      <c r="N7" s="145">
        <v>2017</v>
      </c>
      <c r="O7" s="145">
        <v>2018</v>
      </c>
      <c r="P7" s="145">
        <v>2019</v>
      </c>
      <c r="Q7" s="31"/>
      <c r="R7" s="145">
        <v>2009</v>
      </c>
      <c r="S7" s="145">
        <v>2010</v>
      </c>
      <c r="T7" s="145">
        <v>2011</v>
      </c>
      <c r="U7" s="145">
        <v>2012</v>
      </c>
      <c r="V7" s="145">
        <v>2013</v>
      </c>
      <c r="W7" s="145">
        <v>2014</v>
      </c>
      <c r="X7" s="145">
        <v>2015</v>
      </c>
      <c r="Y7" s="145">
        <v>2016</v>
      </c>
      <c r="Z7" s="145">
        <v>2017</v>
      </c>
      <c r="AA7" s="145">
        <v>2018</v>
      </c>
      <c r="AB7" s="145">
        <v>2019</v>
      </c>
      <c r="AC7" s="31"/>
      <c r="AD7" s="145">
        <v>2009</v>
      </c>
      <c r="AE7" s="145">
        <v>2010</v>
      </c>
      <c r="AF7" s="145">
        <v>2011</v>
      </c>
      <c r="AG7" s="145">
        <v>2012</v>
      </c>
      <c r="AH7" s="145">
        <v>2013</v>
      </c>
      <c r="AI7" s="145">
        <v>2014</v>
      </c>
      <c r="AJ7" s="145">
        <v>2015</v>
      </c>
      <c r="AK7" s="145">
        <v>2016</v>
      </c>
      <c r="AL7" s="145">
        <v>2017</v>
      </c>
      <c r="AM7" s="145">
        <v>2018</v>
      </c>
      <c r="AN7" s="145">
        <v>2019</v>
      </c>
    </row>
    <row r="8" spans="1:40" s="8" customFormat="1" ht="11.25" x14ac:dyDescent="0.2">
      <c r="A8" s="30">
        <v>16</v>
      </c>
      <c r="B8" s="115">
        <v>0</v>
      </c>
      <c r="C8" s="115">
        <v>0</v>
      </c>
      <c r="D8" s="115">
        <v>0</v>
      </c>
      <c r="E8" s="115">
        <v>0</v>
      </c>
      <c r="F8" s="115">
        <v>0</v>
      </c>
      <c r="G8" s="115">
        <v>0</v>
      </c>
      <c r="H8" s="115">
        <v>0</v>
      </c>
      <c r="I8" s="115">
        <v>0</v>
      </c>
      <c r="J8" s="115">
        <v>0</v>
      </c>
      <c r="K8" s="113">
        <v>0</v>
      </c>
      <c r="L8" s="113">
        <v>0</v>
      </c>
      <c r="M8" s="113">
        <v>0</v>
      </c>
      <c r="N8" s="113">
        <v>0</v>
      </c>
      <c r="O8" s="113">
        <v>0</v>
      </c>
      <c r="P8" s="113">
        <v>0</v>
      </c>
      <c r="R8" s="113">
        <v>2</v>
      </c>
      <c r="S8" s="113">
        <v>4</v>
      </c>
      <c r="T8" s="113">
        <v>1</v>
      </c>
      <c r="U8" s="113">
        <v>0</v>
      </c>
      <c r="V8" s="113">
        <v>1</v>
      </c>
      <c r="W8" s="113">
        <v>4</v>
      </c>
      <c r="X8" s="113">
        <v>0</v>
      </c>
      <c r="Y8" s="113">
        <v>1</v>
      </c>
      <c r="Z8" s="113">
        <v>0</v>
      </c>
      <c r="AA8" s="113">
        <v>2</v>
      </c>
      <c r="AB8" s="113">
        <v>4</v>
      </c>
      <c r="AD8" s="113">
        <v>0</v>
      </c>
      <c r="AE8" s="113">
        <v>6</v>
      </c>
      <c r="AF8" s="113">
        <v>8</v>
      </c>
      <c r="AG8" s="113">
        <v>9</v>
      </c>
      <c r="AH8" s="113">
        <v>5</v>
      </c>
      <c r="AI8" s="113">
        <v>5</v>
      </c>
      <c r="AJ8" s="113">
        <v>7</v>
      </c>
      <c r="AK8" s="113">
        <v>5</v>
      </c>
      <c r="AL8" s="113">
        <v>3</v>
      </c>
      <c r="AM8" s="113">
        <v>5</v>
      </c>
      <c r="AN8" s="113">
        <v>15</v>
      </c>
    </row>
    <row r="9" spans="1:40" s="8" customFormat="1" ht="11.25" x14ac:dyDescent="0.2">
      <c r="A9" s="30">
        <v>17</v>
      </c>
      <c r="B9" s="115">
        <v>0</v>
      </c>
      <c r="C9" s="115">
        <v>0</v>
      </c>
      <c r="D9" s="115">
        <v>0</v>
      </c>
      <c r="E9" s="115">
        <v>0</v>
      </c>
      <c r="F9" s="115">
        <v>0</v>
      </c>
      <c r="G9" s="115">
        <v>0</v>
      </c>
      <c r="H9" s="115">
        <v>0</v>
      </c>
      <c r="I9" s="115">
        <v>0</v>
      </c>
      <c r="J9" s="115">
        <v>0</v>
      </c>
      <c r="K9" s="113">
        <v>0</v>
      </c>
      <c r="L9" s="113">
        <v>0</v>
      </c>
      <c r="M9" s="113">
        <v>0</v>
      </c>
      <c r="N9" s="113">
        <v>0</v>
      </c>
      <c r="O9" s="113">
        <v>0</v>
      </c>
      <c r="P9" s="113">
        <v>0</v>
      </c>
      <c r="R9" s="113">
        <v>33</v>
      </c>
      <c r="S9" s="113">
        <v>26</v>
      </c>
      <c r="T9" s="113">
        <v>25</v>
      </c>
      <c r="U9" s="113">
        <v>10</v>
      </c>
      <c r="V9" s="113">
        <v>8</v>
      </c>
      <c r="W9" s="113">
        <v>13</v>
      </c>
      <c r="X9" s="113">
        <v>15</v>
      </c>
      <c r="Y9" s="113">
        <v>10</v>
      </c>
      <c r="Z9" s="113">
        <v>9</v>
      </c>
      <c r="AA9" s="113">
        <v>17</v>
      </c>
      <c r="AB9" s="113">
        <v>18</v>
      </c>
      <c r="AD9" s="113">
        <v>0</v>
      </c>
      <c r="AE9" s="113">
        <v>19</v>
      </c>
      <c r="AF9" s="113">
        <v>15</v>
      </c>
      <c r="AG9" s="113">
        <v>32</v>
      </c>
      <c r="AH9" s="113">
        <v>19</v>
      </c>
      <c r="AI9" s="113">
        <v>8</v>
      </c>
      <c r="AJ9" s="113">
        <v>21</v>
      </c>
      <c r="AK9" s="113">
        <v>17</v>
      </c>
      <c r="AL9" s="113">
        <v>22</v>
      </c>
      <c r="AM9" s="113">
        <v>10</v>
      </c>
      <c r="AN9" s="113">
        <v>25</v>
      </c>
    </row>
    <row r="10" spans="1:40" s="8" customFormat="1" ht="11.25" x14ac:dyDescent="0.2">
      <c r="A10" s="30">
        <v>18</v>
      </c>
      <c r="B10" s="114">
        <v>12</v>
      </c>
      <c r="C10" s="150">
        <v>1</v>
      </c>
      <c r="D10" s="150">
        <v>0</v>
      </c>
      <c r="E10" s="150">
        <v>1</v>
      </c>
      <c r="F10" s="113">
        <v>5</v>
      </c>
      <c r="G10" s="113">
        <v>0</v>
      </c>
      <c r="H10" s="113">
        <v>4</v>
      </c>
      <c r="I10" s="113">
        <v>2</v>
      </c>
      <c r="J10" s="113">
        <v>0</v>
      </c>
      <c r="K10" s="113">
        <v>2</v>
      </c>
      <c r="L10" s="113">
        <v>0</v>
      </c>
      <c r="M10" s="113">
        <v>0</v>
      </c>
      <c r="N10" s="113">
        <v>0</v>
      </c>
      <c r="O10" s="113">
        <v>0</v>
      </c>
      <c r="P10" s="113">
        <v>0</v>
      </c>
      <c r="R10" s="113">
        <v>939</v>
      </c>
      <c r="S10" s="113">
        <v>904</v>
      </c>
      <c r="T10" s="113">
        <v>872</v>
      </c>
      <c r="U10" s="113">
        <v>715</v>
      </c>
      <c r="V10" s="113">
        <v>645</v>
      </c>
      <c r="W10" s="113">
        <v>882</v>
      </c>
      <c r="X10" s="113">
        <v>787</v>
      </c>
      <c r="Y10" s="113">
        <v>779</v>
      </c>
      <c r="Z10" s="113">
        <v>777</v>
      </c>
      <c r="AA10" s="113">
        <v>913</v>
      </c>
      <c r="AB10" s="113">
        <v>1020</v>
      </c>
      <c r="AD10" s="113">
        <v>0</v>
      </c>
      <c r="AE10" s="113">
        <v>42</v>
      </c>
      <c r="AF10" s="113">
        <v>42</v>
      </c>
      <c r="AG10" s="113">
        <v>47</v>
      </c>
      <c r="AH10" s="113">
        <v>38</v>
      </c>
      <c r="AI10" s="113">
        <v>46</v>
      </c>
      <c r="AJ10" s="113">
        <v>34</v>
      </c>
      <c r="AK10" s="113">
        <v>37</v>
      </c>
      <c r="AL10" s="113">
        <v>34</v>
      </c>
      <c r="AM10" s="113">
        <v>42</v>
      </c>
      <c r="AN10" s="113">
        <v>73</v>
      </c>
    </row>
    <row r="11" spans="1:40" s="8" customFormat="1" ht="11.25" x14ac:dyDescent="0.2">
      <c r="A11" s="30">
        <v>19</v>
      </c>
      <c r="B11" s="114">
        <v>178</v>
      </c>
      <c r="C11" s="150">
        <v>23</v>
      </c>
      <c r="D11" s="150">
        <v>31</v>
      </c>
      <c r="E11" s="150">
        <v>41</v>
      </c>
      <c r="F11" s="113">
        <v>50</v>
      </c>
      <c r="G11" s="113">
        <v>42</v>
      </c>
      <c r="H11" s="113">
        <v>42</v>
      </c>
      <c r="I11" s="113">
        <v>38</v>
      </c>
      <c r="J11" s="113">
        <v>23</v>
      </c>
      <c r="K11" s="113">
        <v>8</v>
      </c>
      <c r="L11" s="113">
        <v>12</v>
      </c>
      <c r="M11" s="113">
        <v>5</v>
      </c>
      <c r="N11" s="113">
        <v>5</v>
      </c>
      <c r="O11" s="113">
        <v>16</v>
      </c>
      <c r="P11" s="113">
        <v>11</v>
      </c>
      <c r="R11" s="113">
        <v>2496</v>
      </c>
      <c r="S11" s="113">
        <v>2446</v>
      </c>
      <c r="T11" s="113">
        <v>2589</v>
      </c>
      <c r="U11" s="113">
        <v>2067</v>
      </c>
      <c r="V11" s="113">
        <v>2049</v>
      </c>
      <c r="W11" s="113">
        <v>2281</v>
      </c>
      <c r="X11" s="113">
        <v>2345</v>
      </c>
      <c r="Y11" s="113">
        <v>2253</v>
      </c>
      <c r="Z11" s="113">
        <v>2284</v>
      </c>
      <c r="AA11" s="113">
        <v>2540</v>
      </c>
      <c r="AB11" s="113">
        <v>2841</v>
      </c>
      <c r="AD11" s="113">
        <v>2</v>
      </c>
      <c r="AE11" s="113">
        <v>69</v>
      </c>
      <c r="AF11" s="113">
        <v>52</v>
      </c>
      <c r="AG11" s="113">
        <v>75</v>
      </c>
      <c r="AH11" s="113">
        <v>64</v>
      </c>
      <c r="AI11" s="113">
        <v>61</v>
      </c>
      <c r="AJ11" s="113">
        <v>63</v>
      </c>
      <c r="AK11" s="113">
        <v>52</v>
      </c>
      <c r="AL11" s="113">
        <v>46</v>
      </c>
      <c r="AM11" s="113">
        <v>35</v>
      </c>
      <c r="AN11" s="113">
        <v>114</v>
      </c>
    </row>
    <row r="12" spans="1:40" s="8" customFormat="1" ht="11.25" x14ac:dyDescent="0.2">
      <c r="A12" s="30">
        <v>20</v>
      </c>
      <c r="B12" s="114">
        <v>891</v>
      </c>
      <c r="C12" s="150">
        <v>140</v>
      </c>
      <c r="D12" s="150">
        <v>183</v>
      </c>
      <c r="E12" s="150">
        <v>300</v>
      </c>
      <c r="F12" s="113">
        <v>308</v>
      </c>
      <c r="G12" s="113">
        <v>258</v>
      </c>
      <c r="H12" s="113">
        <v>241</v>
      </c>
      <c r="I12" s="113">
        <v>202</v>
      </c>
      <c r="J12" s="113">
        <v>145</v>
      </c>
      <c r="K12" s="113">
        <v>113</v>
      </c>
      <c r="L12" s="113">
        <v>65</v>
      </c>
      <c r="M12" s="113">
        <v>92</v>
      </c>
      <c r="N12" s="113">
        <v>93</v>
      </c>
      <c r="O12" s="113">
        <v>94</v>
      </c>
      <c r="P12" s="113">
        <v>90</v>
      </c>
      <c r="R12" s="113">
        <v>4342</v>
      </c>
      <c r="S12" s="113">
        <v>4235</v>
      </c>
      <c r="T12" s="113">
        <v>4405</v>
      </c>
      <c r="U12" s="113">
        <v>3738</v>
      </c>
      <c r="V12" s="113">
        <v>3544</v>
      </c>
      <c r="W12" s="113">
        <v>3436</v>
      </c>
      <c r="X12" s="113">
        <v>3580</v>
      </c>
      <c r="Y12" s="113">
        <v>3786</v>
      </c>
      <c r="Z12" s="113">
        <v>3875</v>
      </c>
      <c r="AA12" s="113">
        <v>4059</v>
      </c>
      <c r="AB12" s="113">
        <v>4483</v>
      </c>
      <c r="AD12" s="113">
        <v>2</v>
      </c>
      <c r="AE12" s="113">
        <v>62</v>
      </c>
      <c r="AF12" s="113">
        <v>80</v>
      </c>
      <c r="AG12" s="113">
        <v>104</v>
      </c>
      <c r="AH12" s="113">
        <v>75</v>
      </c>
      <c r="AI12" s="113">
        <v>72</v>
      </c>
      <c r="AJ12" s="113">
        <v>69</v>
      </c>
      <c r="AK12" s="113">
        <v>81</v>
      </c>
      <c r="AL12" s="113">
        <v>84</v>
      </c>
      <c r="AM12" s="113">
        <v>56</v>
      </c>
      <c r="AN12" s="113">
        <v>113</v>
      </c>
    </row>
    <row r="13" spans="1:40" s="8" customFormat="1" ht="11.25" x14ac:dyDescent="0.2">
      <c r="A13" s="30">
        <v>21</v>
      </c>
      <c r="B13" s="114">
        <v>2707</v>
      </c>
      <c r="C13" s="150">
        <v>382</v>
      </c>
      <c r="D13" s="150">
        <v>514</v>
      </c>
      <c r="E13" s="150">
        <v>1145</v>
      </c>
      <c r="F13" s="113">
        <v>1190</v>
      </c>
      <c r="G13" s="113">
        <v>1122</v>
      </c>
      <c r="H13" s="113">
        <v>979</v>
      </c>
      <c r="I13" s="113">
        <v>1209</v>
      </c>
      <c r="J13" s="113">
        <v>883</v>
      </c>
      <c r="K13" s="113">
        <v>595</v>
      </c>
      <c r="L13" s="113">
        <v>457</v>
      </c>
      <c r="M13" s="113">
        <v>405</v>
      </c>
      <c r="N13" s="113">
        <v>478</v>
      </c>
      <c r="O13" s="113">
        <v>526</v>
      </c>
      <c r="P13" s="113">
        <v>547</v>
      </c>
      <c r="R13" s="113">
        <v>6682</v>
      </c>
      <c r="S13" s="113">
        <v>6561</v>
      </c>
      <c r="T13" s="113">
        <v>6890</v>
      </c>
      <c r="U13" s="113">
        <v>6274</v>
      </c>
      <c r="V13" s="113">
        <v>6301</v>
      </c>
      <c r="W13" s="113">
        <v>5761</v>
      </c>
      <c r="X13" s="113">
        <v>5819</v>
      </c>
      <c r="Y13" s="113">
        <v>6030</v>
      </c>
      <c r="Z13" s="113">
        <v>6551</v>
      </c>
      <c r="AA13" s="113">
        <v>6809</v>
      </c>
      <c r="AB13" s="113">
        <v>6909</v>
      </c>
      <c r="AD13" s="113">
        <v>12</v>
      </c>
      <c r="AE13" s="113">
        <v>132</v>
      </c>
      <c r="AF13" s="113">
        <v>96</v>
      </c>
      <c r="AG13" s="113">
        <v>139</v>
      </c>
      <c r="AH13" s="113">
        <v>102</v>
      </c>
      <c r="AI13" s="113">
        <v>97</v>
      </c>
      <c r="AJ13" s="113">
        <v>86</v>
      </c>
      <c r="AK13" s="113">
        <v>95</v>
      </c>
      <c r="AL13" s="113">
        <v>92</v>
      </c>
      <c r="AM13" s="113">
        <v>58</v>
      </c>
      <c r="AN13" s="113">
        <v>117</v>
      </c>
    </row>
    <row r="14" spans="1:40" s="8" customFormat="1" ht="11.25" x14ac:dyDescent="0.2">
      <c r="A14" s="30">
        <v>22</v>
      </c>
      <c r="B14" s="114">
        <v>5168</v>
      </c>
      <c r="C14" s="150">
        <v>1250</v>
      </c>
      <c r="D14" s="150">
        <v>1864</v>
      </c>
      <c r="E14" s="150">
        <v>3220</v>
      </c>
      <c r="F14" s="113">
        <v>3592</v>
      </c>
      <c r="G14" s="113">
        <v>3417</v>
      </c>
      <c r="H14" s="113">
        <v>3472</v>
      </c>
      <c r="I14" s="113">
        <v>3494</v>
      </c>
      <c r="J14" s="113">
        <v>2977</v>
      </c>
      <c r="K14" s="113">
        <v>2166</v>
      </c>
      <c r="L14" s="113">
        <v>1701</v>
      </c>
      <c r="M14" s="113">
        <v>1427</v>
      </c>
      <c r="N14" s="113">
        <v>1486</v>
      </c>
      <c r="O14" s="113">
        <v>1614</v>
      </c>
      <c r="P14" s="113">
        <v>1893</v>
      </c>
      <c r="R14" s="113">
        <v>8822</v>
      </c>
      <c r="S14" s="113">
        <v>8891</v>
      </c>
      <c r="T14" s="113">
        <v>9289</v>
      </c>
      <c r="U14" s="113">
        <v>9048</v>
      </c>
      <c r="V14" s="113">
        <v>9127</v>
      </c>
      <c r="W14" s="113">
        <v>9129</v>
      </c>
      <c r="X14" s="113">
        <v>8688</v>
      </c>
      <c r="Y14" s="113">
        <v>9146</v>
      </c>
      <c r="Z14" s="113">
        <v>9782</v>
      </c>
      <c r="AA14" s="113">
        <v>10504</v>
      </c>
      <c r="AB14" s="113">
        <v>10253</v>
      </c>
      <c r="AD14" s="113">
        <v>59</v>
      </c>
      <c r="AE14" s="113">
        <v>177</v>
      </c>
      <c r="AF14" s="113">
        <v>151</v>
      </c>
      <c r="AG14" s="113">
        <v>182</v>
      </c>
      <c r="AH14" s="113">
        <v>152</v>
      </c>
      <c r="AI14" s="113">
        <v>135</v>
      </c>
      <c r="AJ14" s="113">
        <v>119</v>
      </c>
      <c r="AK14" s="113">
        <v>128</v>
      </c>
      <c r="AL14" s="113">
        <v>152</v>
      </c>
      <c r="AM14" s="113">
        <v>111</v>
      </c>
      <c r="AN14" s="113">
        <v>186</v>
      </c>
    </row>
    <row r="15" spans="1:40" s="8" customFormat="1" ht="11.25" x14ac:dyDescent="0.2">
      <c r="A15" s="30">
        <v>23</v>
      </c>
      <c r="B15" s="114">
        <v>8563</v>
      </c>
      <c r="C15" s="150">
        <v>3299</v>
      </c>
      <c r="D15" s="150">
        <v>3711</v>
      </c>
      <c r="E15" s="150">
        <v>6485</v>
      </c>
      <c r="F15" s="113">
        <v>6937</v>
      </c>
      <c r="G15" s="113">
        <v>7003</v>
      </c>
      <c r="H15" s="113">
        <v>6910</v>
      </c>
      <c r="I15" s="113">
        <v>7144</v>
      </c>
      <c r="J15" s="113">
        <v>6308</v>
      </c>
      <c r="K15" s="113">
        <v>5148</v>
      </c>
      <c r="L15" s="113">
        <v>4188</v>
      </c>
      <c r="M15" s="113">
        <v>3474</v>
      </c>
      <c r="N15" s="113">
        <v>3375</v>
      </c>
      <c r="O15" s="113">
        <v>3401</v>
      </c>
      <c r="P15" s="113">
        <v>3902</v>
      </c>
      <c r="R15" s="113">
        <v>9905</v>
      </c>
      <c r="S15" s="113">
        <v>9940</v>
      </c>
      <c r="T15" s="113">
        <v>10760</v>
      </c>
      <c r="U15" s="113">
        <v>10649</v>
      </c>
      <c r="V15" s="113">
        <v>10770</v>
      </c>
      <c r="W15" s="113">
        <v>10980</v>
      </c>
      <c r="X15" s="113">
        <v>11082</v>
      </c>
      <c r="Y15" s="113">
        <v>11083</v>
      </c>
      <c r="Z15" s="113">
        <v>11517</v>
      </c>
      <c r="AA15" s="113">
        <v>12222</v>
      </c>
      <c r="AB15" s="113">
        <v>12533</v>
      </c>
      <c r="AD15" s="113">
        <v>607</v>
      </c>
      <c r="AE15" s="113">
        <v>685</v>
      </c>
      <c r="AF15" s="113">
        <v>687</v>
      </c>
      <c r="AG15" s="113">
        <v>693</v>
      </c>
      <c r="AH15" s="113">
        <v>667</v>
      </c>
      <c r="AI15" s="113">
        <v>650</v>
      </c>
      <c r="AJ15" s="113">
        <v>694</v>
      </c>
      <c r="AK15" s="113">
        <v>681</v>
      </c>
      <c r="AL15" s="113">
        <v>683</v>
      </c>
      <c r="AM15" s="113">
        <v>665</v>
      </c>
      <c r="AN15" s="113">
        <v>685</v>
      </c>
    </row>
    <row r="16" spans="1:40" s="8" customFormat="1" ht="11.25" x14ac:dyDescent="0.2">
      <c r="A16" s="30">
        <v>24</v>
      </c>
      <c r="B16" s="114">
        <v>11482</v>
      </c>
      <c r="C16" s="150">
        <v>6672</v>
      </c>
      <c r="D16" s="150">
        <v>5941</v>
      </c>
      <c r="E16" s="150">
        <v>9835</v>
      </c>
      <c r="F16" s="113">
        <v>10415</v>
      </c>
      <c r="G16" s="113">
        <v>10389</v>
      </c>
      <c r="H16" s="113">
        <v>10632</v>
      </c>
      <c r="I16" s="113">
        <v>10767</v>
      </c>
      <c r="J16" s="113">
        <v>10192</v>
      </c>
      <c r="K16" s="113">
        <v>8691</v>
      </c>
      <c r="L16" s="113">
        <v>7590</v>
      </c>
      <c r="M16" s="113">
        <v>6490</v>
      </c>
      <c r="N16" s="113">
        <v>5638</v>
      </c>
      <c r="O16" s="113">
        <v>5681</v>
      </c>
      <c r="P16" s="113">
        <v>6201</v>
      </c>
      <c r="R16" s="113">
        <v>10011</v>
      </c>
      <c r="S16" s="113">
        <v>10120</v>
      </c>
      <c r="T16" s="113">
        <v>10743</v>
      </c>
      <c r="U16" s="113">
        <v>10871</v>
      </c>
      <c r="V16" s="113">
        <v>11243</v>
      </c>
      <c r="W16" s="113">
        <v>11454</v>
      </c>
      <c r="X16" s="113">
        <v>11702</v>
      </c>
      <c r="Y16" s="113">
        <v>12020</v>
      </c>
      <c r="Z16" s="113">
        <v>12045</v>
      </c>
      <c r="AA16" s="113">
        <v>12416</v>
      </c>
      <c r="AB16" s="113">
        <v>12793</v>
      </c>
      <c r="AD16" s="113">
        <v>2257</v>
      </c>
      <c r="AE16" s="113">
        <v>2826</v>
      </c>
      <c r="AF16" s="113">
        <v>3017</v>
      </c>
      <c r="AG16" s="113">
        <v>3065</v>
      </c>
      <c r="AH16" s="113">
        <v>3018</v>
      </c>
      <c r="AI16" s="113">
        <v>3046</v>
      </c>
      <c r="AJ16" s="113">
        <v>3433</v>
      </c>
      <c r="AK16" s="113">
        <v>3343</v>
      </c>
      <c r="AL16" s="113">
        <v>3209</v>
      </c>
      <c r="AM16" s="113">
        <v>3419</v>
      </c>
      <c r="AN16" s="113">
        <v>3493</v>
      </c>
    </row>
    <row r="17" spans="1:40" s="8" customFormat="1" ht="11.25" x14ac:dyDescent="0.2">
      <c r="A17" s="30">
        <v>25</v>
      </c>
      <c r="B17" s="114">
        <v>14039</v>
      </c>
      <c r="C17" s="150">
        <v>10772</v>
      </c>
      <c r="D17" s="150">
        <v>8260</v>
      </c>
      <c r="E17" s="150">
        <v>14376</v>
      </c>
      <c r="F17" s="113">
        <v>13158</v>
      </c>
      <c r="G17" s="113">
        <v>13418</v>
      </c>
      <c r="H17" s="113">
        <v>13611</v>
      </c>
      <c r="I17" s="113">
        <v>13892</v>
      </c>
      <c r="J17" s="113">
        <v>13490</v>
      </c>
      <c r="K17" s="113">
        <v>12394</v>
      </c>
      <c r="L17" s="113">
        <v>10834</v>
      </c>
      <c r="M17" s="113">
        <v>9870</v>
      </c>
      <c r="N17" s="113">
        <v>8748</v>
      </c>
      <c r="O17" s="113">
        <v>7844</v>
      </c>
      <c r="P17" s="113">
        <v>8187</v>
      </c>
      <c r="R17" s="113">
        <v>8730</v>
      </c>
      <c r="S17" s="113">
        <v>9138</v>
      </c>
      <c r="T17" s="113">
        <v>9737</v>
      </c>
      <c r="U17" s="113">
        <v>9867</v>
      </c>
      <c r="V17" s="113">
        <v>10492</v>
      </c>
      <c r="W17" s="113">
        <v>10787</v>
      </c>
      <c r="X17" s="113">
        <v>10974</v>
      </c>
      <c r="Y17" s="113">
        <v>11433</v>
      </c>
      <c r="Z17" s="113">
        <v>11877</v>
      </c>
      <c r="AA17" s="113">
        <v>11826</v>
      </c>
      <c r="AB17" s="113">
        <v>11601</v>
      </c>
      <c r="AD17" s="113">
        <v>3916</v>
      </c>
      <c r="AE17" s="113">
        <v>4726</v>
      </c>
      <c r="AF17" s="113">
        <v>5399</v>
      </c>
      <c r="AG17" s="113">
        <v>5768</v>
      </c>
      <c r="AH17" s="113">
        <v>6082</v>
      </c>
      <c r="AI17" s="113">
        <v>6156</v>
      </c>
      <c r="AJ17" s="113">
        <v>6175</v>
      </c>
      <c r="AK17" s="113">
        <v>6266</v>
      </c>
      <c r="AL17" s="113">
        <v>6509</v>
      </c>
      <c r="AM17" s="113">
        <v>6287</v>
      </c>
      <c r="AN17" s="113">
        <v>6611</v>
      </c>
    </row>
    <row r="18" spans="1:40" s="8" customFormat="1" ht="11.25" x14ac:dyDescent="0.2">
      <c r="A18" s="30">
        <v>26</v>
      </c>
      <c r="B18" s="114">
        <v>16840</v>
      </c>
      <c r="C18" s="150">
        <v>14341</v>
      </c>
      <c r="D18" s="150">
        <v>10134</v>
      </c>
      <c r="E18" s="150">
        <v>17221</v>
      </c>
      <c r="F18" s="113">
        <v>15251</v>
      </c>
      <c r="G18" s="113">
        <v>15363</v>
      </c>
      <c r="H18" s="113">
        <v>15878</v>
      </c>
      <c r="I18" s="113">
        <v>15853</v>
      </c>
      <c r="J18" s="113">
        <v>15891</v>
      </c>
      <c r="K18" s="113">
        <v>15321</v>
      </c>
      <c r="L18" s="113">
        <v>14207</v>
      </c>
      <c r="M18" s="113">
        <v>12750</v>
      </c>
      <c r="N18" s="113">
        <v>11791</v>
      </c>
      <c r="O18" s="113">
        <v>10664</v>
      </c>
      <c r="P18" s="113">
        <v>9979</v>
      </c>
      <c r="R18" s="113">
        <v>7234</v>
      </c>
      <c r="S18" s="113">
        <v>7804</v>
      </c>
      <c r="T18" s="113">
        <v>8496</v>
      </c>
      <c r="U18" s="113">
        <v>8923</v>
      </c>
      <c r="V18" s="113">
        <v>9349</v>
      </c>
      <c r="W18" s="113">
        <v>9634</v>
      </c>
      <c r="X18" s="113">
        <v>9896</v>
      </c>
      <c r="Y18" s="113">
        <v>10336</v>
      </c>
      <c r="Z18" s="113">
        <v>10888</v>
      </c>
      <c r="AA18" s="113">
        <v>11188</v>
      </c>
      <c r="AB18" s="113">
        <v>10716</v>
      </c>
      <c r="AD18" s="113">
        <v>4367</v>
      </c>
      <c r="AE18" s="113">
        <v>4919</v>
      </c>
      <c r="AF18" s="113">
        <v>5468</v>
      </c>
      <c r="AG18" s="113">
        <v>6293</v>
      </c>
      <c r="AH18" s="113">
        <v>6716</v>
      </c>
      <c r="AI18" s="113">
        <v>7197</v>
      </c>
      <c r="AJ18" s="113">
        <v>7184</v>
      </c>
      <c r="AK18" s="113">
        <v>6971</v>
      </c>
      <c r="AL18" s="113">
        <v>7212</v>
      </c>
      <c r="AM18" s="113">
        <v>7395</v>
      </c>
      <c r="AN18" s="113">
        <v>7200</v>
      </c>
    </row>
    <row r="19" spans="1:40" s="8" customFormat="1" ht="11.25" x14ac:dyDescent="0.2">
      <c r="A19" s="30">
        <v>27</v>
      </c>
      <c r="B19" s="114">
        <v>18936</v>
      </c>
      <c r="C19" s="150">
        <v>16243</v>
      </c>
      <c r="D19" s="150">
        <v>12157</v>
      </c>
      <c r="E19" s="150">
        <v>19375</v>
      </c>
      <c r="F19" s="113">
        <v>18436</v>
      </c>
      <c r="G19" s="113">
        <v>16904</v>
      </c>
      <c r="H19" s="113">
        <v>16964</v>
      </c>
      <c r="I19" s="113">
        <v>17507</v>
      </c>
      <c r="J19" s="113">
        <v>17503</v>
      </c>
      <c r="K19" s="113">
        <v>17313</v>
      </c>
      <c r="L19" s="113">
        <v>16574</v>
      </c>
      <c r="M19" s="113">
        <v>15660</v>
      </c>
      <c r="N19" s="113">
        <v>14230</v>
      </c>
      <c r="O19" s="113">
        <v>13367</v>
      </c>
      <c r="P19" s="113">
        <v>12424</v>
      </c>
      <c r="R19" s="113">
        <v>7000</v>
      </c>
      <c r="S19" s="113">
        <v>6594</v>
      </c>
      <c r="T19" s="113">
        <v>7481</v>
      </c>
      <c r="U19" s="113">
        <v>7735</v>
      </c>
      <c r="V19" s="113">
        <v>8397</v>
      </c>
      <c r="W19" s="113">
        <v>8672</v>
      </c>
      <c r="X19" s="113">
        <v>8806</v>
      </c>
      <c r="Y19" s="113">
        <v>9303</v>
      </c>
      <c r="Z19" s="113">
        <v>9820</v>
      </c>
      <c r="AA19" s="113">
        <v>10114</v>
      </c>
      <c r="AB19" s="113">
        <v>10057</v>
      </c>
      <c r="AD19" s="113">
        <v>4328</v>
      </c>
      <c r="AE19" s="113">
        <v>4537</v>
      </c>
      <c r="AF19" s="113">
        <v>4813</v>
      </c>
      <c r="AG19" s="113">
        <v>5384</v>
      </c>
      <c r="AH19" s="113">
        <v>6235</v>
      </c>
      <c r="AI19" s="113">
        <v>6502</v>
      </c>
      <c r="AJ19" s="113">
        <v>6937</v>
      </c>
      <c r="AK19" s="113">
        <v>6879</v>
      </c>
      <c r="AL19" s="113">
        <v>6790</v>
      </c>
      <c r="AM19" s="113">
        <v>6969</v>
      </c>
      <c r="AN19" s="113">
        <v>7199</v>
      </c>
    </row>
    <row r="20" spans="1:40" s="8" customFormat="1" ht="11.25" x14ac:dyDescent="0.2">
      <c r="A20" s="30">
        <v>28</v>
      </c>
      <c r="B20" s="114">
        <v>21360</v>
      </c>
      <c r="C20" s="150">
        <v>18322</v>
      </c>
      <c r="D20" s="150">
        <v>14794</v>
      </c>
      <c r="E20" s="150">
        <v>19572</v>
      </c>
      <c r="F20" s="113">
        <v>19575</v>
      </c>
      <c r="G20" s="113">
        <v>19582</v>
      </c>
      <c r="H20" s="113">
        <v>17977</v>
      </c>
      <c r="I20" s="113">
        <v>18001</v>
      </c>
      <c r="J20" s="113">
        <v>18586</v>
      </c>
      <c r="K20" s="113">
        <v>18607</v>
      </c>
      <c r="L20" s="113">
        <v>18252</v>
      </c>
      <c r="M20" s="113">
        <v>17624</v>
      </c>
      <c r="N20" s="113">
        <v>16750</v>
      </c>
      <c r="O20" s="113">
        <v>15382</v>
      </c>
      <c r="P20" s="113">
        <v>14617</v>
      </c>
      <c r="R20" s="113">
        <v>6140</v>
      </c>
      <c r="S20" s="113">
        <v>6502</v>
      </c>
      <c r="T20" s="113">
        <v>6410</v>
      </c>
      <c r="U20" s="113">
        <v>6690</v>
      </c>
      <c r="V20" s="113">
        <v>7292</v>
      </c>
      <c r="W20" s="113">
        <v>7878</v>
      </c>
      <c r="X20" s="113">
        <v>8038</v>
      </c>
      <c r="Y20" s="113">
        <v>8229</v>
      </c>
      <c r="Z20" s="113">
        <v>8827</v>
      </c>
      <c r="AA20" s="113">
        <v>9188</v>
      </c>
      <c r="AB20" s="113">
        <v>9182</v>
      </c>
      <c r="AD20" s="113">
        <v>3589</v>
      </c>
      <c r="AE20" s="113">
        <v>3964</v>
      </c>
      <c r="AF20" s="113">
        <v>3951</v>
      </c>
      <c r="AG20" s="113">
        <v>4239</v>
      </c>
      <c r="AH20" s="113">
        <v>4706</v>
      </c>
      <c r="AI20" s="113">
        <v>5353</v>
      </c>
      <c r="AJ20" s="113">
        <v>5687</v>
      </c>
      <c r="AK20" s="113">
        <v>5871</v>
      </c>
      <c r="AL20" s="113">
        <v>6040</v>
      </c>
      <c r="AM20" s="113">
        <v>5897</v>
      </c>
      <c r="AN20" s="113">
        <v>6074</v>
      </c>
    </row>
    <row r="21" spans="1:40" s="8" customFormat="1" ht="11.25" x14ac:dyDescent="0.2">
      <c r="A21" s="30">
        <v>29</v>
      </c>
      <c r="B21" s="114">
        <v>23745</v>
      </c>
      <c r="C21" s="150">
        <v>19347</v>
      </c>
      <c r="D21" s="150">
        <v>17453</v>
      </c>
      <c r="E21" s="150">
        <v>19677</v>
      </c>
      <c r="F21" s="113">
        <v>20288</v>
      </c>
      <c r="G21" s="113">
        <v>20497</v>
      </c>
      <c r="H21" s="113">
        <v>20457</v>
      </c>
      <c r="I21" s="113">
        <v>18607</v>
      </c>
      <c r="J21" s="113">
        <v>18876</v>
      </c>
      <c r="K21" s="113">
        <v>19511</v>
      </c>
      <c r="L21" s="113">
        <v>19342</v>
      </c>
      <c r="M21" s="113">
        <v>18949</v>
      </c>
      <c r="N21" s="113">
        <v>18320</v>
      </c>
      <c r="O21" s="113">
        <v>17496</v>
      </c>
      <c r="P21" s="113">
        <v>16181</v>
      </c>
      <c r="R21" s="113">
        <v>5558</v>
      </c>
      <c r="S21" s="113">
        <v>5746</v>
      </c>
      <c r="T21" s="113">
        <v>6385</v>
      </c>
      <c r="U21" s="113">
        <v>5945</v>
      </c>
      <c r="V21" s="113">
        <v>6420</v>
      </c>
      <c r="W21" s="113">
        <v>6857</v>
      </c>
      <c r="X21" s="113">
        <v>7340</v>
      </c>
      <c r="Y21" s="113">
        <v>7507</v>
      </c>
      <c r="Z21" s="113">
        <v>8069</v>
      </c>
      <c r="AA21" s="113">
        <v>8435</v>
      </c>
      <c r="AB21" s="113">
        <v>8546</v>
      </c>
      <c r="AD21" s="113">
        <v>3337</v>
      </c>
      <c r="AE21" s="113">
        <v>3380</v>
      </c>
      <c r="AF21" s="113">
        <v>3410</v>
      </c>
      <c r="AG21" s="113">
        <v>3456</v>
      </c>
      <c r="AH21" s="113">
        <v>3759</v>
      </c>
      <c r="AI21" s="113">
        <v>4198</v>
      </c>
      <c r="AJ21" s="113">
        <v>4816</v>
      </c>
      <c r="AK21" s="113">
        <v>4786</v>
      </c>
      <c r="AL21" s="113">
        <v>5071</v>
      </c>
      <c r="AM21" s="113">
        <v>5276</v>
      </c>
      <c r="AN21" s="113">
        <v>5204</v>
      </c>
    </row>
    <row r="22" spans="1:40" s="8" customFormat="1" ht="11.25" x14ac:dyDescent="0.2">
      <c r="A22" s="30">
        <v>30</v>
      </c>
      <c r="B22" s="114">
        <v>24861</v>
      </c>
      <c r="C22" s="150">
        <v>20142</v>
      </c>
      <c r="D22" s="150">
        <v>20042</v>
      </c>
      <c r="E22" s="150">
        <v>19853</v>
      </c>
      <c r="F22" s="113">
        <v>19342</v>
      </c>
      <c r="G22" s="113">
        <v>20965</v>
      </c>
      <c r="H22" s="113">
        <v>21154</v>
      </c>
      <c r="I22" s="113">
        <v>21123</v>
      </c>
      <c r="J22" s="113">
        <v>19165</v>
      </c>
      <c r="K22" s="113">
        <v>19543</v>
      </c>
      <c r="L22" s="113">
        <v>19992</v>
      </c>
      <c r="M22" s="113">
        <v>19858</v>
      </c>
      <c r="N22" s="113">
        <v>19478</v>
      </c>
      <c r="O22" s="113">
        <v>18772</v>
      </c>
      <c r="P22" s="113">
        <v>18061</v>
      </c>
      <c r="R22" s="113">
        <v>5015</v>
      </c>
      <c r="S22" s="113">
        <v>5389</v>
      </c>
      <c r="T22" s="113">
        <v>5777</v>
      </c>
      <c r="U22" s="113">
        <v>5905</v>
      </c>
      <c r="V22" s="113">
        <v>5815</v>
      </c>
      <c r="W22" s="113">
        <v>6112</v>
      </c>
      <c r="X22" s="113">
        <v>6478</v>
      </c>
      <c r="Y22" s="113">
        <v>6959</v>
      </c>
      <c r="Z22" s="113">
        <v>7199</v>
      </c>
      <c r="AA22" s="113">
        <v>7904</v>
      </c>
      <c r="AB22" s="113">
        <v>7848</v>
      </c>
      <c r="AD22" s="113">
        <v>3081</v>
      </c>
      <c r="AE22" s="113">
        <v>3335</v>
      </c>
      <c r="AF22" s="113">
        <v>3161</v>
      </c>
      <c r="AG22" s="113">
        <v>3224</v>
      </c>
      <c r="AH22" s="113">
        <v>3256</v>
      </c>
      <c r="AI22" s="113">
        <v>3508</v>
      </c>
      <c r="AJ22" s="113">
        <v>3963</v>
      </c>
      <c r="AK22" s="113">
        <v>4055</v>
      </c>
      <c r="AL22" s="113">
        <v>4318</v>
      </c>
      <c r="AM22" s="113">
        <v>4556</v>
      </c>
      <c r="AN22" s="113">
        <v>4699</v>
      </c>
    </row>
    <row r="23" spans="1:40" s="8" customFormat="1" ht="11.25" x14ac:dyDescent="0.2">
      <c r="A23" s="30">
        <v>31</v>
      </c>
      <c r="B23" s="114">
        <v>27784</v>
      </c>
      <c r="C23" s="150">
        <v>21882</v>
      </c>
      <c r="D23" s="150">
        <v>21759</v>
      </c>
      <c r="E23" s="150">
        <v>19751</v>
      </c>
      <c r="F23" s="113">
        <v>18904</v>
      </c>
      <c r="G23" s="113">
        <v>20031</v>
      </c>
      <c r="H23" s="113">
        <v>21519</v>
      </c>
      <c r="I23" s="113">
        <v>21579</v>
      </c>
      <c r="J23" s="113">
        <v>21673</v>
      </c>
      <c r="K23" s="113">
        <v>19802</v>
      </c>
      <c r="L23" s="113">
        <v>19961</v>
      </c>
      <c r="M23" s="113">
        <v>20430</v>
      </c>
      <c r="N23" s="113">
        <v>20289</v>
      </c>
      <c r="O23" s="113">
        <v>19844</v>
      </c>
      <c r="P23" s="113">
        <v>19238</v>
      </c>
      <c r="R23" s="113">
        <v>4547</v>
      </c>
      <c r="S23" s="113">
        <v>4776</v>
      </c>
      <c r="T23" s="113">
        <v>5464</v>
      </c>
      <c r="U23" s="113">
        <v>5572</v>
      </c>
      <c r="V23" s="113">
        <v>5768</v>
      </c>
      <c r="W23" s="113">
        <v>5636</v>
      </c>
      <c r="X23" s="113">
        <v>5906</v>
      </c>
      <c r="Y23" s="113">
        <v>6300</v>
      </c>
      <c r="Z23" s="113">
        <v>6931</v>
      </c>
      <c r="AA23" s="113">
        <v>7160</v>
      </c>
      <c r="AB23" s="113">
        <v>7530</v>
      </c>
      <c r="AD23" s="113">
        <v>2829</v>
      </c>
      <c r="AE23" s="113">
        <v>3012</v>
      </c>
      <c r="AF23" s="113">
        <v>3148</v>
      </c>
      <c r="AG23" s="113">
        <v>3034</v>
      </c>
      <c r="AH23" s="113">
        <v>3140</v>
      </c>
      <c r="AI23" s="113">
        <v>3123</v>
      </c>
      <c r="AJ23" s="113">
        <v>3332</v>
      </c>
      <c r="AK23" s="113">
        <v>3192</v>
      </c>
      <c r="AL23" s="113">
        <v>3822</v>
      </c>
      <c r="AM23" s="113">
        <v>4010</v>
      </c>
      <c r="AN23" s="113">
        <v>4273</v>
      </c>
    </row>
    <row r="24" spans="1:40" s="8" customFormat="1" ht="11.25" x14ac:dyDescent="0.2">
      <c r="A24" s="30">
        <v>32</v>
      </c>
      <c r="B24" s="114">
        <v>29655</v>
      </c>
      <c r="C24" s="150">
        <v>22997</v>
      </c>
      <c r="D24" s="150">
        <v>21848</v>
      </c>
      <c r="E24" s="150">
        <v>21101</v>
      </c>
      <c r="F24" s="113">
        <v>18733</v>
      </c>
      <c r="G24" s="113">
        <v>19441</v>
      </c>
      <c r="H24" s="113">
        <v>20552</v>
      </c>
      <c r="I24" s="113">
        <v>21867</v>
      </c>
      <c r="J24" s="113">
        <v>22029</v>
      </c>
      <c r="K24" s="113">
        <v>22163</v>
      </c>
      <c r="L24" s="113">
        <v>20170</v>
      </c>
      <c r="M24" s="113">
        <v>20339</v>
      </c>
      <c r="N24" s="113">
        <v>20762</v>
      </c>
      <c r="O24" s="113">
        <v>20575</v>
      </c>
      <c r="P24" s="113">
        <v>20063</v>
      </c>
      <c r="R24" s="113">
        <v>4332</v>
      </c>
      <c r="S24" s="113">
        <v>4492</v>
      </c>
      <c r="T24" s="113">
        <v>4968</v>
      </c>
      <c r="U24" s="113">
        <v>5117</v>
      </c>
      <c r="V24" s="113">
        <v>5441</v>
      </c>
      <c r="W24" s="113">
        <v>5645</v>
      </c>
      <c r="X24" s="113">
        <v>5495</v>
      </c>
      <c r="Y24" s="113">
        <v>5734</v>
      </c>
      <c r="Z24" s="113">
        <v>6319</v>
      </c>
      <c r="AA24" s="113">
        <v>6837</v>
      </c>
      <c r="AB24" s="113">
        <v>6950</v>
      </c>
      <c r="AD24" s="113">
        <v>2675</v>
      </c>
      <c r="AE24" s="113">
        <v>2736</v>
      </c>
      <c r="AF24" s="113">
        <v>2784</v>
      </c>
      <c r="AG24" s="113">
        <v>2935</v>
      </c>
      <c r="AH24" s="113">
        <v>2918</v>
      </c>
      <c r="AI24" s="113">
        <v>3039</v>
      </c>
      <c r="AJ24" s="113">
        <v>2984</v>
      </c>
      <c r="AK24" s="113">
        <v>2841</v>
      </c>
      <c r="AL24" s="113">
        <v>3167</v>
      </c>
      <c r="AM24" s="113">
        <v>3735</v>
      </c>
      <c r="AN24" s="113">
        <v>3965</v>
      </c>
    </row>
    <row r="25" spans="1:40" s="8" customFormat="1" ht="11.25" x14ac:dyDescent="0.2">
      <c r="A25" s="30">
        <v>33</v>
      </c>
      <c r="B25" s="114">
        <v>32508</v>
      </c>
      <c r="C25" s="150">
        <v>24730</v>
      </c>
      <c r="D25" s="150">
        <v>22816</v>
      </c>
      <c r="E25" s="150">
        <v>22799</v>
      </c>
      <c r="F25" s="113">
        <v>18234</v>
      </c>
      <c r="G25" s="113">
        <v>19278</v>
      </c>
      <c r="H25" s="113">
        <v>19787</v>
      </c>
      <c r="I25" s="113">
        <v>20821</v>
      </c>
      <c r="J25" s="113">
        <v>22182</v>
      </c>
      <c r="K25" s="113">
        <v>22561</v>
      </c>
      <c r="L25" s="113">
        <v>22463</v>
      </c>
      <c r="M25" s="113">
        <v>20515</v>
      </c>
      <c r="N25" s="113">
        <v>20635</v>
      </c>
      <c r="O25" s="113">
        <v>20951</v>
      </c>
      <c r="P25" s="113">
        <v>20668</v>
      </c>
      <c r="R25" s="113">
        <v>3949</v>
      </c>
      <c r="S25" s="113">
        <v>4342</v>
      </c>
      <c r="T25" s="113">
        <v>4589</v>
      </c>
      <c r="U25" s="113">
        <v>4751</v>
      </c>
      <c r="V25" s="113">
        <v>5137</v>
      </c>
      <c r="W25" s="113">
        <v>5288</v>
      </c>
      <c r="X25" s="113">
        <v>5476</v>
      </c>
      <c r="Y25" s="113">
        <v>5476</v>
      </c>
      <c r="Z25" s="113">
        <v>5684</v>
      </c>
      <c r="AA25" s="113">
        <v>6392</v>
      </c>
      <c r="AB25" s="113">
        <v>6736</v>
      </c>
      <c r="AD25" s="113">
        <v>2501</v>
      </c>
      <c r="AE25" s="113">
        <v>2599</v>
      </c>
      <c r="AF25" s="113">
        <v>2603</v>
      </c>
      <c r="AG25" s="113">
        <v>2622</v>
      </c>
      <c r="AH25" s="113">
        <v>2826</v>
      </c>
      <c r="AI25" s="113">
        <v>2822</v>
      </c>
      <c r="AJ25" s="113">
        <v>2882</v>
      </c>
      <c r="AK25" s="113">
        <v>2584</v>
      </c>
      <c r="AL25" s="113">
        <v>2842</v>
      </c>
      <c r="AM25" s="113">
        <v>3115</v>
      </c>
      <c r="AN25" s="113">
        <v>3630</v>
      </c>
    </row>
    <row r="26" spans="1:40" s="8" customFormat="1" ht="11.25" x14ac:dyDescent="0.2">
      <c r="A26" s="30">
        <v>34</v>
      </c>
      <c r="B26" s="114">
        <v>34073</v>
      </c>
      <c r="C26" s="150">
        <v>26392</v>
      </c>
      <c r="D26" s="150">
        <v>23189</v>
      </c>
      <c r="E26" s="150">
        <v>25360</v>
      </c>
      <c r="F26" s="113">
        <v>19338</v>
      </c>
      <c r="G26" s="113">
        <v>18772</v>
      </c>
      <c r="H26" s="113">
        <v>19656</v>
      </c>
      <c r="I26" s="113">
        <v>20141</v>
      </c>
      <c r="J26" s="113">
        <v>21081</v>
      </c>
      <c r="K26" s="113">
        <v>22620</v>
      </c>
      <c r="L26" s="113">
        <v>22804</v>
      </c>
      <c r="M26" s="113">
        <v>22704</v>
      </c>
      <c r="N26" s="113">
        <v>20783</v>
      </c>
      <c r="O26" s="113">
        <v>20739</v>
      </c>
      <c r="P26" s="113">
        <v>20990</v>
      </c>
      <c r="R26" s="113">
        <v>4118</v>
      </c>
      <c r="S26" s="113">
        <v>4061</v>
      </c>
      <c r="T26" s="113">
        <v>4477</v>
      </c>
      <c r="U26" s="113">
        <v>4417</v>
      </c>
      <c r="V26" s="113">
        <v>4750</v>
      </c>
      <c r="W26" s="113">
        <v>5068</v>
      </c>
      <c r="X26" s="113">
        <v>5165</v>
      </c>
      <c r="Y26" s="113">
        <v>5503</v>
      </c>
      <c r="Z26" s="113">
        <v>5512</v>
      </c>
      <c r="AA26" s="113">
        <v>5792</v>
      </c>
      <c r="AB26" s="113">
        <v>6326</v>
      </c>
      <c r="AD26" s="113">
        <v>2245</v>
      </c>
      <c r="AE26" s="113">
        <v>2403</v>
      </c>
      <c r="AF26" s="113">
        <v>2419</v>
      </c>
      <c r="AG26" s="113">
        <v>2508</v>
      </c>
      <c r="AH26" s="113">
        <v>2556</v>
      </c>
      <c r="AI26" s="113">
        <v>2674</v>
      </c>
      <c r="AJ26" s="113">
        <v>2689</v>
      </c>
      <c r="AK26" s="113">
        <v>2580</v>
      </c>
      <c r="AL26" s="113">
        <v>2600</v>
      </c>
      <c r="AM26" s="113">
        <v>2842</v>
      </c>
      <c r="AN26" s="113">
        <v>3170</v>
      </c>
    </row>
    <row r="27" spans="1:40" s="8" customFormat="1" ht="11.25" x14ac:dyDescent="0.2">
      <c r="A27" s="30">
        <v>35</v>
      </c>
      <c r="B27" s="114">
        <v>36379</v>
      </c>
      <c r="C27" s="150">
        <v>26958</v>
      </c>
      <c r="D27" s="150">
        <v>23347</v>
      </c>
      <c r="E27" s="150">
        <v>27132</v>
      </c>
      <c r="F27" s="113">
        <v>20880</v>
      </c>
      <c r="G27" s="113">
        <v>19831</v>
      </c>
      <c r="H27" s="113">
        <v>19240</v>
      </c>
      <c r="I27" s="113">
        <v>19963</v>
      </c>
      <c r="J27" s="113">
        <v>20457</v>
      </c>
      <c r="K27" s="113">
        <v>21535</v>
      </c>
      <c r="L27" s="113">
        <v>22982</v>
      </c>
      <c r="M27" s="113">
        <v>23058</v>
      </c>
      <c r="N27" s="113">
        <v>22915</v>
      </c>
      <c r="O27" s="113">
        <v>20975</v>
      </c>
      <c r="P27" s="113">
        <v>20810</v>
      </c>
      <c r="R27" s="113">
        <v>4205</v>
      </c>
      <c r="S27" s="113">
        <v>4122</v>
      </c>
      <c r="T27" s="113">
        <v>4188</v>
      </c>
      <c r="U27" s="113">
        <v>4375</v>
      </c>
      <c r="V27" s="113">
        <v>4449</v>
      </c>
      <c r="W27" s="113">
        <v>4658</v>
      </c>
      <c r="X27" s="113">
        <v>4865</v>
      </c>
      <c r="Y27" s="113">
        <v>5169</v>
      </c>
      <c r="Z27" s="113">
        <v>5578</v>
      </c>
      <c r="AA27" s="113">
        <v>5612</v>
      </c>
      <c r="AB27" s="113">
        <v>5922</v>
      </c>
      <c r="AD27" s="113">
        <v>2082</v>
      </c>
      <c r="AE27" s="113">
        <v>2212</v>
      </c>
      <c r="AF27" s="113">
        <v>2310</v>
      </c>
      <c r="AG27" s="113">
        <v>2346</v>
      </c>
      <c r="AH27" s="113">
        <v>2410</v>
      </c>
      <c r="AI27" s="113">
        <v>2460</v>
      </c>
      <c r="AJ27" s="113">
        <v>2594</v>
      </c>
      <c r="AK27" s="113">
        <v>2532</v>
      </c>
      <c r="AL27" s="113">
        <v>2545</v>
      </c>
      <c r="AM27" s="113">
        <v>2534</v>
      </c>
      <c r="AN27" s="113">
        <v>2854</v>
      </c>
    </row>
    <row r="28" spans="1:40" s="8" customFormat="1" ht="11.25" x14ac:dyDescent="0.2">
      <c r="A28" s="30">
        <v>36</v>
      </c>
      <c r="B28" s="114">
        <v>36475</v>
      </c>
      <c r="C28" s="150">
        <v>29547</v>
      </c>
      <c r="D28" s="150">
        <v>25003</v>
      </c>
      <c r="E28" s="150">
        <v>27847</v>
      </c>
      <c r="F28" s="113">
        <v>22971</v>
      </c>
      <c r="G28" s="113">
        <v>21418</v>
      </c>
      <c r="H28" s="113">
        <v>20222</v>
      </c>
      <c r="I28" s="113">
        <v>19459</v>
      </c>
      <c r="J28" s="113">
        <v>20355</v>
      </c>
      <c r="K28" s="113">
        <v>20864</v>
      </c>
      <c r="L28" s="113">
        <v>21808</v>
      </c>
      <c r="M28" s="113">
        <v>23272</v>
      </c>
      <c r="N28" s="113">
        <v>23222</v>
      </c>
      <c r="O28" s="113">
        <v>22998</v>
      </c>
      <c r="P28" s="113">
        <v>20997</v>
      </c>
      <c r="R28" s="113">
        <v>4209</v>
      </c>
      <c r="S28" s="113">
        <v>4250</v>
      </c>
      <c r="T28" s="113">
        <v>4299</v>
      </c>
      <c r="U28" s="113">
        <v>4137</v>
      </c>
      <c r="V28" s="113">
        <v>4335</v>
      </c>
      <c r="W28" s="113">
        <v>4384</v>
      </c>
      <c r="X28" s="113">
        <v>4543</v>
      </c>
      <c r="Y28" s="113">
        <v>4923</v>
      </c>
      <c r="Z28" s="113">
        <v>5325</v>
      </c>
      <c r="AA28" s="113">
        <v>5714</v>
      </c>
      <c r="AB28" s="113">
        <v>5723</v>
      </c>
      <c r="AD28" s="113">
        <v>2012</v>
      </c>
      <c r="AE28" s="113">
        <v>2088</v>
      </c>
      <c r="AF28" s="113">
        <v>2122</v>
      </c>
      <c r="AG28" s="113">
        <v>2248</v>
      </c>
      <c r="AH28" s="113">
        <v>2354</v>
      </c>
      <c r="AI28" s="113">
        <v>2337</v>
      </c>
      <c r="AJ28" s="113">
        <v>2396</v>
      </c>
      <c r="AK28" s="113">
        <v>2450</v>
      </c>
      <c r="AL28" s="113">
        <v>2485</v>
      </c>
      <c r="AM28" s="113">
        <v>2502</v>
      </c>
      <c r="AN28" s="113">
        <v>2540</v>
      </c>
    </row>
    <row r="29" spans="1:40" s="8" customFormat="1" ht="11.25" x14ac:dyDescent="0.2">
      <c r="A29" s="30">
        <v>37</v>
      </c>
      <c r="B29" s="114">
        <v>35912</v>
      </c>
      <c r="C29" s="150">
        <v>30908</v>
      </c>
      <c r="D29" s="150">
        <v>25733</v>
      </c>
      <c r="E29" s="150">
        <v>27194</v>
      </c>
      <c r="F29" s="113">
        <v>24481</v>
      </c>
      <c r="G29" s="113">
        <v>23517</v>
      </c>
      <c r="H29" s="113">
        <v>21932</v>
      </c>
      <c r="I29" s="113">
        <v>20514</v>
      </c>
      <c r="J29" s="113">
        <v>19883</v>
      </c>
      <c r="K29" s="113">
        <v>20788</v>
      </c>
      <c r="L29" s="113">
        <v>21071</v>
      </c>
      <c r="M29" s="113">
        <v>22189</v>
      </c>
      <c r="N29" s="113">
        <v>23407</v>
      </c>
      <c r="O29" s="113">
        <v>23299</v>
      </c>
      <c r="P29" s="113">
        <v>23041</v>
      </c>
      <c r="R29" s="113">
        <v>4175</v>
      </c>
      <c r="S29" s="113">
        <v>4308</v>
      </c>
      <c r="T29" s="113">
        <v>4337</v>
      </c>
      <c r="U29" s="113">
        <v>4073</v>
      </c>
      <c r="V29" s="113">
        <v>4033</v>
      </c>
      <c r="W29" s="113">
        <v>4203</v>
      </c>
      <c r="X29" s="113">
        <v>4292</v>
      </c>
      <c r="Y29" s="113">
        <v>4552</v>
      </c>
      <c r="Z29" s="113">
        <v>5102</v>
      </c>
      <c r="AA29" s="113">
        <v>5547</v>
      </c>
      <c r="AB29" s="113">
        <v>5862</v>
      </c>
      <c r="AD29" s="113">
        <v>2049</v>
      </c>
      <c r="AE29" s="113">
        <v>1998</v>
      </c>
      <c r="AF29" s="113">
        <v>2042</v>
      </c>
      <c r="AG29" s="113">
        <v>2143</v>
      </c>
      <c r="AH29" s="113">
        <v>2202</v>
      </c>
      <c r="AI29" s="113">
        <v>2291</v>
      </c>
      <c r="AJ29" s="113">
        <v>2267</v>
      </c>
      <c r="AK29" s="113">
        <v>2299</v>
      </c>
      <c r="AL29" s="113">
        <v>2371</v>
      </c>
      <c r="AM29" s="113">
        <v>2432</v>
      </c>
      <c r="AN29" s="113">
        <v>2471</v>
      </c>
    </row>
    <row r="30" spans="1:40" s="8" customFormat="1" ht="11.25" x14ac:dyDescent="0.2">
      <c r="A30" s="30">
        <v>38</v>
      </c>
      <c r="B30" s="114">
        <v>34214</v>
      </c>
      <c r="C30" s="150">
        <v>33083</v>
      </c>
      <c r="D30" s="150">
        <v>26912</v>
      </c>
      <c r="E30" s="150">
        <v>27472</v>
      </c>
      <c r="F30" s="113">
        <v>25041</v>
      </c>
      <c r="G30" s="113">
        <v>25057</v>
      </c>
      <c r="H30" s="113">
        <v>23957</v>
      </c>
      <c r="I30" s="113">
        <v>22287</v>
      </c>
      <c r="J30" s="113">
        <v>20876</v>
      </c>
      <c r="K30" s="113">
        <v>20279</v>
      </c>
      <c r="L30" s="113">
        <v>21059</v>
      </c>
      <c r="M30" s="113">
        <v>21349</v>
      </c>
      <c r="N30" s="113">
        <v>22344</v>
      </c>
      <c r="O30" s="113">
        <v>23473</v>
      </c>
      <c r="P30" s="113">
        <v>23297</v>
      </c>
      <c r="R30" s="113">
        <v>4023</v>
      </c>
      <c r="S30" s="113">
        <v>4174</v>
      </c>
      <c r="T30" s="113">
        <v>4507</v>
      </c>
      <c r="U30" s="113">
        <v>4215</v>
      </c>
      <c r="V30" s="113">
        <v>4073</v>
      </c>
      <c r="W30" s="113">
        <v>4112</v>
      </c>
      <c r="X30" s="113">
        <v>4154</v>
      </c>
      <c r="Y30" s="113">
        <v>4260</v>
      </c>
      <c r="Z30" s="113">
        <v>4700</v>
      </c>
      <c r="AA30" s="113">
        <v>5294</v>
      </c>
      <c r="AB30" s="113">
        <v>5605</v>
      </c>
      <c r="AD30" s="113">
        <v>2243</v>
      </c>
      <c r="AE30" s="113">
        <v>2042</v>
      </c>
      <c r="AF30" s="113">
        <v>1949</v>
      </c>
      <c r="AG30" s="113">
        <v>2008</v>
      </c>
      <c r="AH30" s="113">
        <v>2136</v>
      </c>
      <c r="AI30" s="113">
        <v>2161</v>
      </c>
      <c r="AJ30" s="113">
        <v>2234</v>
      </c>
      <c r="AK30" s="113">
        <v>2205</v>
      </c>
      <c r="AL30" s="113">
        <v>2216</v>
      </c>
      <c r="AM30" s="113">
        <v>2283</v>
      </c>
      <c r="AN30" s="113">
        <v>2417</v>
      </c>
    </row>
    <row r="31" spans="1:40" s="8" customFormat="1" ht="11.25" x14ac:dyDescent="0.2">
      <c r="A31" s="30">
        <v>39</v>
      </c>
      <c r="B31" s="114">
        <v>31854</v>
      </c>
      <c r="C31" s="150">
        <v>34355</v>
      </c>
      <c r="D31" s="150">
        <v>28217</v>
      </c>
      <c r="E31" s="150">
        <v>27346</v>
      </c>
      <c r="F31" s="113">
        <v>24432</v>
      </c>
      <c r="G31" s="113">
        <v>25520</v>
      </c>
      <c r="H31" s="113">
        <v>25380</v>
      </c>
      <c r="I31" s="113">
        <v>24274</v>
      </c>
      <c r="J31" s="113">
        <v>22681</v>
      </c>
      <c r="K31" s="113">
        <v>21315</v>
      </c>
      <c r="L31" s="113">
        <v>20551</v>
      </c>
      <c r="M31" s="113">
        <v>21204</v>
      </c>
      <c r="N31" s="113">
        <v>21509</v>
      </c>
      <c r="O31" s="113">
        <v>22331</v>
      </c>
      <c r="P31" s="113">
        <v>23533</v>
      </c>
      <c r="R31" s="113">
        <v>3698</v>
      </c>
      <c r="S31" s="113">
        <v>3907</v>
      </c>
      <c r="T31" s="113">
        <v>4261</v>
      </c>
      <c r="U31" s="113">
        <v>4314</v>
      </c>
      <c r="V31" s="113">
        <v>4247</v>
      </c>
      <c r="W31" s="113">
        <v>4037</v>
      </c>
      <c r="X31" s="113">
        <v>3974</v>
      </c>
      <c r="Y31" s="113">
        <v>4176</v>
      </c>
      <c r="Z31" s="113">
        <v>4427</v>
      </c>
      <c r="AA31" s="113">
        <v>4929</v>
      </c>
      <c r="AB31" s="113">
        <v>5433</v>
      </c>
      <c r="AD31" s="113">
        <v>2118</v>
      </c>
      <c r="AE31" s="113">
        <v>2266</v>
      </c>
      <c r="AF31" s="113">
        <v>2011</v>
      </c>
      <c r="AG31" s="113">
        <v>1955</v>
      </c>
      <c r="AH31" s="113">
        <v>1977</v>
      </c>
      <c r="AI31" s="113">
        <v>2119</v>
      </c>
      <c r="AJ31" s="113">
        <v>2092</v>
      </c>
      <c r="AK31" s="113">
        <v>2159</v>
      </c>
      <c r="AL31" s="113">
        <v>2132</v>
      </c>
      <c r="AM31" s="113">
        <v>2171</v>
      </c>
      <c r="AN31" s="113">
        <v>2256</v>
      </c>
    </row>
    <row r="32" spans="1:40" s="8" customFormat="1" ht="11.25" x14ac:dyDescent="0.2">
      <c r="A32" s="30">
        <v>40</v>
      </c>
      <c r="B32" s="114">
        <v>30365</v>
      </c>
      <c r="C32" s="150">
        <v>36421</v>
      </c>
      <c r="D32" s="150">
        <v>28591</v>
      </c>
      <c r="E32" s="150">
        <v>27211</v>
      </c>
      <c r="F32" s="113">
        <v>24700</v>
      </c>
      <c r="G32" s="113">
        <v>24903</v>
      </c>
      <c r="H32" s="113">
        <v>25815</v>
      </c>
      <c r="I32" s="113">
        <v>25691</v>
      </c>
      <c r="J32" s="113">
        <v>24668</v>
      </c>
      <c r="K32" s="113">
        <v>23076</v>
      </c>
      <c r="L32" s="113">
        <v>21583</v>
      </c>
      <c r="M32" s="113">
        <v>20784</v>
      </c>
      <c r="N32" s="113">
        <v>21368</v>
      </c>
      <c r="O32" s="113">
        <v>21535</v>
      </c>
      <c r="P32" s="113">
        <v>22381</v>
      </c>
      <c r="R32" s="113">
        <v>3583</v>
      </c>
      <c r="S32" s="113">
        <v>3698</v>
      </c>
      <c r="T32" s="113">
        <v>3996</v>
      </c>
      <c r="U32" s="113">
        <v>4208</v>
      </c>
      <c r="V32" s="113">
        <v>4283</v>
      </c>
      <c r="W32" s="113">
        <v>4208</v>
      </c>
      <c r="X32" s="113">
        <v>3914</v>
      </c>
      <c r="Y32" s="113">
        <v>4011</v>
      </c>
      <c r="Z32" s="113">
        <v>4243</v>
      </c>
      <c r="AA32" s="113">
        <v>4622</v>
      </c>
      <c r="AB32" s="113">
        <v>5020</v>
      </c>
      <c r="AD32" s="113">
        <v>2052</v>
      </c>
      <c r="AE32" s="113">
        <v>2140</v>
      </c>
      <c r="AF32" s="113">
        <v>2181</v>
      </c>
      <c r="AG32" s="113">
        <v>1997</v>
      </c>
      <c r="AH32" s="113">
        <v>1953</v>
      </c>
      <c r="AI32" s="113">
        <v>1935</v>
      </c>
      <c r="AJ32" s="113">
        <v>2023</v>
      </c>
      <c r="AK32" s="113">
        <v>2047</v>
      </c>
      <c r="AL32" s="113">
        <v>2150</v>
      </c>
      <c r="AM32" s="113">
        <v>2078</v>
      </c>
      <c r="AN32" s="113">
        <v>2164</v>
      </c>
    </row>
    <row r="33" spans="1:40" s="8" customFormat="1" ht="11.25" x14ac:dyDescent="0.2">
      <c r="A33" s="30">
        <v>41</v>
      </c>
      <c r="B33" s="114">
        <v>29245</v>
      </c>
      <c r="C33" s="150">
        <v>36397</v>
      </c>
      <c r="D33" s="150">
        <v>30758</v>
      </c>
      <c r="E33" s="150">
        <v>28592</v>
      </c>
      <c r="F33" s="113">
        <v>24423</v>
      </c>
      <c r="G33" s="113">
        <v>25092</v>
      </c>
      <c r="H33" s="113">
        <v>25084</v>
      </c>
      <c r="I33" s="113">
        <v>26124</v>
      </c>
      <c r="J33" s="113">
        <v>26079</v>
      </c>
      <c r="K33" s="113">
        <v>25161</v>
      </c>
      <c r="L33" s="113">
        <v>23373</v>
      </c>
      <c r="M33" s="113">
        <v>21810</v>
      </c>
      <c r="N33" s="113">
        <v>20963</v>
      </c>
      <c r="O33" s="113">
        <v>21432</v>
      </c>
      <c r="P33" s="113">
        <v>21610</v>
      </c>
      <c r="R33" s="113">
        <v>3624</v>
      </c>
      <c r="S33" s="113">
        <v>3545</v>
      </c>
      <c r="T33" s="113">
        <v>3921</v>
      </c>
      <c r="U33" s="113">
        <v>3916</v>
      </c>
      <c r="V33" s="113">
        <v>4154</v>
      </c>
      <c r="W33" s="113">
        <v>4208</v>
      </c>
      <c r="X33" s="113">
        <v>4072</v>
      </c>
      <c r="Y33" s="113">
        <v>3930</v>
      </c>
      <c r="Z33" s="113">
        <v>4118</v>
      </c>
      <c r="AA33" s="113">
        <v>4472</v>
      </c>
      <c r="AB33" s="113">
        <v>4803</v>
      </c>
      <c r="AD33" s="113">
        <v>2060</v>
      </c>
      <c r="AE33" s="113">
        <v>2104</v>
      </c>
      <c r="AF33" s="113">
        <v>2111</v>
      </c>
      <c r="AG33" s="113">
        <v>2153</v>
      </c>
      <c r="AH33" s="113">
        <v>2006</v>
      </c>
      <c r="AI33" s="113">
        <v>1914</v>
      </c>
      <c r="AJ33" s="113">
        <v>1895</v>
      </c>
      <c r="AK33" s="113">
        <v>1976</v>
      </c>
      <c r="AL33" s="113">
        <v>1989</v>
      </c>
      <c r="AM33" s="113">
        <v>2046</v>
      </c>
      <c r="AN33" s="113">
        <v>2017</v>
      </c>
    </row>
    <row r="34" spans="1:40" s="8" customFormat="1" ht="11.25" x14ac:dyDescent="0.2">
      <c r="A34" s="30">
        <v>42</v>
      </c>
      <c r="B34" s="114">
        <v>29584</v>
      </c>
      <c r="C34" s="150">
        <v>35851</v>
      </c>
      <c r="D34" s="150">
        <v>31848</v>
      </c>
      <c r="E34" s="150">
        <v>28523</v>
      </c>
      <c r="F34" s="113">
        <v>24389</v>
      </c>
      <c r="G34" s="113">
        <v>24900</v>
      </c>
      <c r="H34" s="113">
        <v>25219</v>
      </c>
      <c r="I34" s="113">
        <v>25305</v>
      </c>
      <c r="J34" s="113">
        <v>26439</v>
      </c>
      <c r="K34" s="113">
        <v>26440</v>
      </c>
      <c r="L34" s="113">
        <v>25376</v>
      </c>
      <c r="M34" s="113">
        <v>23590</v>
      </c>
      <c r="N34" s="113">
        <v>21990</v>
      </c>
      <c r="O34" s="113">
        <v>20986</v>
      </c>
      <c r="P34" s="113">
        <v>21530</v>
      </c>
      <c r="R34" s="113">
        <v>3268</v>
      </c>
      <c r="S34" s="113">
        <v>3521</v>
      </c>
      <c r="T34" s="113">
        <v>3733</v>
      </c>
      <c r="U34" s="113">
        <v>3773</v>
      </c>
      <c r="V34" s="113">
        <v>3882</v>
      </c>
      <c r="W34" s="113">
        <v>4090</v>
      </c>
      <c r="X34" s="113">
        <v>4137</v>
      </c>
      <c r="Y34" s="113">
        <v>4123</v>
      </c>
      <c r="Z34" s="113">
        <v>4084</v>
      </c>
      <c r="AA34" s="113">
        <v>4329</v>
      </c>
      <c r="AB34" s="113">
        <v>4645</v>
      </c>
      <c r="AD34" s="113">
        <v>2067</v>
      </c>
      <c r="AE34" s="113">
        <v>2103</v>
      </c>
      <c r="AF34" s="113">
        <v>2048</v>
      </c>
      <c r="AG34" s="113">
        <v>2132</v>
      </c>
      <c r="AH34" s="113">
        <v>2174</v>
      </c>
      <c r="AI34" s="113">
        <v>1964</v>
      </c>
      <c r="AJ34" s="113">
        <v>1877</v>
      </c>
      <c r="AK34" s="113">
        <v>1812</v>
      </c>
      <c r="AL34" s="113">
        <v>1940</v>
      </c>
      <c r="AM34" s="113">
        <v>1939</v>
      </c>
      <c r="AN34" s="113">
        <v>2014</v>
      </c>
    </row>
    <row r="35" spans="1:40" s="8" customFormat="1" ht="11.25" x14ac:dyDescent="0.2">
      <c r="A35" s="30">
        <v>43</v>
      </c>
      <c r="B35" s="114">
        <v>28519</v>
      </c>
      <c r="C35" s="150">
        <v>34199</v>
      </c>
      <c r="D35" s="150">
        <v>33729</v>
      </c>
      <c r="E35" s="150">
        <v>29627</v>
      </c>
      <c r="F35" s="113">
        <v>25416</v>
      </c>
      <c r="G35" s="113">
        <v>24762</v>
      </c>
      <c r="H35" s="113">
        <v>25036</v>
      </c>
      <c r="I35" s="113">
        <v>25475</v>
      </c>
      <c r="J35" s="113">
        <v>25630</v>
      </c>
      <c r="K35" s="113">
        <v>26818</v>
      </c>
      <c r="L35" s="113">
        <v>26693</v>
      </c>
      <c r="M35" s="113">
        <v>25666</v>
      </c>
      <c r="N35" s="113">
        <v>23788</v>
      </c>
      <c r="O35" s="113">
        <v>22061</v>
      </c>
      <c r="P35" s="113">
        <v>21102</v>
      </c>
      <c r="R35" s="113">
        <v>3509</v>
      </c>
      <c r="S35" s="113">
        <v>3224</v>
      </c>
      <c r="T35" s="113">
        <v>3672</v>
      </c>
      <c r="U35" s="113">
        <v>3631</v>
      </c>
      <c r="V35" s="113">
        <v>3770</v>
      </c>
      <c r="W35" s="113">
        <v>3899</v>
      </c>
      <c r="X35" s="113">
        <v>4003</v>
      </c>
      <c r="Y35" s="113">
        <v>4151</v>
      </c>
      <c r="Z35" s="113">
        <v>4292</v>
      </c>
      <c r="AA35" s="113">
        <v>4326</v>
      </c>
      <c r="AB35" s="113">
        <v>4476</v>
      </c>
      <c r="AD35" s="113">
        <v>2184</v>
      </c>
      <c r="AE35" s="113">
        <v>2084</v>
      </c>
      <c r="AF35" s="113">
        <v>2054</v>
      </c>
      <c r="AG35" s="113">
        <v>2047</v>
      </c>
      <c r="AH35" s="113">
        <v>2141</v>
      </c>
      <c r="AI35" s="113">
        <v>2124</v>
      </c>
      <c r="AJ35" s="113">
        <v>1901</v>
      </c>
      <c r="AK35" s="113">
        <v>1836</v>
      </c>
      <c r="AL35" s="113">
        <v>1768</v>
      </c>
      <c r="AM35" s="113">
        <v>1864</v>
      </c>
      <c r="AN35" s="113">
        <v>1919</v>
      </c>
    </row>
    <row r="36" spans="1:40" s="8" customFormat="1" ht="11.25" x14ac:dyDescent="0.2">
      <c r="A36" s="30">
        <v>44</v>
      </c>
      <c r="B36" s="114">
        <v>27604</v>
      </c>
      <c r="C36" s="150">
        <v>31859</v>
      </c>
      <c r="D36" s="150">
        <v>34646</v>
      </c>
      <c r="E36" s="150">
        <v>30592</v>
      </c>
      <c r="F36" s="113">
        <v>25513</v>
      </c>
      <c r="G36" s="113">
        <v>25871</v>
      </c>
      <c r="H36" s="113">
        <v>24810</v>
      </c>
      <c r="I36" s="113">
        <v>25239</v>
      </c>
      <c r="J36" s="113">
        <v>25742</v>
      </c>
      <c r="K36" s="113">
        <v>25945</v>
      </c>
      <c r="L36" s="113">
        <v>26975</v>
      </c>
      <c r="M36" s="113">
        <v>26902</v>
      </c>
      <c r="N36" s="113">
        <v>25842</v>
      </c>
      <c r="O36" s="113">
        <v>23857</v>
      </c>
      <c r="P36" s="113">
        <v>22194</v>
      </c>
      <c r="R36" s="113">
        <v>3296</v>
      </c>
      <c r="S36" s="113">
        <v>3383</v>
      </c>
      <c r="T36" s="113">
        <v>3441</v>
      </c>
      <c r="U36" s="113">
        <v>3553</v>
      </c>
      <c r="V36" s="113">
        <v>3627</v>
      </c>
      <c r="W36" s="113">
        <v>3693</v>
      </c>
      <c r="X36" s="113">
        <v>3785</v>
      </c>
      <c r="Y36" s="113">
        <v>4046</v>
      </c>
      <c r="Z36" s="113">
        <v>4292</v>
      </c>
      <c r="AA36" s="113">
        <v>4485</v>
      </c>
      <c r="AB36" s="113">
        <v>4454</v>
      </c>
      <c r="AD36" s="113">
        <v>2204</v>
      </c>
      <c r="AE36" s="113">
        <v>2182</v>
      </c>
      <c r="AF36" s="113">
        <v>2042</v>
      </c>
      <c r="AG36" s="113">
        <v>2097</v>
      </c>
      <c r="AH36" s="113">
        <v>2050</v>
      </c>
      <c r="AI36" s="113">
        <v>2104</v>
      </c>
      <c r="AJ36" s="113">
        <v>2070</v>
      </c>
      <c r="AK36" s="113">
        <v>1859</v>
      </c>
      <c r="AL36" s="113">
        <v>1788</v>
      </c>
      <c r="AM36" s="113">
        <v>1747</v>
      </c>
      <c r="AN36" s="113">
        <v>1842</v>
      </c>
    </row>
    <row r="37" spans="1:40" s="8" customFormat="1" ht="11.25" x14ac:dyDescent="0.2">
      <c r="A37" s="30">
        <v>45</v>
      </c>
      <c r="B37" s="114">
        <v>26132</v>
      </c>
      <c r="C37" s="150">
        <v>30362</v>
      </c>
      <c r="D37" s="150">
        <v>36178</v>
      </c>
      <c r="E37" s="150">
        <v>30387</v>
      </c>
      <c r="F37" s="113">
        <v>26224</v>
      </c>
      <c r="G37" s="113">
        <v>25828</v>
      </c>
      <c r="H37" s="113">
        <v>25892</v>
      </c>
      <c r="I37" s="113">
        <v>25002</v>
      </c>
      <c r="J37" s="113">
        <v>25505</v>
      </c>
      <c r="K37" s="113">
        <v>26010</v>
      </c>
      <c r="L37" s="113">
        <v>26189</v>
      </c>
      <c r="M37" s="113">
        <v>27166</v>
      </c>
      <c r="N37" s="113">
        <v>27036</v>
      </c>
      <c r="O37" s="113">
        <v>25872</v>
      </c>
      <c r="P37" s="113">
        <v>23989</v>
      </c>
      <c r="R37" s="113">
        <v>3120</v>
      </c>
      <c r="S37" s="113">
        <v>3236</v>
      </c>
      <c r="T37" s="113">
        <v>3545</v>
      </c>
      <c r="U37" s="113">
        <v>3333</v>
      </c>
      <c r="V37" s="113">
        <v>3596</v>
      </c>
      <c r="W37" s="113">
        <v>3539</v>
      </c>
      <c r="X37" s="113">
        <v>3551</v>
      </c>
      <c r="Y37" s="113">
        <v>3797</v>
      </c>
      <c r="Z37" s="113">
        <v>4147</v>
      </c>
      <c r="AA37" s="113">
        <v>4414</v>
      </c>
      <c r="AB37" s="113">
        <v>4611</v>
      </c>
      <c r="AD37" s="113">
        <v>2500</v>
      </c>
      <c r="AE37" s="113">
        <v>2256</v>
      </c>
      <c r="AF37" s="113">
        <v>2114</v>
      </c>
      <c r="AG37" s="113">
        <v>2059</v>
      </c>
      <c r="AH37" s="113">
        <v>2094</v>
      </c>
      <c r="AI37" s="113">
        <v>2011</v>
      </c>
      <c r="AJ37" s="113">
        <v>2047</v>
      </c>
      <c r="AK37" s="113">
        <v>2008</v>
      </c>
      <c r="AL37" s="113">
        <v>1799</v>
      </c>
      <c r="AM37" s="113">
        <v>1762</v>
      </c>
      <c r="AN37" s="113">
        <v>1710</v>
      </c>
    </row>
    <row r="38" spans="1:40" s="8" customFormat="1" ht="11.25" x14ac:dyDescent="0.2">
      <c r="A38" s="30">
        <v>46</v>
      </c>
      <c r="B38" s="114">
        <v>23553</v>
      </c>
      <c r="C38" s="150">
        <v>29124</v>
      </c>
      <c r="D38" s="150">
        <v>36066</v>
      </c>
      <c r="E38" s="150">
        <v>32240</v>
      </c>
      <c r="F38" s="113">
        <v>26876</v>
      </c>
      <c r="G38" s="113">
        <v>26475</v>
      </c>
      <c r="H38" s="113">
        <v>25779</v>
      </c>
      <c r="I38" s="113">
        <v>26080</v>
      </c>
      <c r="J38" s="113">
        <v>25273</v>
      </c>
      <c r="K38" s="113">
        <v>25745</v>
      </c>
      <c r="L38" s="113">
        <v>26140</v>
      </c>
      <c r="M38" s="113">
        <v>26378</v>
      </c>
      <c r="N38" s="113">
        <v>27238</v>
      </c>
      <c r="O38" s="113">
        <v>27041</v>
      </c>
      <c r="P38" s="113">
        <v>25979</v>
      </c>
      <c r="R38" s="113">
        <v>3042</v>
      </c>
      <c r="S38" s="113">
        <v>3104</v>
      </c>
      <c r="T38" s="113">
        <v>3393</v>
      </c>
      <c r="U38" s="113">
        <v>3373</v>
      </c>
      <c r="V38" s="113">
        <v>3182</v>
      </c>
      <c r="W38" s="113">
        <v>3542</v>
      </c>
      <c r="X38" s="113">
        <v>3449</v>
      </c>
      <c r="Y38" s="113">
        <v>3494</v>
      </c>
      <c r="Z38" s="113">
        <v>4023</v>
      </c>
      <c r="AA38" s="113">
        <v>4363</v>
      </c>
      <c r="AB38" s="113">
        <v>4515</v>
      </c>
      <c r="AD38" s="113">
        <v>2454</v>
      </c>
      <c r="AE38" s="113">
        <v>2491</v>
      </c>
      <c r="AF38" s="113">
        <v>2188</v>
      </c>
      <c r="AG38" s="113">
        <v>2172</v>
      </c>
      <c r="AH38" s="113">
        <v>2065</v>
      </c>
      <c r="AI38" s="113">
        <v>2064</v>
      </c>
      <c r="AJ38" s="113">
        <v>1958</v>
      </c>
      <c r="AK38" s="113">
        <v>1964</v>
      </c>
      <c r="AL38" s="113">
        <v>1950</v>
      </c>
      <c r="AM38" s="113">
        <v>1746</v>
      </c>
      <c r="AN38" s="113">
        <v>1743</v>
      </c>
    </row>
    <row r="39" spans="1:40" s="8" customFormat="1" ht="11.25" x14ac:dyDescent="0.2">
      <c r="A39" s="30">
        <v>47</v>
      </c>
      <c r="B39" s="114">
        <v>16784</v>
      </c>
      <c r="C39" s="150">
        <v>29317</v>
      </c>
      <c r="D39" s="150">
        <v>35400</v>
      </c>
      <c r="E39" s="150">
        <v>32870</v>
      </c>
      <c r="F39" s="113">
        <v>26548</v>
      </c>
      <c r="G39" s="113">
        <v>27091</v>
      </c>
      <c r="H39" s="113">
        <v>26342</v>
      </c>
      <c r="I39" s="113">
        <v>25837</v>
      </c>
      <c r="J39" s="113">
        <v>26356</v>
      </c>
      <c r="K39" s="113">
        <v>25523</v>
      </c>
      <c r="L39" s="113">
        <v>25913</v>
      </c>
      <c r="M39" s="113">
        <v>26312</v>
      </c>
      <c r="N39" s="113">
        <v>26448</v>
      </c>
      <c r="O39" s="113">
        <v>27307</v>
      </c>
      <c r="P39" s="113">
        <v>27046</v>
      </c>
      <c r="R39" s="113">
        <v>2764</v>
      </c>
      <c r="S39" s="113">
        <v>2936</v>
      </c>
      <c r="T39" s="113">
        <v>3218</v>
      </c>
      <c r="U39" s="113">
        <v>3220</v>
      </c>
      <c r="V39" s="113">
        <v>3321</v>
      </c>
      <c r="W39" s="113">
        <v>3128</v>
      </c>
      <c r="X39" s="113">
        <v>3407</v>
      </c>
      <c r="Y39" s="113">
        <v>3467</v>
      </c>
      <c r="Z39" s="113">
        <v>3670</v>
      </c>
      <c r="AA39" s="113">
        <v>4154</v>
      </c>
      <c r="AB39" s="113">
        <v>4506</v>
      </c>
      <c r="AD39" s="113">
        <v>2408</v>
      </c>
      <c r="AE39" s="113">
        <v>2527</v>
      </c>
      <c r="AF39" s="113">
        <v>2465</v>
      </c>
      <c r="AG39" s="113">
        <v>2227</v>
      </c>
      <c r="AH39" s="113">
        <v>2160</v>
      </c>
      <c r="AI39" s="113">
        <v>2018</v>
      </c>
      <c r="AJ39" s="113">
        <v>2025</v>
      </c>
      <c r="AK39" s="113">
        <v>1900</v>
      </c>
      <c r="AL39" s="113">
        <v>1943</v>
      </c>
      <c r="AM39" s="113">
        <v>1912</v>
      </c>
      <c r="AN39" s="113">
        <v>1731</v>
      </c>
    </row>
    <row r="40" spans="1:40" s="8" customFormat="1" ht="11.25" x14ac:dyDescent="0.2">
      <c r="A40" s="30">
        <v>48</v>
      </c>
      <c r="B40" s="114">
        <v>15605</v>
      </c>
      <c r="C40" s="150">
        <v>28189</v>
      </c>
      <c r="D40" s="150">
        <v>33411</v>
      </c>
      <c r="E40" s="150">
        <v>34088</v>
      </c>
      <c r="F40" s="113">
        <v>28081</v>
      </c>
      <c r="G40" s="113">
        <v>26655</v>
      </c>
      <c r="H40" s="113">
        <v>26841</v>
      </c>
      <c r="I40" s="113">
        <v>26381</v>
      </c>
      <c r="J40" s="113">
        <v>26114</v>
      </c>
      <c r="K40" s="113">
        <v>26527</v>
      </c>
      <c r="L40" s="113">
        <v>25651</v>
      </c>
      <c r="M40" s="113">
        <v>26096</v>
      </c>
      <c r="N40" s="113">
        <v>26403</v>
      </c>
      <c r="O40" s="113">
        <v>26477</v>
      </c>
      <c r="P40" s="113">
        <v>27265</v>
      </c>
      <c r="R40" s="113">
        <v>2663</v>
      </c>
      <c r="S40" s="113">
        <v>2674</v>
      </c>
      <c r="T40" s="113">
        <v>3066</v>
      </c>
      <c r="U40" s="113">
        <v>3059</v>
      </c>
      <c r="V40" s="113">
        <v>3091</v>
      </c>
      <c r="W40" s="113">
        <v>3240</v>
      </c>
      <c r="X40" s="113">
        <v>3056</v>
      </c>
      <c r="Y40" s="113">
        <v>3336</v>
      </c>
      <c r="Z40" s="113">
        <v>3541</v>
      </c>
      <c r="AA40" s="113">
        <v>3827</v>
      </c>
      <c r="AB40" s="113">
        <v>4207</v>
      </c>
      <c r="AD40" s="113">
        <v>2475</v>
      </c>
      <c r="AE40" s="113">
        <v>2473</v>
      </c>
      <c r="AF40" s="113">
        <v>2499</v>
      </c>
      <c r="AG40" s="113">
        <v>2453</v>
      </c>
      <c r="AH40" s="113">
        <v>2204</v>
      </c>
      <c r="AI40" s="113">
        <v>2146</v>
      </c>
      <c r="AJ40" s="113">
        <v>1961</v>
      </c>
      <c r="AK40" s="113">
        <v>1973</v>
      </c>
      <c r="AL40" s="113">
        <v>1873</v>
      </c>
      <c r="AM40" s="113">
        <v>1932</v>
      </c>
      <c r="AN40" s="113">
        <v>1915</v>
      </c>
    </row>
    <row r="41" spans="1:40" s="8" customFormat="1" ht="11.25" x14ac:dyDescent="0.2">
      <c r="A41" s="30">
        <v>49</v>
      </c>
      <c r="B41" s="114">
        <v>14499</v>
      </c>
      <c r="C41" s="150">
        <v>27114</v>
      </c>
      <c r="D41" s="150">
        <v>30971</v>
      </c>
      <c r="E41" s="150">
        <v>34544</v>
      </c>
      <c r="F41" s="113">
        <v>28440</v>
      </c>
      <c r="G41" s="113">
        <v>28065</v>
      </c>
      <c r="H41" s="113">
        <v>26358</v>
      </c>
      <c r="I41" s="113">
        <v>26824</v>
      </c>
      <c r="J41" s="113">
        <v>26534</v>
      </c>
      <c r="K41" s="113">
        <v>26279</v>
      </c>
      <c r="L41" s="113">
        <v>26629</v>
      </c>
      <c r="M41" s="113">
        <v>25760</v>
      </c>
      <c r="N41" s="113">
        <v>26199</v>
      </c>
      <c r="O41" s="113">
        <v>26391</v>
      </c>
      <c r="P41" s="113">
        <v>26485</v>
      </c>
      <c r="R41" s="113">
        <v>2572</v>
      </c>
      <c r="S41" s="113">
        <v>2620</v>
      </c>
      <c r="T41" s="113">
        <v>2803</v>
      </c>
      <c r="U41" s="113">
        <v>2915</v>
      </c>
      <c r="V41" s="113">
        <v>3085</v>
      </c>
      <c r="W41" s="113">
        <v>2976</v>
      </c>
      <c r="X41" s="113">
        <v>3059</v>
      </c>
      <c r="Y41" s="113">
        <v>3001</v>
      </c>
      <c r="Z41" s="113">
        <v>3414</v>
      </c>
      <c r="AA41" s="113">
        <v>3618</v>
      </c>
      <c r="AB41" s="113">
        <v>3968</v>
      </c>
      <c r="AD41" s="113">
        <v>2504</v>
      </c>
      <c r="AE41" s="113">
        <v>2526</v>
      </c>
      <c r="AF41" s="113">
        <v>2438</v>
      </c>
      <c r="AG41" s="113">
        <v>2506</v>
      </c>
      <c r="AH41" s="113">
        <v>2432</v>
      </c>
      <c r="AI41" s="113">
        <v>2208</v>
      </c>
      <c r="AJ41" s="113">
        <v>2083</v>
      </c>
      <c r="AK41" s="113">
        <v>1933</v>
      </c>
      <c r="AL41" s="113">
        <v>1940</v>
      </c>
      <c r="AM41" s="113">
        <v>1826</v>
      </c>
      <c r="AN41" s="113">
        <v>1906</v>
      </c>
    </row>
    <row r="42" spans="1:40" s="8" customFormat="1" ht="11.25" x14ac:dyDescent="0.2">
      <c r="A42" s="30">
        <v>50</v>
      </c>
      <c r="B42" s="114">
        <v>12889</v>
      </c>
      <c r="C42" s="150">
        <v>25391</v>
      </c>
      <c r="D42" s="150">
        <v>29334</v>
      </c>
      <c r="E42" s="150">
        <v>35502</v>
      </c>
      <c r="F42" s="113">
        <v>29181</v>
      </c>
      <c r="G42" s="113">
        <v>28378</v>
      </c>
      <c r="H42" s="113">
        <v>27646</v>
      </c>
      <c r="I42" s="113">
        <v>26324</v>
      </c>
      <c r="J42" s="113">
        <v>27023</v>
      </c>
      <c r="K42" s="113">
        <v>26659</v>
      </c>
      <c r="L42" s="113">
        <v>26341</v>
      </c>
      <c r="M42" s="113">
        <v>26728</v>
      </c>
      <c r="N42" s="113">
        <v>25819</v>
      </c>
      <c r="O42" s="113">
        <v>26170</v>
      </c>
      <c r="P42" s="113">
        <v>26331</v>
      </c>
      <c r="R42" s="113">
        <v>2455</v>
      </c>
      <c r="S42" s="113">
        <v>2461</v>
      </c>
      <c r="T42" s="113">
        <v>2727</v>
      </c>
      <c r="U42" s="113">
        <v>2642</v>
      </c>
      <c r="V42" s="113">
        <v>2826</v>
      </c>
      <c r="W42" s="113">
        <v>2951</v>
      </c>
      <c r="X42" s="113">
        <v>2869</v>
      </c>
      <c r="Y42" s="113">
        <v>3038</v>
      </c>
      <c r="Z42" s="113">
        <v>3085</v>
      </c>
      <c r="AA42" s="113">
        <v>3520</v>
      </c>
      <c r="AB42" s="113">
        <v>3746</v>
      </c>
      <c r="AD42" s="113">
        <v>2463</v>
      </c>
      <c r="AE42" s="113">
        <v>2567</v>
      </c>
      <c r="AF42" s="113">
        <v>2498</v>
      </c>
      <c r="AG42" s="113">
        <v>2451</v>
      </c>
      <c r="AH42" s="113">
        <v>2522</v>
      </c>
      <c r="AI42" s="113">
        <v>2424</v>
      </c>
      <c r="AJ42" s="113">
        <v>2156</v>
      </c>
      <c r="AK42" s="113">
        <v>2036</v>
      </c>
      <c r="AL42" s="113">
        <v>1899</v>
      </c>
      <c r="AM42" s="113">
        <v>1905</v>
      </c>
      <c r="AN42" s="113">
        <v>1797</v>
      </c>
    </row>
    <row r="43" spans="1:40" s="8" customFormat="1" ht="11.25" x14ac:dyDescent="0.2">
      <c r="A43" s="30">
        <v>51</v>
      </c>
      <c r="B43" s="114">
        <v>11361</v>
      </c>
      <c r="C43" s="150">
        <v>22652</v>
      </c>
      <c r="D43" s="150">
        <v>28069</v>
      </c>
      <c r="E43" s="150">
        <v>34810</v>
      </c>
      <c r="F43" s="113">
        <v>29426</v>
      </c>
      <c r="G43" s="113">
        <v>28974</v>
      </c>
      <c r="H43" s="113">
        <v>28016</v>
      </c>
      <c r="I43" s="113">
        <v>27520</v>
      </c>
      <c r="J43" s="113">
        <v>26419</v>
      </c>
      <c r="K43" s="113">
        <v>27117</v>
      </c>
      <c r="L43" s="113">
        <v>26723</v>
      </c>
      <c r="M43" s="113">
        <v>26413</v>
      </c>
      <c r="N43" s="113">
        <v>26749</v>
      </c>
      <c r="O43" s="113">
        <v>25741</v>
      </c>
      <c r="P43" s="113">
        <v>26078</v>
      </c>
      <c r="R43" s="113">
        <v>2331</v>
      </c>
      <c r="S43" s="113">
        <v>2406</v>
      </c>
      <c r="T43" s="113">
        <v>2613</v>
      </c>
      <c r="U43" s="113">
        <v>2599</v>
      </c>
      <c r="V43" s="113">
        <v>2507</v>
      </c>
      <c r="W43" s="113">
        <v>2675</v>
      </c>
      <c r="X43" s="113">
        <v>2776</v>
      </c>
      <c r="Y43" s="113">
        <v>2781</v>
      </c>
      <c r="Z43" s="113">
        <v>3083</v>
      </c>
      <c r="AA43" s="113">
        <v>3198</v>
      </c>
      <c r="AB43" s="113">
        <v>3603</v>
      </c>
      <c r="AD43" s="113">
        <v>2548</v>
      </c>
      <c r="AE43" s="113">
        <v>2537</v>
      </c>
      <c r="AF43" s="113">
        <v>2572</v>
      </c>
      <c r="AG43" s="113">
        <v>2558</v>
      </c>
      <c r="AH43" s="113">
        <v>2467</v>
      </c>
      <c r="AI43" s="113">
        <v>2480</v>
      </c>
      <c r="AJ43" s="113">
        <v>2384</v>
      </c>
      <c r="AK43" s="113">
        <v>2120</v>
      </c>
      <c r="AL43" s="113">
        <v>2022</v>
      </c>
      <c r="AM43" s="113">
        <v>1836</v>
      </c>
      <c r="AN43" s="113">
        <v>1918</v>
      </c>
    </row>
    <row r="44" spans="1:40" s="8" customFormat="1" ht="11.25" x14ac:dyDescent="0.2">
      <c r="A44" s="30">
        <v>52</v>
      </c>
      <c r="B44" s="114">
        <v>11325</v>
      </c>
      <c r="C44" s="150">
        <v>15880</v>
      </c>
      <c r="D44" s="150">
        <v>27995</v>
      </c>
      <c r="E44" s="150">
        <v>34056</v>
      </c>
      <c r="F44" s="113">
        <v>30150</v>
      </c>
      <c r="G44" s="113">
        <v>29160</v>
      </c>
      <c r="H44" s="113">
        <v>28494</v>
      </c>
      <c r="I44" s="113">
        <v>27848</v>
      </c>
      <c r="J44" s="113">
        <v>27617</v>
      </c>
      <c r="K44" s="113">
        <v>26450</v>
      </c>
      <c r="L44" s="113">
        <v>27072</v>
      </c>
      <c r="M44" s="113">
        <v>26767</v>
      </c>
      <c r="N44" s="113">
        <v>26414</v>
      </c>
      <c r="O44" s="113">
        <v>26662</v>
      </c>
      <c r="P44" s="113">
        <v>25633</v>
      </c>
      <c r="R44" s="113">
        <v>2311</v>
      </c>
      <c r="S44" s="113">
        <v>2288</v>
      </c>
      <c r="T44" s="113">
        <v>2526</v>
      </c>
      <c r="U44" s="113">
        <v>2518</v>
      </c>
      <c r="V44" s="113">
        <v>2508</v>
      </c>
      <c r="W44" s="113">
        <v>2440</v>
      </c>
      <c r="X44" s="113">
        <v>2576</v>
      </c>
      <c r="Y44" s="113">
        <v>2709</v>
      </c>
      <c r="Z44" s="113">
        <v>2841</v>
      </c>
      <c r="AA44" s="113">
        <v>3196</v>
      </c>
      <c r="AB44" s="113">
        <v>3329</v>
      </c>
      <c r="AD44" s="113">
        <v>2649</v>
      </c>
      <c r="AE44" s="113">
        <v>2577</v>
      </c>
      <c r="AF44" s="113">
        <v>2545</v>
      </c>
      <c r="AG44" s="113">
        <v>2575</v>
      </c>
      <c r="AH44" s="113">
        <v>2516</v>
      </c>
      <c r="AI44" s="113">
        <v>2441</v>
      </c>
      <c r="AJ44" s="113">
        <v>2418</v>
      </c>
      <c r="AK44" s="113">
        <v>2331</v>
      </c>
      <c r="AL44" s="113">
        <v>2096</v>
      </c>
      <c r="AM44" s="113">
        <v>1994</v>
      </c>
      <c r="AN44" s="113">
        <v>1830</v>
      </c>
    </row>
    <row r="45" spans="1:40" s="8" customFormat="1" ht="11.25" x14ac:dyDescent="0.2">
      <c r="A45" s="30">
        <v>53</v>
      </c>
      <c r="B45" s="114">
        <v>12023</v>
      </c>
      <c r="C45" s="150">
        <v>14599</v>
      </c>
      <c r="D45" s="150">
        <v>26235</v>
      </c>
      <c r="E45" s="150">
        <v>31886</v>
      </c>
      <c r="F45" s="113">
        <v>29301</v>
      </c>
      <c r="G45" s="113">
        <v>29825</v>
      </c>
      <c r="H45" s="113">
        <v>28540</v>
      </c>
      <c r="I45" s="113">
        <v>28205</v>
      </c>
      <c r="J45" s="113">
        <v>27770</v>
      </c>
      <c r="K45" s="113">
        <v>27556</v>
      </c>
      <c r="L45" s="113">
        <v>26416</v>
      </c>
      <c r="M45" s="113">
        <v>27006</v>
      </c>
      <c r="N45" s="113">
        <v>26699</v>
      </c>
      <c r="O45" s="113">
        <v>26299</v>
      </c>
      <c r="P45" s="113">
        <v>26525</v>
      </c>
      <c r="R45" s="113">
        <v>2299</v>
      </c>
      <c r="S45" s="113">
        <v>2202</v>
      </c>
      <c r="T45" s="113">
        <v>2433</v>
      </c>
      <c r="U45" s="113">
        <v>2444</v>
      </c>
      <c r="V45" s="113">
        <v>2480</v>
      </c>
      <c r="W45" s="113">
        <v>2429</v>
      </c>
      <c r="X45" s="113">
        <v>2350</v>
      </c>
      <c r="Y45" s="113">
        <v>2548</v>
      </c>
      <c r="Z45" s="113">
        <v>2759</v>
      </c>
      <c r="AA45" s="113">
        <v>2988</v>
      </c>
      <c r="AB45" s="113">
        <v>3281</v>
      </c>
      <c r="AD45" s="113">
        <v>2454</v>
      </c>
      <c r="AE45" s="113">
        <v>2715</v>
      </c>
      <c r="AF45" s="113">
        <v>2599</v>
      </c>
      <c r="AG45" s="113">
        <v>2595</v>
      </c>
      <c r="AH45" s="113">
        <v>2580</v>
      </c>
      <c r="AI45" s="113">
        <v>2491</v>
      </c>
      <c r="AJ45" s="113">
        <v>2396</v>
      </c>
      <c r="AK45" s="113">
        <v>2371</v>
      </c>
      <c r="AL45" s="113">
        <v>2308</v>
      </c>
      <c r="AM45" s="113">
        <v>2033</v>
      </c>
      <c r="AN45" s="113">
        <v>1983</v>
      </c>
    </row>
    <row r="46" spans="1:40" s="8" customFormat="1" ht="11.25" x14ac:dyDescent="0.2">
      <c r="A46" s="30">
        <v>54</v>
      </c>
      <c r="B46" s="114">
        <v>11338</v>
      </c>
      <c r="C46" s="150">
        <v>13086</v>
      </c>
      <c r="D46" s="150">
        <v>24752</v>
      </c>
      <c r="E46" s="150">
        <v>29286</v>
      </c>
      <c r="F46" s="113">
        <v>28410</v>
      </c>
      <c r="G46" s="113">
        <v>28875</v>
      </c>
      <c r="H46" s="113">
        <v>29116</v>
      </c>
      <c r="I46" s="113">
        <v>28184</v>
      </c>
      <c r="J46" s="113">
        <v>28134</v>
      </c>
      <c r="K46" s="113">
        <v>27654</v>
      </c>
      <c r="L46" s="113">
        <v>27431</v>
      </c>
      <c r="M46" s="113">
        <v>26327</v>
      </c>
      <c r="N46" s="113">
        <v>26917</v>
      </c>
      <c r="O46" s="113">
        <v>26541</v>
      </c>
      <c r="P46" s="113">
        <v>26117</v>
      </c>
      <c r="R46" s="113">
        <v>2292</v>
      </c>
      <c r="S46" s="113">
        <v>2183</v>
      </c>
      <c r="T46" s="113">
        <v>2301</v>
      </c>
      <c r="U46" s="113">
        <v>2316</v>
      </c>
      <c r="V46" s="113">
        <v>2349</v>
      </c>
      <c r="W46" s="113">
        <v>2355</v>
      </c>
      <c r="X46" s="113">
        <v>2316</v>
      </c>
      <c r="Y46" s="113">
        <v>2307</v>
      </c>
      <c r="Z46" s="113">
        <v>2624</v>
      </c>
      <c r="AA46" s="113">
        <v>2916</v>
      </c>
      <c r="AB46" s="113">
        <v>3127</v>
      </c>
      <c r="AD46" s="113">
        <v>2500</v>
      </c>
      <c r="AE46" s="113">
        <v>2507</v>
      </c>
      <c r="AF46" s="113">
        <v>2691</v>
      </c>
      <c r="AG46" s="113">
        <v>2623</v>
      </c>
      <c r="AH46" s="113">
        <v>2586</v>
      </c>
      <c r="AI46" s="113">
        <v>2548</v>
      </c>
      <c r="AJ46" s="113">
        <v>2428</v>
      </c>
      <c r="AK46" s="113">
        <v>2345</v>
      </c>
      <c r="AL46" s="113">
        <v>2341</v>
      </c>
      <c r="AM46" s="113">
        <v>2259</v>
      </c>
      <c r="AN46" s="113">
        <v>2037</v>
      </c>
    </row>
    <row r="47" spans="1:40" s="8" customFormat="1" ht="11.25" x14ac:dyDescent="0.2">
      <c r="A47" s="30">
        <v>55</v>
      </c>
      <c r="B47" s="114">
        <v>9429</v>
      </c>
      <c r="C47" s="150">
        <v>9484</v>
      </c>
      <c r="D47" s="150">
        <v>18404</v>
      </c>
      <c r="E47" s="150">
        <v>22223</v>
      </c>
      <c r="F47" s="113">
        <v>23276</v>
      </c>
      <c r="G47" s="113">
        <v>24065</v>
      </c>
      <c r="H47" s="113">
        <v>25845</v>
      </c>
      <c r="I47" s="113">
        <v>28075</v>
      </c>
      <c r="J47" s="113">
        <v>27884</v>
      </c>
      <c r="K47" s="113">
        <v>27863</v>
      </c>
      <c r="L47" s="113">
        <v>27406</v>
      </c>
      <c r="M47" s="113">
        <v>27305</v>
      </c>
      <c r="N47" s="113">
        <v>26208</v>
      </c>
      <c r="O47" s="113">
        <v>26699</v>
      </c>
      <c r="P47" s="113">
        <v>26360</v>
      </c>
      <c r="R47" s="113">
        <v>2267</v>
      </c>
      <c r="S47" s="113">
        <v>2281</v>
      </c>
      <c r="T47" s="113">
        <v>2329</v>
      </c>
      <c r="U47" s="113">
        <v>2202</v>
      </c>
      <c r="V47" s="113">
        <v>2195</v>
      </c>
      <c r="W47" s="113">
        <v>2219</v>
      </c>
      <c r="X47" s="113">
        <v>2229</v>
      </c>
      <c r="Y47" s="113">
        <v>2214</v>
      </c>
      <c r="Z47" s="113">
        <v>2379</v>
      </c>
      <c r="AA47" s="113">
        <v>2739</v>
      </c>
      <c r="AB47" s="113">
        <v>3029</v>
      </c>
      <c r="AD47" s="113">
        <v>2393</v>
      </c>
      <c r="AE47" s="113">
        <v>2563</v>
      </c>
      <c r="AF47" s="113">
        <v>2521</v>
      </c>
      <c r="AG47" s="113">
        <v>2704</v>
      </c>
      <c r="AH47" s="113">
        <v>2644</v>
      </c>
      <c r="AI47" s="113">
        <v>2558</v>
      </c>
      <c r="AJ47" s="113">
        <v>2473</v>
      </c>
      <c r="AK47" s="113">
        <v>2371</v>
      </c>
      <c r="AL47" s="113">
        <v>2306</v>
      </c>
      <c r="AM47" s="113">
        <v>2289</v>
      </c>
      <c r="AN47" s="113">
        <v>2241</v>
      </c>
    </row>
    <row r="48" spans="1:40" s="8" customFormat="1" ht="11.25" x14ac:dyDescent="0.2">
      <c r="A48" s="30">
        <v>56</v>
      </c>
      <c r="B48" s="114">
        <v>8348</v>
      </c>
      <c r="C48" s="150">
        <v>7502</v>
      </c>
      <c r="D48" s="150">
        <v>14591</v>
      </c>
      <c r="E48" s="150">
        <v>18206</v>
      </c>
      <c r="F48" s="113">
        <v>18079</v>
      </c>
      <c r="G48" s="113">
        <v>19894</v>
      </c>
      <c r="H48" s="113">
        <v>20866</v>
      </c>
      <c r="I48" s="113">
        <v>22030</v>
      </c>
      <c r="J48" s="113">
        <v>24575</v>
      </c>
      <c r="K48" s="113">
        <v>25425</v>
      </c>
      <c r="L48" s="113">
        <v>26712</v>
      </c>
      <c r="M48" s="113">
        <v>27059</v>
      </c>
      <c r="N48" s="113">
        <v>27046</v>
      </c>
      <c r="O48" s="113">
        <v>25967</v>
      </c>
      <c r="P48" s="113">
        <v>26439</v>
      </c>
      <c r="R48" s="113">
        <v>2123</v>
      </c>
      <c r="S48" s="113">
        <v>2234</v>
      </c>
      <c r="T48" s="113">
        <v>2343</v>
      </c>
      <c r="U48" s="113">
        <v>2289</v>
      </c>
      <c r="V48" s="113">
        <v>2135</v>
      </c>
      <c r="W48" s="113">
        <v>2117</v>
      </c>
      <c r="X48" s="113">
        <v>2111</v>
      </c>
      <c r="Y48" s="113">
        <v>2169</v>
      </c>
      <c r="Z48" s="113">
        <v>2250</v>
      </c>
      <c r="AA48" s="113">
        <v>2450</v>
      </c>
      <c r="AB48" s="113">
        <v>2794</v>
      </c>
      <c r="AD48" s="113">
        <v>2326</v>
      </c>
      <c r="AE48" s="113">
        <v>2450</v>
      </c>
      <c r="AF48" s="113">
        <v>2613</v>
      </c>
      <c r="AG48" s="113">
        <v>2525</v>
      </c>
      <c r="AH48" s="113">
        <v>2701</v>
      </c>
      <c r="AI48" s="113">
        <v>2609</v>
      </c>
      <c r="AJ48" s="113">
        <v>2512</v>
      </c>
      <c r="AK48" s="113">
        <v>2447</v>
      </c>
      <c r="AL48" s="113">
        <v>2362</v>
      </c>
      <c r="AM48" s="113">
        <v>2277</v>
      </c>
      <c r="AN48" s="113">
        <v>2273</v>
      </c>
    </row>
    <row r="49" spans="1:40" s="8" customFormat="1" ht="11.25" x14ac:dyDescent="0.2">
      <c r="A49" s="30">
        <v>57</v>
      </c>
      <c r="B49" s="114">
        <v>7526</v>
      </c>
      <c r="C49" s="150">
        <v>6895</v>
      </c>
      <c r="D49" s="150">
        <v>9552</v>
      </c>
      <c r="E49" s="150">
        <v>15789</v>
      </c>
      <c r="F49" s="113">
        <v>14457</v>
      </c>
      <c r="G49" s="113">
        <v>16311</v>
      </c>
      <c r="H49" s="113">
        <v>17780</v>
      </c>
      <c r="I49" s="113">
        <v>18835</v>
      </c>
      <c r="J49" s="113">
        <v>20344</v>
      </c>
      <c r="K49" s="113">
        <v>22258</v>
      </c>
      <c r="L49" s="113">
        <v>22818</v>
      </c>
      <c r="M49" s="113">
        <v>23578</v>
      </c>
      <c r="N49" s="113">
        <v>23777</v>
      </c>
      <c r="O49" s="113">
        <v>23965</v>
      </c>
      <c r="P49" s="113">
        <v>23373</v>
      </c>
      <c r="R49" s="113">
        <v>2102</v>
      </c>
      <c r="S49" s="113">
        <v>2015</v>
      </c>
      <c r="T49" s="113">
        <v>2303</v>
      </c>
      <c r="U49" s="113">
        <v>2235</v>
      </c>
      <c r="V49" s="113">
        <v>2235</v>
      </c>
      <c r="W49" s="113">
        <v>2074</v>
      </c>
      <c r="X49" s="113">
        <v>2013</v>
      </c>
      <c r="Y49" s="113">
        <v>2136</v>
      </c>
      <c r="Z49" s="113">
        <v>2233</v>
      </c>
      <c r="AA49" s="113">
        <v>2363</v>
      </c>
      <c r="AB49" s="113">
        <v>2557</v>
      </c>
      <c r="AD49" s="113">
        <v>2305</v>
      </c>
      <c r="AE49" s="113">
        <v>2410</v>
      </c>
      <c r="AF49" s="113">
        <v>2448</v>
      </c>
      <c r="AG49" s="113">
        <v>2612</v>
      </c>
      <c r="AH49" s="113">
        <v>2501</v>
      </c>
      <c r="AI49" s="113">
        <v>2683</v>
      </c>
      <c r="AJ49" s="113">
        <v>2536</v>
      </c>
      <c r="AK49" s="113">
        <v>2448</v>
      </c>
      <c r="AL49" s="113">
        <v>2410</v>
      </c>
      <c r="AM49" s="113">
        <v>2317</v>
      </c>
      <c r="AN49" s="113">
        <v>2267</v>
      </c>
    </row>
    <row r="50" spans="1:40" s="8" customFormat="1" ht="11.25" x14ac:dyDescent="0.2">
      <c r="A50" s="30">
        <v>58</v>
      </c>
      <c r="B50" s="114">
        <v>6829</v>
      </c>
      <c r="C50" s="150">
        <v>6662</v>
      </c>
      <c r="D50" s="150">
        <v>8170</v>
      </c>
      <c r="E50" s="150">
        <v>13067</v>
      </c>
      <c r="F50" s="113">
        <v>11612</v>
      </c>
      <c r="G50" s="113">
        <v>12857</v>
      </c>
      <c r="H50" s="113">
        <v>14565</v>
      </c>
      <c r="I50" s="113">
        <v>15999</v>
      </c>
      <c r="J50" s="113">
        <v>17458</v>
      </c>
      <c r="K50" s="113">
        <v>18560</v>
      </c>
      <c r="L50" s="113">
        <v>20169</v>
      </c>
      <c r="M50" s="113">
        <v>20509</v>
      </c>
      <c r="N50" s="113">
        <v>21014</v>
      </c>
      <c r="O50" s="113">
        <v>21045</v>
      </c>
      <c r="P50" s="113">
        <v>21708</v>
      </c>
      <c r="R50" s="113">
        <v>1807</v>
      </c>
      <c r="S50" s="113">
        <v>1894</v>
      </c>
      <c r="T50" s="113">
        <v>2056</v>
      </c>
      <c r="U50" s="113">
        <v>2129</v>
      </c>
      <c r="V50" s="113">
        <v>2153</v>
      </c>
      <c r="W50" s="113">
        <v>2132</v>
      </c>
      <c r="X50" s="113">
        <v>1968</v>
      </c>
      <c r="Y50" s="113">
        <v>1978</v>
      </c>
      <c r="Z50" s="113">
        <v>2172</v>
      </c>
      <c r="AA50" s="113">
        <v>2305</v>
      </c>
      <c r="AB50" s="113">
        <v>2430</v>
      </c>
      <c r="AD50" s="113">
        <v>2193</v>
      </c>
      <c r="AE50" s="113">
        <v>2375</v>
      </c>
      <c r="AF50" s="113">
        <v>2385</v>
      </c>
      <c r="AG50" s="113">
        <v>2466</v>
      </c>
      <c r="AH50" s="113">
        <v>2619</v>
      </c>
      <c r="AI50" s="113">
        <v>2474</v>
      </c>
      <c r="AJ50" s="113">
        <v>2616</v>
      </c>
      <c r="AK50" s="113">
        <v>2439</v>
      </c>
      <c r="AL50" s="113">
        <v>2418</v>
      </c>
      <c r="AM50" s="113">
        <v>2372</v>
      </c>
      <c r="AN50" s="113">
        <v>2291</v>
      </c>
    </row>
    <row r="51" spans="1:40" s="8" customFormat="1" ht="11.25" x14ac:dyDescent="0.2">
      <c r="A51" s="30">
        <v>59</v>
      </c>
      <c r="B51" s="114">
        <v>5876</v>
      </c>
      <c r="C51" s="150">
        <v>5640</v>
      </c>
      <c r="D51" s="150">
        <v>6744</v>
      </c>
      <c r="E51" s="150">
        <v>10903</v>
      </c>
      <c r="F51" s="113">
        <v>9832</v>
      </c>
      <c r="G51" s="113">
        <v>10410</v>
      </c>
      <c r="H51" s="113">
        <v>11523</v>
      </c>
      <c r="I51" s="113">
        <v>13091</v>
      </c>
      <c r="J51" s="113">
        <v>14781</v>
      </c>
      <c r="K51" s="113">
        <v>15962</v>
      </c>
      <c r="L51" s="113">
        <v>16990</v>
      </c>
      <c r="M51" s="113">
        <v>18337</v>
      </c>
      <c r="N51" s="113">
        <v>18420</v>
      </c>
      <c r="O51" s="113">
        <v>18816</v>
      </c>
      <c r="P51" s="113">
        <v>19063</v>
      </c>
      <c r="R51" s="113">
        <v>1620</v>
      </c>
      <c r="S51" s="113">
        <v>1619</v>
      </c>
      <c r="T51" s="113">
        <v>1872</v>
      </c>
      <c r="U51" s="113">
        <v>1843</v>
      </c>
      <c r="V51" s="113">
        <v>2068</v>
      </c>
      <c r="W51" s="113">
        <v>1962</v>
      </c>
      <c r="X51" s="113">
        <v>1979</v>
      </c>
      <c r="Y51" s="113">
        <v>1889</v>
      </c>
      <c r="Z51" s="113">
        <v>1973</v>
      </c>
      <c r="AA51" s="113">
        <v>2185</v>
      </c>
      <c r="AB51" s="113">
        <v>2326</v>
      </c>
      <c r="AD51" s="113">
        <v>2169</v>
      </c>
      <c r="AE51" s="113">
        <v>2263</v>
      </c>
      <c r="AF51" s="113">
        <v>2368</v>
      </c>
      <c r="AG51" s="113">
        <v>2394</v>
      </c>
      <c r="AH51" s="113">
        <v>2453</v>
      </c>
      <c r="AI51" s="113">
        <v>2576</v>
      </c>
      <c r="AJ51" s="113">
        <v>2426</v>
      </c>
      <c r="AK51" s="113">
        <v>2565</v>
      </c>
      <c r="AL51" s="113">
        <v>2413</v>
      </c>
      <c r="AM51" s="113">
        <v>2357</v>
      </c>
      <c r="AN51" s="113">
        <v>2325</v>
      </c>
    </row>
    <row r="52" spans="1:40" s="8" customFormat="1" ht="11.25" x14ac:dyDescent="0.2">
      <c r="A52" s="30">
        <v>60</v>
      </c>
      <c r="B52" s="114">
        <v>2344</v>
      </c>
      <c r="C52" s="150">
        <v>1779</v>
      </c>
      <c r="D52" s="150">
        <v>2174</v>
      </c>
      <c r="E52" s="150">
        <v>4881</v>
      </c>
      <c r="F52" s="113">
        <v>5027</v>
      </c>
      <c r="G52" s="113">
        <v>5306</v>
      </c>
      <c r="H52" s="113">
        <v>7265</v>
      </c>
      <c r="I52" s="113">
        <v>8546</v>
      </c>
      <c r="J52" s="113">
        <v>9810</v>
      </c>
      <c r="K52" s="113">
        <v>10847</v>
      </c>
      <c r="L52" s="113">
        <v>11775</v>
      </c>
      <c r="M52" s="113">
        <v>12694</v>
      </c>
      <c r="N52" s="113">
        <v>13929</v>
      </c>
      <c r="O52" s="113">
        <v>14418</v>
      </c>
      <c r="P52" s="113">
        <v>15400</v>
      </c>
      <c r="R52" s="113">
        <v>1097</v>
      </c>
      <c r="S52" s="113">
        <v>1049</v>
      </c>
      <c r="T52" s="113">
        <v>1294</v>
      </c>
      <c r="U52" s="113">
        <v>1586</v>
      </c>
      <c r="V52" s="113">
        <v>1629</v>
      </c>
      <c r="W52" s="113">
        <v>1756</v>
      </c>
      <c r="X52" s="113">
        <v>1684</v>
      </c>
      <c r="Y52" s="113">
        <v>1734</v>
      </c>
      <c r="Z52" s="113">
        <v>1636</v>
      </c>
      <c r="AA52" s="113">
        <v>1792</v>
      </c>
      <c r="AB52" s="113">
        <v>2012</v>
      </c>
      <c r="AD52" s="113">
        <v>2245</v>
      </c>
      <c r="AE52" s="113">
        <v>2151</v>
      </c>
      <c r="AF52" s="113">
        <v>2191</v>
      </c>
      <c r="AG52" s="113">
        <v>2346</v>
      </c>
      <c r="AH52" s="113">
        <v>2360</v>
      </c>
      <c r="AI52" s="113">
        <v>2413</v>
      </c>
      <c r="AJ52" s="113">
        <v>2475</v>
      </c>
      <c r="AK52" s="113">
        <v>2352</v>
      </c>
      <c r="AL52" s="113">
        <v>2498</v>
      </c>
      <c r="AM52" s="113">
        <v>2355</v>
      </c>
      <c r="AN52" s="113">
        <v>2337</v>
      </c>
    </row>
    <row r="53" spans="1:40" s="8" customFormat="1" ht="11.25" x14ac:dyDescent="0.2">
      <c r="A53" s="30">
        <v>61</v>
      </c>
      <c r="B53" s="114">
        <v>1341</v>
      </c>
      <c r="C53" s="150">
        <v>1130</v>
      </c>
      <c r="D53" s="150">
        <v>1250</v>
      </c>
      <c r="E53" s="150">
        <v>2640</v>
      </c>
      <c r="F53" s="113">
        <v>2285</v>
      </c>
      <c r="G53" s="113">
        <v>2704</v>
      </c>
      <c r="H53" s="113">
        <v>3274</v>
      </c>
      <c r="I53" s="113">
        <v>3824</v>
      </c>
      <c r="J53" s="113">
        <v>5121</v>
      </c>
      <c r="K53" s="113">
        <v>6480</v>
      </c>
      <c r="L53" s="113">
        <v>7773</v>
      </c>
      <c r="M53" s="113">
        <v>8884</v>
      </c>
      <c r="N53" s="113">
        <v>9284</v>
      </c>
      <c r="O53" s="113">
        <v>9820</v>
      </c>
      <c r="P53" s="113">
        <v>10680</v>
      </c>
      <c r="R53" s="113">
        <v>813</v>
      </c>
      <c r="S53" s="113">
        <v>848</v>
      </c>
      <c r="T53" s="113">
        <v>873</v>
      </c>
      <c r="U53" s="113">
        <v>940</v>
      </c>
      <c r="V53" s="113">
        <v>1068</v>
      </c>
      <c r="W53" s="113">
        <v>1226</v>
      </c>
      <c r="X53" s="113">
        <v>1407</v>
      </c>
      <c r="Y53" s="113">
        <v>1505</v>
      </c>
      <c r="Z53" s="113">
        <v>1547</v>
      </c>
      <c r="AA53" s="113">
        <v>1543</v>
      </c>
      <c r="AB53" s="113">
        <v>1683</v>
      </c>
      <c r="AD53" s="113">
        <v>1905</v>
      </c>
      <c r="AE53" s="113">
        <v>2185</v>
      </c>
      <c r="AF53" s="113">
        <v>2021</v>
      </c>
      <c r="AG53" s="113">
        <v>2102</v>
      </c>
      <c r="AH53" s="113">
        <v>2213</v>
      </c>
      <c r="AI53" s="113">
        <v>2206</v>
      </c>
      <c r="AJ53" s="113">
        <v>2326</v>
      </c>
      <c r="AK53" s="113">
        <v>2394</v>
      </c>
      <c r="AL53" s="113">
        <v>2283</v>
      </c>
      <c r="AM53" s="113">
        <v>2444</v>
      </c>
      <c r="AN53" s="113">
        <v>2333</v>
      </c>
    </row>
    <row r="54" spans="1:40" s="8" customFormat="1" ht="11.25" x14ac:dyDescent="0.2">
      <c r="A54" s="30">
        <v>62</v>
      </c>
      <c r="B54" s="114">
        <v>906</v>
      </c>
      <c r="C54" s="150">
        <v>871</v>
      </c>
      <c r="D54" s="150">
        <v>833</v>
      </c>
      <c r="E54" s="150">
        <v>1372</v>
      </c>
      <c r="F54" s="113">
        <v>1312</v>
      </c>
      <c r="G54" s="113">
        <v>1546</v>
      </c>
      <c r="H54" s="113">
        <v>1952</v>
      </c>
      <c r="I54" s="113">
        <v>2042</v>
      </c>
      <c r="J54" s="113">
        <v>2589</v>
      </c>
      <c r="K54" s="113">
        <v>3265</v>
      </c>
      <c r="L54" s="113">
        <v>4032</v>
      </c>
      <c r="M54" s="113">
        <v>4459</v>
      </c>
      <c r="N54" s="113">
        <v>5279</v>
      </c>
      <c r="O54" s="113">
        <v>5324</v>
      </c>
      <c r="P54" s="113">
        <v>5787</v>
      </c>
      <c r="R54" s="113">
        <v>660</v>
      </c>
      <c r="S54" s="113">
        <v>620</v>
      </c>
      <c r="T54" s="113">
        <v>731</v>
      </c>
      <c r="U54" s="113">
        <v>726</v>
      </c>
      <c r="V54" s="113">
        <v>827</v>
      </c>
      <c r="W54" s="113">
        <v>838</v>
      </c>
      <c r="X54" s="113">
        <v>863</v>
      </c>
      <c r="Y54" s="113">
        <v>961</v>
      </c>
      <c r="Z54" s="113">
        <v>1039</v>
      </c>
      <c r="AA54" s="113">
        <v>1088</v>
      </c>
      <c r="AB54" s="113">
        <v>1117</v>
      </c>
      <c r="AD54" s="113">
        <v>1714</v>
      </c>
      <c r="AE54" s="113">
        <v>1845</v>
      </c>
      <c r="AF54" s="113">
        <v>2049</v>
      </c>
      <c r="AG54" s="113">
        <v>1928</v>
      </c>
      <c r="AH54" s="113">
        <v>1986</v>
      </c>
      <c r="AI54" s="113">
        <v>2053</v>
      </c>
      <c r="AJ54" s="113">
        <v>2045</v>
      </c>
      <c r="AK54" s="113">
        <v>2096</v>
      </c>
      <c r="AL54" s="113">
        <v>2208</v>
      </c>
      <c r="AM54" s="113">
        <v>2104</v>
      </c>
      <c r="AN54" s="113">
        <v>2300</v>
      </c>
    </row>
    <row r="55" spans="1:40" s="8" customFormat="1" ht="11.25" x14ac:dyDescent="0.2">
      <c r="A55" s="30">
        <v>63</v>
      </c>
      <c r="B55" s="114">
        <v>697</v>
      </c>
      <c r="C55" s="150">
        <v>676</v>
      </c>
      <c r="D55" s="150">
        <v>682</v>
      </c>
      <c r="E55" s="150">
        <v>982</v>
      </c>
      <c r="F55" s="113">
        <v>716</v>
      </c>
      <c r="G55" s="113">
        <v>904</v>
      </c>
      <c r="H55" s="113">
        <v>1100</v>
      </c>
      <c r="I55" s="113">
        <v>1259</v>
      </c>
      <c r="J55" s="113">
        <v>1458</v>
      </c>
      <c r="K55" s="113">
        <v>1760</v>
      </c>
      <c r="L55" s="113">
        <v>2189</v>
      </c>
      <c r="M55" s="113">
        <v>2477</v>
      </c>
      <c r="N55" s="113">
        <v>2695</v>
      </c>
      <c r="O55" s="113">
        <v>3084</v>
      </c>
      <c r="P55" s="113">
        <v>3184</v>
      </c>
      <c r="R55" s="113">
        <v>440</v>
      </c>
      <c r="S55" s="113">
        <v>513</v>
      </c>
      <c r="T55" s="113">
        <v>538</v>
      </c>
      <c r="U55" s="113">
        <v>625</v>
      </c>
      <c r="V55" s="113">
        <v>604</v>
      </c>
      <c r="W55" s="113">
        <v>669</v>
      </c>
      <c r="X55" s="113">
        <v>672</v>
      </c>
      <c r="Y55" s="113">
        <v>683</v>
      </c>
      <c r="Z55" s="113">
        <v>773</v>
      </c>
      <c r="AA55" s="113">
        <v>817</v>
      </c>
      <c r="AB55" s="113">
        <v>838</v>
      </c>
      <c r="AD55" s="113">
        <v>1259</v>
      </c>
      <c r="AE55" s="113">
        <v>1631</v>
      </c>
      <c r="AF55" s="113">
        <v>1700</v>
      </c>
      <c r="AG55" s="113">
        <v>1946</v>
      </c>
      <c r="AH55" s="113">
        <v>1806</v>
      </c>
      <c r="AI55" s="113">
        <v>1804</v>
      </c>
      <c r="AJ55" s="113">
        <v>1917</v>
      </c>
      <c r="AK55" s="113">
        <v>1872</v>
      </c>
      <c r="AL55" s="113">
        <v>1892</v>
      </c>
      <c r="AM55" s="113">
        <v>2017</v>
      </c>
      <c r="AN55" s="113">
        <v>1924</v>
      </c>
    </row>
    <row r="56" spans="1:40" s="8" customFormat="1" ht="11.25" x14ac:dyDescent="0.2">
      <c r="A56" s="30">
        <v>64</v>
      </c>
      <c r="B56" s="114">
        <v>540</v>
      </c>
      <c r="C56" s="150">
        <v>563</v>
      </c>
      <c r="D56" s="150">
        <v>583</v>
      </c>
      <c r="E56" s="150">
        <v>776</v>
      </c>
      <c r="F56" s="113">
        <v>378</v>
      </c>
      <c r="G56" s="113">
        <v>552</v>
      </c>
      <c r="H56" s="113">
        <v>710</v>
      </c>
      <c r="I56" s="113">
        <v>777</v>
      </c>
      <c r="J56" s="113">
        <v>948</v>
      </c>
      <c r="K56" s="113">
        <v>1090</v>
      </c>
      <c r="L56" s="113">
        <v>1302</v>
      </c>
      <c r="M56" s="113">
        <v>1499</v>
      </c>
      <c r="N56" s="113">
        <v>1698</v>
      </c>
      <c r="O56" s="113">
        <v>1699</v>
      </c>
      <c r="P56" s="113">
        <v>1970</v>
      </c>
      <c r="R56" s="113">
        <v>289</v>
      </c>
      <c r="S56" s="113">
        <v>350</v>
      </c>
      <c r="T56" s="113">
        <v>434</v>
      </c>
      <c r="U56" s="113">
        <v>451</v>
      </c>
      <c r="V56" s="113">
        <v>530</v>
      </c>
      <c r="W56" s="113">
        <v>498</v>
      </c>
      <c r="X56" s="113">
        <v>570</v>
      </c>
      <c r="Y56" s="113">
        <v>573</v>
      </c>
      <c r="Z56" s="113">
        <v>558</v>
      </c>
      <c r="AA56" s="113">
        <v>628</v>
      </c>
      <c r="AB56" s="113">
        <v>660</v>
      </c>
      <c r="AD56" s="113">
        <v>835</v>
      </c>
      <c r="AE56" s="113">
        <v>1204</v>
      </c>
      <c r="AF56" s="113">
        <v>1505</v>
      </c>
      <c r="AG56" s="113">
        <v>1591</v>
      </c>
      <c r="AH56" s="113">
        <v>1800</v>
      </c>
      <c r="AI56" s="113">
        <v>1632</v>
      </c>
      <c r="AJ56" s="113">
        <v>1630</v>
      </c>
      <c r="AK56" s="113">
        <v>1684</v>
      </c>
      <c r="AL56" s="113">
        <v>1691</v>
      </c>
      <c r="AM56" s="113">
        <v>1709</v>
      </c>
      <c r="AN56" s="113">
        <v>1830</v>
      </c>
    </row>
    <row r="57" spans="1:40" s="8" customFormat="1" ht="11.25" x14ac:dyDescent="0.2">
      <c r="A57" s="30">
        <v>65</v>
      </c>
      <c r="B57" s="114">
        <v>314</v>
      </c>
      <c r="C57" s="150">
        <v>305</v>
      </c>
      <c r="D57" s="150">
        <v>375</v>
      </c>
      <c r="E57" s="150">
        <v>606</v>
      </c>
      <c r="F57" s="113">
        <v>100</v>
      </c>
      <c r="G57" s="113">
        <v>135</v>
      </c>
      <c r="H57" s="113">
        <v>268</v>
      </c>
      <c r="I57" s="113">
        <v>273</v>
      </c>
      <c r="J57" s="113">
        <v>331</v>
      </c>
      <c r="K57" s="113">
        <v>366</v>
      </c>
      <c r="L57" s="113">
        <v>424</v>
      </c>
      <c r="M57" s="113">
        <v>553</v>
      </c>
      <c r="N57" s="113">
        <v>758</v>
      </c>
      <c r="O57" s="113">
        <v>1011</v>
      </c>
      <c r="P57" s="113">
        <v>998</v>
      </c>
      <c r="R57" s="113">
        <v>179</v>
      </c>
      <c r="S57" s="113">
        <v>168</v>
      </c>
      <c r="T57" s="113">
        <v>231</v>
      </c>
      <c r="U57" s="113">
        <v>301</v>
      </c>
      <c r="V57" s="113">
        <v>337</v>
      </c>
      <c r="W57" s="113">
        <v>351</v>
      </c>
      <c r="X57" s="113">
        <v>328</v>
      </c>
      <c r="Y57" s="113">
        <v>397</v>
      </c>
      <c r="Z57" s="113">
        <v>448</v>
      </c>
      <c r="AA57" s="113">
        <v>459</v>
      </c>
      <c r="AB57" s="113">
        <v>484</v>
      </c>
      <c r="AD57" s="113">
        <v>520</v>
      </c>
      <c r="AE57" s="113">
        <v>572</v>
      </c>
      <c r="AF57" s="113">
        <v>817</v>
      </c>
      <c r="AG57" s="113">
        <v>1027</v>
      </c>
      <c r="AH57" s="113">
        <v>1101</v>
      </c>
      <c r="AI57" s="113">
        <v>1186</v>
      </c>
      <c r="AJ57" s="113">
        <v>1089</v>
      </c>
      <c r="AK57" s="113">
        <v>1189</v>
      </c>
      <c r="AL57" s="113">
        <v>1366</v>
      </c>
      <c r="AM57" s="113">
        <v>1412</v>
      </c>
      <c r="AN57" s="113">
        <v>1492</v>
      </c>
    </row>
    <row r="58" spans="1:40" s="8" customFormat="1" ht="11.25" x14ac:dyDescent="0.2">
      <c r="A58" s="30">
        <v>66</v>
      </c>
      <c r="B58" s="114">
        <v>289</v>
      </c>
      <c r="C58" s="150">
        <v>291</v>
      </c>
      <c r="D58" s="150">
        <v>333</v>
      </c>
      <c r="E58" s="150">
        <v>372</v>
      </c>
      <c r="F58" s="113">
        <v>39</v>
      </c>
      <c r="G58" s="113">
        <v>45</v>
      </c>
      <c r="H58" s="113">
        <v>66</v>
      </c>
      <c r="I58" s="113">
        <v>75</v>
      </c>
      <c r="J58" s="113">
        <v>141</v>
      </c>
      <c r="K58" s="113">
        <v>138</v>
      </c>
      <c r="L58" s="113">
        <v>140</v>
      </c>
      <c r="M58" s="113">
        <v>148</v>
      </c>
      <c r="N58" s="113">
        <v>196</v>
      </c>
      <c r="O58" s="113">
        <v>243</v>
      </c>
      <c r="P58" s="113">
        <v>411</v>
      </c>
      <c r="R58" s="113">
        <v>116</v>
      </c>
      <c r="S58" s="113">
        <v>97</v>
      </c>
      <c r="T58" s="113">
        <v>110</v>
      </c>
      <c r="U58" s="113">
        <v>175</v>
      </c>
      <c r="V58" s="113">
        <v>217</v>
      </c>
      <c r="W58" s="113">
        <v>219</v>
      </c>
      <c r="X58" s="113">
        <v>235</v>
      </c>
      <c r="Y58" s="113">
        <v>208</v>
      </c>
      <c r="Z58" s="113">
        <v>263</v>
      </c>
      <c r="AA58" s="113">
        <v>298</v>
      </c>
      <c r="AB58" s="113">
        <v>290</v>
      </c>
      <c r="AD58" s="113">
        <v>334</v>
      </c>
      <c r="AE58" s="113">
        <v>460</v>
      </c>
      <c r="AF58" s="113">
        <v>448</v>
      </c>
      <c r="AG58" s="113">
        <v>609</v>
      </c>
      <c r="AH58" s="113">
        <v>841</v>
      </c>
      <c r="AI58" s="113">
        <v>853</v>
      </c>
      <c r="AJ58" s="113">
        <v>909</v>
      </c>
      <c r="AK58" s="113">
        <v>821</v>
      </c>
      <c r="AL58" s="113">
        <v>916</v>
      </c>
      <c r="AM58" s="113">
        <v>985</v>
      </c>
      <c r="AN58" s="113">
        <v>1042</v>
      </c>
    </row>
    <row r="59" spans="1:40" s="8" customFormat="1" ht="11.25" x14ac:dyDescent="0.2">
      <c r="A59" s="30">
        <v>67</v>
      </c>
      <c r="B59" s="114">
        <v>171</v>
      </c>
      <c r="C59" s="150">
        <v>289</v>
      </c>
      <c r="D59" s="150">
        <v>340</v>
      </c>
      <c r="E59" s="150">
        <v>257</v>
      </c>
      <c r="F59" s="113">
        <v>11</v>
      </c>
      <c r="G59" s="113">
        <v>16</v>
      </c>
      <c r="H59" s="113">
        <v>19</v>
      </c>
      <c r="I59" s="113">
        <v>20</v>
      </c>
      <c r="J59" s="113">
        <v>33</v>
      </c>
      <c r="K59" s="113">
        <v>46</v>
      </c>
      <c r="L59" s="113">
        <v>45</v>
      </c>
      <c r="M59" s="113">
        <v>48</v>
      </c>
      <c r="N59" s="113">
        <v>51</v>
      </c>
      <c r="O59" s="113">
        <v>51</v>
      </c>
      <c r="P59" s="113">
        <v>79</v>
      </c>
      <c r="R59" s="113">
        <v>75</v>
      </c>
      <c r="S59" s="113">
        <v>68</v>
      </c>
      <c r="T59" s="113">
        <v>86</v>
      </c>
      <c r="U59" s="113">
        <v>85</v>
      </c>
      <c r="V59" s="113">
        <v>122</v>
      </c>
      <c r="W59" s="113">
        <v>146</v>
      </c>
      <c r="X59" s="113">
        <v>156</v>
      </c>
      <c r="Y59" s="113">
        <v>147</v>
      </c>
      <c r="Z59" s="113">
        <v>159</v>
      </c>
      <c r="AA59" s="113">
        <v>179</v>
      </c>
      <c r="AB59" s="113">
        <v>193</v>
      </c>
      <c r="AD59" s="113">
        <v>232</v>
      </c>
      <c r="AE59" s="113">
        <v>316</v>
      </c>
      <c r="AF59" s="113">
        <v>386</v>
      </c>
      <c r="AG59" s="113">
        <v>375</v>
      </c>
      <c r="AH59" s="113">
        <v>527</v>
      </c>
      <c r="AI59" s="113">
        <v>702</v>
      </c>
      <c r="AJ59" s="113">
        <v>694</v>
      </c>
      <c r="AK59" s="113">
        <v>736</v>
      </c>
      <c r="AL59" s="113">
        <v>696</v>
      </c>
      <c r="AM59" s="113">
        <v>746</v>
      </c>
      <c r="AN59" s="113">
        <v>817</v>
      </c>
    </row>
    <row r="60" spans="1:40" s="8" customFormat="1" ht="11.25" x14ac:dyDescent="0.2">
      <c r="A60" s="30">
        <v>68</v>
      </c>
      <c r="B60" s="114">
        <v>142</v>
      </c>
      <c r="C60" s="150">
        <v>252</v>
      </c>
      <c r="D60" s="150">
        <v>342</v>
      </c>
      <c r="E60" s="115">
        <v>0</v>
      </c>
      <c r="F60" s="113">
        <v>3</v>
      </c>
      <c r="G60" s="113">
        <v>2</v>
      </c>
      <c r="H60" s="113">
        <v>8</v>
      </c>
      <c r="I60" s="113">
        <v>5</v>
      </c>
      <c r="J60" s="113">
        <v>6</v>
      </c>
      <c r="K60" s="113">
        <v>12</v>
      </c>
      <c r="L60" s="113">
        <v>12</v>
      </c>
      <c r="M60" s="113">
        <v>13</v>
      </c>
      <c r="N60" s="113">
        <v>10</v>
      </c>
      <c r="O60" s="113">
        <v>9</v>
      </c>
      <c r="P60" s="113">
        <v>16</v>
      </c>
      <c r="R60" s="113">
        <v>28</v>
      </c>
      <c r="S60" s="113">
        <v>46</v>
      </c>
      <c r="T60" s="113">
        <v>61</v>
      </c>
      <c r="U60" s="113">
        <v>61</v>
      </c>
      <c r="V60" s="113">
        <v>56</v>
      </c>
      <c r="W60" s="113">
        <v>100</v>
      </c>
      <c r="X60" s="113">
        <v>119</v>
      </c>
      <c r="Y60" s="113">
        <v>103</v>
      </c>
      <c r="Z60" s="113">
        <v>114</v>
      </c>
      <c r="AA60" s="113">
        <v>116</v>
      </c>
      <c r="AB60" s="113">
        <v>121</v>
      </c>
      <c r="AD60" s="113">
        <v>112</v>
      </c>
      <c r="AE60" s="113">
        <v>191</v>
      </c>
      <c r="AF60" s="113">
        <v>202</v>
      </c>
      <c r="AG60" s="113">
        <v>273</v>
      </c>
      <c r="AH60" s="113">
        <v>302</v>
      </c>
      <c r="AI60" s="113">
        <v>385</v>
      </c>
      <c r="AJ60" s="113">
        <v>534</v>
      </c>
      <c r="AK60" s="113">
        <v>546</v>
      </c>
      <c r="AL60" s="113">
        <v>628</v>
      </c>
      <c r="AM60" s="113">
        <v>593</v>
      </c>
      <c r="AN60" s="113">
        <v>650</v>
      </c>
    </row>
    <row r="61" spans="1:40" s="8" customFormat="1" ht="11.25" x14ac:dyDescent="0.2">
      <c r="A61" s="30">
        <v>69</v>
      </c>
      <c r="B61" s="114">
        <v>156</v>
      </c>
      <c r="C61" s="150">
        <v>265</v>
      </c>
      <c r="D61" s="150">
        <v>301</v>
      </c>
      <c r="E61" s="115">
        <v>0</v>
      </c>
      <c r="F61" s="113">
        <v>1</v>
      </c>
      <c r="G61" s="113">
        <v>1</v>
      </c>
      <c r="H61" s="113">
        <v>0</v>
      </c>
      <c r="I61" s="113">
        <v>2</v>
      </c>
      <c r="J61" s="113">
        <v>1</v>
      </c>
      <c r="K61" s="113">
        <v>2</v>
      </c>
      <c r="L61" s="113">
        <v>1</v>
      </c>
      <c r="M61" s="113">
        <v>4</v>
      </c>
      <c r="N61" s="113">
        <v>3</v>
      </c>
      <c r="O61" s="113">
        <v>1</v>
      </c>
      <c r="P61" s="113">
        <v>5</v>
      </c>
      <c r="R61" s="113">
        <v>29</v>
      </c>
      <c r="S61" s="113">
        <v>19</v>
      </c>
      <c r="T61" s="113">
        <v>45</v>
      </c>
      <c r="U61" s="113">
        <v>49</v>
      </c>
      <c r="V61" s="113">
        <v>44</v>
      </c>
      <c r="W61" s="113">
        <v>34</v>
      </c>
      <c r="X61" s="113">
        <v>80</v>
      </c>
      <c r="Y61" s="113">
        <v>85</v>
      </c>
      <c r="Z61" s="113">
        <v>83</v>
      </c>
      <c r="AA61" s="113">
        <v>89</v>
      </c>
      <c r="AB61" s="113">
        <v>84</v>
      </c>
      <c r="AD61" s="113">
        <v>68</v>
      </c>
      <c r="AE61" s="113">
        <v>106</v>
      </c>
      <c r="AF61" s="113">
        <v>163</v>
      </c>
      <c r="AG61" s="113">
        <v>170</v>
      </c>
      <c r="AH61" s="113">
        <v>235</v>
      </c>
      <c r="AI61" s="113">
        <v>267</v>
      </c>
      <c r="AJ61" s="113">
        <v>346</v>
      </c>
      <c r="AK61" s="113">
        <v>468</v>
      </c>
      <c r="AL61" s="113">
        <v>493</v>
      </c>
      <c r="AM61" s="113">
        <v>534</v>
      </c>
      <c r="AN61" s="113">
        <v>525</v>
      </c>
    </row>
    <row r="62" spans="1:40" s="8" customFormat="1" ht="11.25" x14ac:dyDescent="0.2">
      <c r="A62" s="30">
        <v>70</v>
      </c>
      <c r="B62" s="114">
        <v>451</v>
      </c>
      <c r="C62" s="150">
        <v>1102</v>
      </c>
      <c r="D62" s="150">
        <v>2102</v>
      </c>
      <c r="E62" s="115">
        <v>0</v>
      </c>
      <c r="F62" s="113">
        <v>0</v>
      </c>
      <c r="G62" s="113">
        <v>0</v>
      </c>
      <c r="H62" s="113">
        <v>1</v>
      </c>
      <c r="I62" s="113">
        <v>1</v>
      </c>
      <c r="J62" s="113">
        <v>1</v>
      </c>
      <c r="K62" s="113">
        <v>0</v>
      </c>
      <c r="L62" s="113">
        <v>0</v>
      </c>
      <c r="M62" s="113">
        <v>0</v>
      </c>
      <c r="N62" s="113">
        <v>2</v>
      </c>
      <c r="O62" s="113">
        <v>3</v>
      </c>
      <c r="P62" s="113">
        <v>0</v>
      </c>
      <c r="R62" s="113">
        <v>31</v>
      </c>
      <c r="S62" s="113">
        <v>19</v>
      </c>
      <c r="T62" s="113">
        <v>15</v>
      </c>
      <c r="U62" s="113">
        <v>37</v>
      </c>
      <c r="V62" s="113">
        <v>31</v>
      </c>
      <c r="W62" s="113">
        <v>29</v>
      </c>
      <c r="X62" s="113">
        <v>26</v>
      </c>
      <c r="Y62" s="113">
        <v>55</v>
      </c>
      <c r="Z62" s="113">
        <v>58</v>
      </c>
      <c r="AA62" s="113">
        <v>52</v>
      </c>
      <c r="AB62" s="113">
        <v>70</v>
      </c>
      <c r="AD62" s="113">
        <v>38</v>
      </c>
      <c r="AE62" s="113">
        <v>64</v>
      </c>
      <c r="AF62" s="113">
        <v>90</v>
      </c>
      <c r="AG62" s="113">
        <v>131</v>
      </c>
      <c r="AH62" s="113">
        <v>139</v>
      </c>
      <c r="AI62" s="113">
        <v>183</v>
      </c>
      <c r="AJ62" s="113">
        <v>208</v>
      </c>
      <c r="AK62" s="113">
        <v>279</v>
      </c>
      <c r="AL62" s="113">
        <v>393</v>
      </c>
      <c r="AM62" s="113">
        <v>425</v>
      </c>
      <c r="AN62" s="113">
        <v>424</v>
      </c>
    </row>
    <row r="63" spans="1:40" s="12" customFormat="1" ht="22.5" x14ac:dyDescent="0.2">
      <c r="A63" s="30" t="s">
        <v>7</v>
      </c>
      <c r="B63" s="146">
        <v>793821</v>
      </c>
      <c r="C63" s="146">
        <v>815933</v>
      </c>
      <c r="D63" s="146">
        <v>848667</v>
      </c>
      <c r="E63" s="146">
        <v>923391</v>
      </c>
      <c r="F63" s="146">
        <v>815767</v>
      </c>
      <c r="G63" s="146">
        <v>821427</v>
      </c>
      <c r="H63" s="146">
        <v>824796</v>
      </c>
      <c r="I63" s="146">
        <v>829637</v>
      </c>
      <c r="J63" s="146">
        <v>836040</v>
      </c>
      <c r="K63" s="146">
        <v>838373</v>
      </c>
      <c r="L63" s="146">
        <v>836376</v>
      </c>
      <c r="M63" s="146">
        <v>832936</v>
      </c>
      <c r="N63" s="146">
        <v>826501</v>
      </c>
      <c r="O63" s="146">
        <v>816569</v>
      </c>
      <c r="P63" s="146">
        <v>810468</v>
      </c>
      <c r="R63" s="146">
        <v>176970</v>
      </c>
      <c r="S63" s="146">
        <v>180053</v>
      </c>
      <c r="T63" s="146">
        <v>193659</v>
      </c>
      <c r="U63" s="146">
        <v>192642</v>
      </c>
      <c r="V63" s="146">
        <v>198598</v>
      </c>
      <c r="W63" s="146">
        <v>202654</v>
      </c>
      <c r="X63" s="146">
        <v>205180</v>
      </c>
      <c r="Y63" s="146">
        <v>212544</v>
      </c>
      <c r="Z63" s="146">
        <v>224999</v>
      </c>
      <c r="AA63" s="146">
        <v>238945</v>
      </c>
      <c r="AB63" s="146">
        <v>247870</v>
      </c>
      <c r="AD63" s="146">
        <v>102481</v>
      </c>
      <c r="AE63" s="146">
        <v>108810</v>
      </c>
      <c r="AF63" s="146">
        <v>110690</v>
      </c>
      <c r="AG63" s="146">
        <v>114353</v>
      </c>
      <c r="AH63" s="146">
        <v>117591</v>
      </c>
      <c r="AI63" s="146">
        <v>119516</v>
      </c>
      <c r="AJ63" s="146">
        <v>121116</v>
      </c>
      <c r="AK63" s="146">
        <v>119327</v>
      </c>
      <c r="AL63" s="146">
        <v>121224</v>
      </c>
      <c r="AM63" s="146">
        <v>122220</v>
      </c>
      <c r="AN63" s="146">
        <v>124981</v>
      </c>
    </row>
    <row r="64" spans="1:40" s="12" customFormat="1" ht="11.25" x14ac:dyDescent="0.2">
      <c r="A64" s="30" t="s">
        <v>13</v>
      </c>
      <c r="B64" s="147">
        <v>38.775741634449076</v>
      </c>
      <c r="C64" s="147">
        <v>40.770743431139564</v>
      </c>
      <c r="D64" s="147">
        <v>42.450195424118057</v>
      </c>
      <c r="E64" s="147">
        <v>42.422392031111414</v>
      </c>
      <c r="F64" s="147">
        <v>42.284988238063072</v>
      </c>
      <c r="G64" s="147">
        <v>42.39529501708612</v>
      </c>
      <c r="H64" s="147">
        <v>42.52731099568863</v>
      </c>
      <c r="I64" s="147">
        <v>42.646981752260324</v>
      </c>
      <c r="J64" s="147">
        <v>42.894814841395146</v>
      </c>
      <c r="K64" s="147">
        <v>43.155534589019446</v>
      </c>
      <c r="L64" s="147">
        <v>43.440733593503403</v>
      </c>
      <c r="M64" s="147">
        <v>43.686835483158369</v>
      </c>
      <c r="N64" s="147">
        <v>43.889455669140148</v>
      </c>
      <c r="O64" s="147">
        <v>44.048652349036026</v>
      </c>
      <c r="P64" s="147">
        <v>44.185424964341593</v>
      </c>
      <c r="R64" s="147">
        <v>34.619449624230093</v>
      </c>
      <c r="S64" s="147">
        <v>34.605021854676124</v>
      </c>
      <c r="T64" s="147">
        <v>34.752002230725139</v>
      </c>
      <c r="U64" s="147">
        <v>34.937573322536103</v>
      </c>
      <c r="V64" s="147">
        <v>34.928020423166394</v>
      </c>
      <c r="W64" s="147">
        <v>34.88445330464733</v>
      </c>
      <c r="X64" s="147">
        <v>34.847792182473924</v>
      </c>
      <c r="Y64" s="147">
        <v>34.83552111562782</v>
      </c>
      <c r="Z64" s="147">
        <v>34.923030769025637</v>
      </c>
      <c r="AA64" s="147">
        <v>35.08124882295089</v>
      </c>
      <c r="AB64" s="147">
        <v>35.364295800217853</v>
      </c>
      <c r="AD64" s="147">
        <v>42.093422195333773</v>
      </c>
      <c r="AE64" s="147">
        <v>41.939803326900098</v>
      </c>
      <c r="AF64" s="147">
        <v>41.89085734935405</v>
      </c>
      <c r="AG64" s="147">
        <v>41.752590662247599</v>
      </c>
      <c r="AH64" s="147">
        <v>41.605607572008061</v>
      </c>
      <c r="AI64" s="147">
        <v>41.36481307942033</v>
      </c>
      <c r="AJ64" s="147">
        <v>41.05846461243766</v>
      </c>
      <c r="AK64" s="147">
        <v>41.067444920261131</v>
      </c>
      <c r="AL64" s="147">
        <v>40.879883521414904</v>
      </c>
      <c r="AM64" s="147">
        <v>40.682138766159383</v>
      </c>
      <c r="AN64" s="147">
        <v>40.437002424368501</v>
      </c>
    </row>
    <row r="65" spans="1:41" s="12" customFormat="1" ht="11.25" x14ac:dyDescent="0.2">
      <c r="A65" s="134" t="s">
        <v>144</v>
      </c>
      <c r="B65" s="147">
        <v>0.9260274041629033</v>
      </c>
      <c r="C65" s="147">
        <v>0.92201197892474007</v>
      </c>
      <c r="D65" s="147">
        <v>1.0976036537299081</v>
      </c>
      <c r="E65" s="147">
        <v>1.2872120261081168</v>
      </c>
      <c r="F65" s="147">
        <v>1.2101494666982116</v>
      </c>
      <c r="G65" s="147">
        <v>1.3648200022643522</v>
      </c>
      <c r="H65" s="147">
        <v>1.7777729280937344</v>
      </c>
      <c r="I65" s="147">
        <v>2.0278748416476122</v>
      </c>
      <c r="J65" s="147">
        <v>2.444739486148988</v>
      </c>
      <c r="K65" s="147">
        <v>2.8634032823099025</v>
      </c>
      <c r="L65" s="147">
        <v>3.3110706189560677</v>
      </c>
      <c r="M65" s="147">
        <v>3.6952418913337879</v>
      </c>
      <c r="N65" s="147">
        <v>4.1022333911271733</v>
      </c>
      <c r="O65" s="147">
        <v>4.3674202669951958</v>
      </c>
      <c r="P65" s="147">
        <v>4.7540433428586937</v>
      </c>
      <c r="R65" s="147">
        <v>2.1229586935638807</v>
      </c>
      <c r="S65" s="147">
        <v>2.1088235130767052</v>
      </c>
      <c r="T65" s="147">
        <v>2.2813295534935119</v>
      </c>
      <c r="U65" s="147">
        <v>2.614175517280759</v>
      </c>
      <c r="V65" s="147">
        <v>2.7517900482381492</v>
      </c>
      <c r="W65" s="147">
        <v>2.8945888065372505</v>
      </c>
      <c r="X65" s="147">
        <v>2.9924943951652208</v>
      </c>
      <c r="Y65" s="147">
        <v>3.0351362541403191</v>
      </c>
      <c r="Z65" s="147">
        <v>2.9680131911697387</v>
      </c>
      <c r="AA65" s="147">
        <v>2.9550733432379834</v>
      </c>
      <c r="AB65" s="147">
        <v>3.0467583814096098</v>
      </c>
      <c r="AD65" s="147">
        <v>9.037772855456133</v>
      </c>
      <c r="AE65" s="147">
        <v>9.8566308243727594</v>
      </c>
      <c r="AF65" s="147">
        <v>10.45442226036679</v>
      </c>
      <c r="AG65" s="147">
        <v>10.929315365578516</v>
      </c>
      <c r="AH65" s="147">
        <v>11.318893452730226</v>
      </c>
      <c r="AI65" s="147">
        <v>11.44951303591151</v>
      </c>
      <c r="AJ65" s="147">
        <v>11.702004689718947</v>
      </c>
      <c r="AK65" s="147">
        <v>12.098686801813505</v>
      </c>
      <c r="AL65" s="147">
        <v>12.426582194944896</v>
      </c>
      <c r="AM65" s="147">
        <v>12.538046146293569</v>
      </c>
      <c r="AN65" s="147">
        <v>12.541106248149719</v>
      </c>
    </row>
    <row r="66" spans="1:41" s="12" customFormat="1" ht="11.25" x14ac:dyDescent="0.2">
      <c r="A66" s="30" t="s">
        <v>14</v>
      </c>
      <c r="B66" s="147">
        <v>5.71400857372128</v>
      </c>
      <c r="C66" s="147">
        <v>5.3565672671653184</v>
      </c>
      <c r="D66" s="147">
        <v>7.868339407565041</v>
      </c>
      <c r="E66" s="147">
        <v>9.9712906017061016</v>
      </c>
      <c r="F66" s="147">
        <v>10.680500682180083</v>
      </c>
      <c r="G66" s="147">
        <v>11.534561196551854</v>
      </c>
      <c r="H66" s="147">
        <v>12.759761201557717</v>
      </c>
      <c r="I66" s="147">
        <v>13.843885940477582</v>
      </c>
      <c r="J66" s="147">
        <v>15.008970862638153</v>
      </c>
      <c r="K66" s="147">
        <v>15.992165778239521</v>
      </c>
      <c r="L66" s="147">
        <v>16.952662438903076</v>
      </c>
      <c r="M66" s="147">
        <v>17.716487221107023</v>
      </c>
      <c r="N66" s="147">
        <v>18.193565404034597</v>
      </c>
      <c r="O66" s="147">
        <v>18.633452898652777</v>
      </c>
      <c r="P66" s="147">
        <v>19.183113953913047</v>
      </c>
      <c r="R66" s="147">
        <v>7.7278634796858228</v>
      </c>
      <c r="S66" s="147">
        <v>7.6866256046830657</v>
      </c>
      <c r="T66" s="147">
        <v>7.911328675661859</v>
      </c>
      <c r="U66" s="147">
        <v>8.1674816498998144</v>
      </c>
      <c r="V66" s="147">
        <v>8.1828618616501672</v>
      </c>
      <c r="W66" s="147">
        <v>8.0778074945473559</v>
      </c>
      <c r="X66" s="147">
        <v>8.0124768495954779</v>
      </c>
      <c r="Y66" s="147">
        <v>7.9216538693164713</v>
      </c>
      <c r="Z66" s="147">
        <v>7.8600349334885937</v>
      </c>
      <c r="AA66" s="147">
        <v>7.9947268199794932</v>
      </c>
      <c r="AB66" s="147">
        <v>8.3463105660225114</v>
      </c>
      <c r="AD66" s="147">
        <v>20.148125018296074</v>
      </c>
      <c r="AE66" s="147">
        <v>20.941089973348038</v>
      </c>
      <c r="AF66" s="147">
        <v>21.598157015087178</v>
      </c>
      <c r="AG66" s="147">
        <v>22.036151215971596</v>
      </c>
      <c r="AH66" s="147">
        <v>22.304428059970576</v>
      </c>
      <c r="AI66" s="147">
        <v>22.243046956056091</v>
      </c>
      <c r="AJ66" s="147">
        <v>22.074705241256314</v>
      </c>
      <c r="AK66" s="147">
        <v>22.381355435064989</v>
      </c>
      <c r="AL66" s="147">
        <v>22.250544446644231</v>
      </c>
      <c r="AM66" s="147">
        <v>22.038946162657503</v>
      </c>
      <c r="AN66" s="147">
        <v>21.660092334034772</v>
      </c>
    </row>
    <row r="67" spans="1:41" s="12" customFormat="1" ht="11.25" x14ac:dyDescent="0.2">
      <c r="A67" s="30" t="s">
        <v>18</v>
      </c>
      <c r="B67" s="151">
        <v>13.138352348955243</v>
      </c>
      <c r="C67" s="151">
        <v>16.583959712378345</v>
      </c>
      <c r="D67" s="151">
        <v>23.938835844919147</v>
      </c>
      <c r="E67" s="151">
        <v>27.898690803787346</v>
      </c>
      <c r="F67" s="151">
        <v>28.635137238942004</v>
      </c>
      <c r="G67" s="151">
        <v>29.212577624061542</v>
      </c>
      <c r="H67" s="147">
        <v>29.953346039505526</v>
      </c>
      <c r="I67" s="147">
        <v>30.487430044706297</v>
      </c>
      <c r="J67" s="147">
        <v>31.39132098942634</v>
      </c>
      <c r="K67" s="147">
        <v>32.14678907836965</v>
      </c>
      <c r="L67" s="147">
        <v>32.972132151089937</v>
      </c>
      <c r="M67" s="147">
        <v>33.713034374789899</v>
      </c>
      <c r="N67" s="147">
        <v>34.236861177421439</v>
      </c>
      <c r="O67" s="147">
        <v>34.726765282541955</v>
      </c>
      <c r="P67" s="147">
        <v>35.307624730402679</v>
      </c>
      <c r="R67" s="147">
        <v>14.332372718539865</v>
      </c>
      <c r="S67" s="147">
        <v>14.095849555408686</v>
      </c>
      <c r="T67" s="147">
        <v>14.417610335693151</v>
      </c>
      <c r="U67" s="147">
        <v>14.66606451344982</v>
      </c>
      <c r="V67" s="147">
        <v>14.562583711819856</v>
      </c>
      <c r="W67" s="147">
        <v>14.418664324415012</v>
      </c>
      <c r="X67" s="147">
        <v>14.293303440881179</v>
      </c>
      <c r="Y67" s="147">
        <v>14.218232460102378</v>
      </c>
      <c r="Z67" s="147">
        <v>14.256507806701363</v>
      </c>
      <c r="AA67" s="147">
        <v>14.61466027746971</v>
      </c>
      <c r="AB67" s="147">
        <v>15.239440029047485</v>
      </c>
      <c r="AD67" s="147">
        <v>32.456748080131923</v>
      </c>
      <c r="AE67" s="147">
        <v>32.799375057439576</v>
      </c>
      <c r="AF67" s="147">
        <v>33.256843436624806</v>
      </c>
      <c r="AG67" s="147">
        <v>33.231310066198525</v>
      </c>
      <c r="AH67" s="147">
        <v>33.079912578343581</v>
      </c>
      <c r="AI67" s="147">
        <v>32.604839519394893</v>
      </c>
      <c r="AJ67" s="147">
        <v>31.802569437563989</v>
      </c>
      <c r="AK67" s="147">
        <v>31.769842533542281</v>
      </c>
      <c r="AL67" s="147">
        <v>31.049132185045863</v>
      </c>
      <c r="AM67" s="147">
        <v>30.243004418262149</v>
      </c>
      <c r="AN67" s="147">
        <v>29.313255614853457</v>
      </c>
    </row>
    <row r="68" spans="1:41" s="8" customFormat="1" ht="15" customHeight="1" x14ac:dyDescent="0.2">
      <c r="A68" s="314" t="str">
        <f>'V2.3-20 à 22'!A24:K24</f>
        <v>Sources : données CNRACL ; Siasp, Insee. Traitement DGAFP, SDessi.</v>
      </c>
      <c r="B68" s="311"/>
      <c r="C68" s="311"/>
      <c r="D68" s="311"/>
      <c r="E68" s="311"/>
      <c r="F68" s="311"/>
      <c r="G68" s="311"/>
      <c r="H68" s="311"/>
      <c r="I68" s="311"/>
      <c r="J68" s="311"/>
      <c r="K68" s="311"/>
      <c r="L68" s="311"/>
      <c r="M68" s="126"/>
      <c r="N68" s="126"/>
      <c r="O68" s="229"/>
      <c r="P68" s="126"/>
      <c r="R68" s="311"/>
      <c r="S68" s="311"/>
      <c r="T68" s="311"/>
      <c r="U68" s="311"/>
      <c r="V68" s="311"/>
      <c r="W68" s="311"/>
      <c r="X68" s="126"/>
      <c r="Y68" s="126"/>
      <c r="Z68" s="126"/>
      <c r="AA68" s="229"/>
      <c r="AB68" s="126"/>
      <c r="AD68" s="311"/>
      <c r="AE68" s="311"/>
      <c r="AF68" s="311"/>
      <c r="AG68" s="311"/>
      <c r="AH68" s="311"/>
      <c r="AI68" s="126"/>
      <c r="AJ68" s="126"/>
      <c r="AK68" s="126"/>
      <c r="AL68" s="126"/>
      <c r="AM68" s="229"/>
    </row>
    <row r="69" spans="1:41" ht="45" customHeight="1" x14ac:dyDescent="0.2">
      <c r="A69" s="299" t="s">
        <v>16</v>
      </c>
      <c r="B69" s="298"/>
      <c r="C69" s="298"/>
      <c r="D69" s="298"/>
      <c r="E69" s="298"/>
      <c r="F69" s="298"/>
      <c r="G69" s="298"/>
      <c r="H69" s="298"/>
      <c r="I69" s="298"/>
      <c r="J69" s="298"/>
      <c r="K69" s="298"/>
      <c r="L69" s="298"/>
      <c r="M69" s="162"/>
      <c r="N69" s="219"/>
      <c r="O69" s="228"/>
      <c r="P69" s="125"/>
      <c r="R69" s="298"/>
      <c r="S69" s="298"/>
      <c r="T69" s="298"/>
      <c r="U69" s="298"/>
      <c r="V69" s="298"/>
      <c r="W69" s="298"/>
      <c r="X69" s="162"/>
      <c r="Y69" s="162"/>
      <c r="Z69" s="219"/>
      <c r="AA69" s="228"/>
      <c r="AB69" s="125"/>
      <c r="AD69" s="298"/>
      <c r="AE69" s="298"/>
      <c r="AF69" s="298"/>
      <c r="AG69" s="298"/>
      <c r="AH69" s="298"/>
      <c r="AI69" s="162"/>
      <c r="AJ69" s="162"/>
      <c r="AK69" s="162"/>
      <c r="AL69" s="219"/>
      <c r="AM69" s="228"/>
      <c r="AN69" s="8"/>
      <c r="AO69" s="8"/>
    </row>
  </sheetData>
  <mergeCells count="13">
    <mergeCell ref="A69:L69"/>
    <mergeCell ref="R68:W68"/>
    <mergeCell ref="R69:W69"/>
    <mergeCell ref="AD68:AH68"/>
    <mergeCell ref="AD69:AH69"/>
    <mergeCell ref="A2:AH2"/>
    <mergeCell ref="A68:L68"/>
    <mergeCell ref="A4:P4"/>
    <mergeCell ref="A5:P5"/>
    <mergeCell ref="R4:AB4"/>
    <mergeCell ref="R5:AB5"/>
    <mergeCell ref="AD4:AN4"/>
    <mergeCell ref="AD5:AN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topLeftCell="A7" workbookViewId="0">
      <selection activeCell="A23" sqref="A23:I23"/>
    </sheetView>
  </sheetViews>
  <sheetFormatPr baseColWidth="10" defaultRowHeight="12.75" x14ac:dyDescent="0.2"/>
  <sheetData>
    <row r="2" spans="1:9" x14ac:dyDescent="0.2">
      <c r="A2" s="296" t="s">
        <v>325</v>
      </c>
      <c r="B2" s="296"/>
      <c r="C2" s="296"/>
      <c r="D2" s="296"/>
      <c r="E2" s="296"/>
      <c r="F2" s="296"/>
      <c r="G2" s="296"/>
      <c r="H2" s="296"/>
      <c r="I2" s="296"/>
    </row>
    <row r="3" spans="1:9" x14ac:dyDescent="0.2">
      <c r="A3" s="20"/>
      <c r="B3" s="20"/>
      <c r="C3" s="20"/>
      <c r="D3" s="20"/>
      <c r="E3" s="20"/>
      <c r="F3" s="20"/>
      <c r="G3" s="20"/>
      <c r="H3" s="20"/>
      <c r="I3" s="1"/>
    </row>
    <row r="4" spans="1:9" x14ac:dyDescent="0.2">
      <c r="A4" s="10"/>
      <c r="B4" s="10"/>
      <c r="C4" s="10"/>
      <c r="D4" s="10"/>
      <c r="E4" s="10"/>
      <c r="F4" s="10"/>
      <c r="G4" s="10"/>
      <c r="H4" s="10"/>
      <c r="I4" s="1"/>
    </row>
    <row r="5" spans="1:9" x14ac:dyDescent="0.2">
      <c r="A5" s="10"/>
      <c r="B5" s="10"/>
      <c r="C5" s="10"/>
      <c r="D5" s="10"/>
      <c r="E5" s="10"/>
      <c r="F5" s="10"/>
      <c r="G5" s="10"/>
      <c r="H5" s="10"/>
      <c r="I5" s="1"/>
    </row>
    <row r="6" spans="1:9" x14ac:dyDescent="0.2">
      <c r="A6" s="10"/>
      <c r="B6" s="10"/>
      <c r="C6" s="10"/>
      <c r="D6" s="10"/>
      <c r="E6" s="10"/>
      <c r="F6" s="10"/>
      <c r="G6" s="10"/>
      <c r="H6" s="10"/>
      <c r="I6" s="1"/>
    </row>
    <row r="7" spans="1:9" x14ac:dyDescent="0.2">
      <c r="A7" s="10"/>
      <c r="B7" s="10"/>
      <c r="C7" s="10"/>
      <c r="D7" s="10"/>
      <c r="E7" s="10"/>
      <c r="F7" s="10"/>
      <c r="G7" s="10"/>
      <c r="H7" s="10"/>
      <c r="I7" s="1"/>
    </row>
    <row r="8" spans="1:9" x14ac:dyDescent="0.2">
      <c r="A8" s="10"/>
      <c r="B8" s="10"/>
      <c r="C8" s="10"/>
      <c r="D8" s="10"/>
      <c r="E8" s="10"/>
      <c r="F8" s="10"/>
      <c r="G8" s="10"/>
      <c r="H8" s="10"/>
      <c r="I8" s="1"/>
    </row>
    <row r="9" spans="1:9" x14ac:dyDescent="0.2">
      <c r="A9" s="10"/>
      <c r="B9" s="10"/>
      <c r="C9" s="10"/>
      <c r="D9" s="10"/>
      <c r="E9" s="10"/>
      <c r="F9" s="10"/>
      <c r="G9" s="10"/>
      <c r="H9" s="10"/>
      <c r="I9" s="1"/>
    </row>
    <row r="10" spans="1:9" x14ac:dyDescent="0.2">
      <c r="A10" s="10"/>
      <c r="B10" s="10"/>
      <c r="C10" s="10"/>
      <c r="D10" s="10"/>
      <c r="E10" s="10"/>
      <c r="F10" s="10"/>
      <c r="G10" s="10"/>
      <c r="H10" s="10"/>
      <c r="I10" s="1"/>
    </row>
    <row r="11" spans="1:9" x14ac:dyDescent="0.2">
      <c r="A11" s="10"/>
      <c r="B11" s="10"/>
      <c r="C11" s="10"/>
      <c r="D11" s="10"/>
      <c r="E11" s="10"/>
      <c r="F11" s="10"/>
      <c r="G11" s="10"/>
      <c r="H11" s="10"/>
      <c r="I11" s="1"/>
    </row>
    <row r="12" spans="1:9" x14ac:dyDescent="0.2">
      <c r="A12" s="10"/>
      <c r="B12" s="10"/>
      <c r="C12" s="10"/>
      <c r="D12" s="10"/>
      <c r="E12" s="10"/>
      <c r="F12" s="10"/>
      <c r="G12" s="10"/>
      <c r="H12" s="10"/>
      <c r="I12" s="1"/>
    </row>
    <row r="13" spans="1:9" x14ac:dyDescent="0.2">
      <c r="A13" s="10"/>
      <c r="B13" s="10"/>
      <c r="C13" s="10"/>
      <c r="D13" s="10"/>
      <c r="E13" s="10"/>
      <c r="F13" s="10"/>
      <c r="G13" s="10"/>
      <c r="H13" s="10"/>
      <c r="I13" s="1"/>
    </row>
    <row r="14" spans="1:9" x14ac:dyDescent="0.2">
      <c r="A14" s="10"/>
      <c r="B14" s="10"/>
      <c r="C14" s="10"/>
      <c r="D14" s="10"/>
      <c r="E14" s="10"/>
      <c r="F14" s="10"/>
      <c r="G14" s="10"/>
      <c r="H14" s="10"/>
      <c r="I14" s="1"/>
    </row>
    <row r="15" spans="1:9" x14ac:dyDescent="0.2">
      <c r="A15" s="10"/>
      <c r="B15" s="10"/>
      <c r="C15" s="10"/>
      <c r="D15" s="10"/>
      <c r="E15" s="10"/>
      <c r="F15" s="10"/>
      <c r="G15" s="10"/>
      <c r="H15" s="10"/>
      <c r="I15" s="1"/>
    </row>
    <row r="16" spans="1:9" x14ac:dyDescent="0.2">
      <c r="A16" s="10"/>
      <c r="B16" s="10"/>
      <c r="C16" s="10"/>
      <c r="D16" s="10"/>
      <c r="E16" s="10"/>
      <c r="F16" s="10"/>
      <c r="G16" s="10"/>
      <c r="H16" s="10"/>
      <c r="I16" s="1"/>
    </row>
    <row r="17" spans="1:9" x14ac:dyDescent="0.2">
      <c r="A17" s="10"/>
      <c r="B17" s="10"/>
      <c r="C17" s="10"/>
      <c r="D17" s="10"/>
      <c r="E17" s="10"/>
      <c r="F17" s="10"/>
      <c r="G17" s="10"/>
      <c r="H17" s="10"/>
      <c r="I17" s="1"/>
    </row>
    <row r="18" spans="1:9" x14ac:dyDescent="0.2">
      <c r="A18" s="10"/>
      <c r="B18" s="10"/>
      <c r="C18" s="10"/>
      <c r="D18" s="10"/>
      <c r="E18" s="10"/>
      <c r="F18" s="10"/>
      <c r="G18" s="10"/>
      <c r="H18" s="10"/>
      <c r="I18" s="1"/>
    </row>
    <row r="19" spans="1:9" x14ac:dyDescent="0.2">
      <c r="A19" s="10"/>
      <c r="B19" s="10"/>
      <c r="C19" s="10"/>
      <c r="D19" s="10"/>
      <c r="E19" s="10"/>
      <c r="F19" s="10"/>
      <c r="G19" s="10"/>
      <c r="H19" s="10"/>
      <c r="I19" s="1"/>
    </row>
    <row r="20" spans="1:9" x14ac:dyDescent="0.2">
      <c r="A20" s="10"/>
      <c r="B20" s="10"/>
      <c r="C20" s="10"/>
      <c r="D20" s="10"/>
      <c r="E20" s="10"/>
      <c r="F20" s="10"/>
      <c r="G20" s="10"/>
      <c r="H20" s="10"/>
      <c r="I20" s="1"/>
    </row>
    <row r="21" spans="1:9" x14ac:dyDescent="0.2">
      <c r="A21" s="10"/>
      <c r="B21" s="10"/>
      <c r="C21" s="10"/>
      <c r="D21" s="10"/>
      <c r="E21" s="10"/>
      <c r="F21" s="10"/>
      <c r="G21" s="10"/>
      <c r="H21" s="10"/>
      <c r="I21" s="1"/>
    </row>
    <row r="22" spans="1:9" x14ac:dyDescent="0.2">
      <c r="A22" s="10"/>
      <c r="B22" s="10"/>
      <c r="C22" s="10"/>
      <c r="D22" s="10"/>
      <c r="E22" s="10"/>
      <c r="F22" s="10"/>
      <c r="G22" s="10"/>
      <c r="H22" s="10"/>
      <c r="I22" s="1"/>
    </row>
    <row r="23" spans="1:9" x14ac:dyDescent="0.2">
      <c r="A23" s="318" t="s">
        <v>326</v>
      </c>
      <c r="B23" s="245"/>
      <c r="C23" s="245"/>
      <c r="D23" s="245"/>
      <c r="E23" s="245"/>
      <c r="F23" s="245"/>
      <c r="G23" s="245"/>
      <c r="H23" s="245"/>
      <c r="I23" s="245"/>
    </row>
    <row r="24" spans="1:9" s="235" customFormat="1" x14ac:dyDescent="0.2">
      <c r="A24" s="319" t="s">
        <v>242</v>
      </c>
      <c r="B24" s="305"/>
      <c r="C24" s="305"/>
      <c r="D24" s="305"/>
      <c r="E24" s="305"/>
      <c r="F24" s="305"/>
      <c r="G24" s="305"/>
      <c r="H24" s="305"/>
      <c r="I24" s="305"/>
    </row>
  </sheetData>
  <mergeCells count="3">
    <mergeCell ref="A2:I2"/>
    <mergeCell ref="A23:I23"/>
    <mergeCell ref="A24:I24"/>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J18" sqref="J18"/>
    </sheetView>
  </sheetViews>
  <sheetFormatPr baseColWidth="10" defaultRowHeight="12.75" x14ac:dyDescent="0.2"/>
  <sheetData>
    <row r="1" spans="1:5" x14ac:dyDescent="0.2">
      <c r="A1" s="296" t="str">
        <f>'[15]V 2.3-23'!$A$1:$I$1</f>
        <v>Figure V 2.3-23 : Ventilation par âge des effectifs des secteurs public et privé au 4e trimestre 2020</v>
      </c>
      <c r="B1" s="296"/>
      <c r="C1" s="296"/>
      <c r="D1" s="296"/>
      <c r="E1" s="296"/>
    </row>
    <row r="2" spans="1:5" x14ac:dyDescent="0.2">
      <c r="A2" s="39"/>
      <c r="B2" s="234"/>
      <c r="C2" s="234"/>
      <c r="D2" s="234"/>
      <c r="E2" s="234"/>
    </row>
    <row r="3" spans="1:5" x14ac:dyDescent="0.2">
      <c r="A3" s="322" t="s">
        <v>243</v>
      </c>
      <c r="B3" s="324" t="s">
        <v>19</v>
      </c>
      <c r="C3" s="325"/>
      <c r="D3" s="324" t="s">
        <v>20</v>
      </c>
      <c r="E3" s="325"/>
    </row>
    <row r="4" spans="1:5" ht="67.5" x14ac:dyDescent="0.2">
      <c r="A4" s="323"/>
      <c r="B4" s="40" t="s">
        <v>79</v>
      </c>
      <c r="C4" s="40" t="s">
        <v>80</v>
      </c>
      <c r="D4" s="40" t="s">
        <v>79</v>
      </c>
      <c r="E4" s="40" t="s">
        <v>80</v>
      </c>
    </row>
    <row r="5" spans="1:5" x14ac:dyDescent="0.2">
      <c r="A5" s="41" t="s">
        <v>21</v>
      </c>
      <c r="B5" s="16">
        <v>1268.1090651751667</v>
      </c>
      <c r="C5" s="152">
        <v>2.5071782877348936E-4</v>
      </c>
      <c r="D5" s="16">
        <v>1249.1395889659043</v>
      </c>
      <c r="E5" s="152">
        <v>8.0449605926927368E-5</v>
      </c>
    </row>
    <row r="6" spans="1:5" x14ac:dyDescent="0.2">
      <c r="A6" s="41" t="s">
        <v>22</v>
      </c>
      <c r="B6" s="16">
        <v>0</v>
      </c>
      <c r="C6" s="152">
        <v>6.0859562515747816E-4</v>
      </c>
      <c r="D6" s="16">
        <v>5781.7004355193421</v>
      </c>
      <c r="E6" s="152">
        <v>2.5343566439696788E-4</v>
      </c>
    </row>
    <row r="7" spans="1:5" x14ac:dyDescent="0.2">
      <c r="A7" s="41" t="s">
        <v>23</v>
      </c>
      <c r="B7" s="16">
        <v>6240.3252002471709</v>
      </c>
      <c r="C7" s="152">
        <v>1.4125454987217461E-3</v>
      </c>
      <c r="D7" s="16">
        <v>20862.108216360251</v>
      </c>
      <c r="E7" s="152">
        <v>2.0798335760957441E-3</v>
      </c>
    </row>
    <row r="8" spans="1:5" x14ac:dyDescent="0.2">
      <c r="A8" s="41" t="s">
        <v>24</v>
      </c>
      <c r="B8" s="16">
        <v>10513.633165639023</v>
      </c>
      <c r="C8" s="152">
        <v>3.7905818049708277E-3</v>
      </c>
      <c r="D8" s="16">
        <v>73127.014957542895</v>
      </c>
      <c r="E8" s="152">
        <v>5.2518963447195669E-3</v>
      </c>
    </row>
    <row r="9" spans="1:5" x14ac:dyDescent="0.2">
      <c r="A9" s="41" t="s">
        <v>25</v>
      </c>
      <c r="B9" s="16">
        <v>25826.912637545018</v>
      </c>
      <c r="C9" s="152">
        <v>3.339667996583499E-3</v>
      </c>
      <c r="D9" s="16">
        <v>123430.12341163892</v>
      </c>
      <c r="E9" s="152">
        <v>7.7859652802207647E-3</v>
      </c>
    </row>
    <row r="10" spans="1:5" x14ac:dyDescent="0.2">
      <c r="A10" s="41" t="s">
        <v>26</v>
      </c>
      <c r="B10" s="16">
        <v>29480.348020334251</v>
      </c>
      <c r="C10" s="152">
        <v>4.6256268600684512E-3</v>
      </c>
      <c r="D10" s="16">
        <v>137974.22153462621</v>
      </c>
      <c r="E10" s="152">
        <v>1.1742028133968954E-2</v>
      </c>
    </row>
    <row r="11" spans="1:5" x14ac:dyDescent="0.2">
      <c r="A11" s="41" t="s">
        <v>27</v>
      </c>
      <c r="B11" s="16">
        <v>42473.936477281139</v>
      </c>
      <c r="C11" s="152">
        <v>6.7432579724601271E-3</v>
      </c>
      <c r="D11" s="16">
        <v>191013.24320159398</v>
      </c>
      <c r="E11" s="152">
        <v>1.4089889711054905E-2</v>
      </c>
    </row>
    <row r="12" spans="1:5" x14ac:dyDescent="0.2">
      <c r="A12" s="41" t="s">
        <v>28</v>
      </c>
      <c r="B12" s="16">
        <v>58145.024913197398</v>
      </c>
      <c r="C12" s="152">
        <v>1.0543538280344465E-2</v>
      </c>
      <c r="D12" s="16">
        <v>240982.46050960844</v>
      </c>
      <c r="E12" s="152">
        <v>1.5568400547485099E-2</v>
      </c>
    </row>
    <row r="13" spans="1:5" x14ac:dyDescent="0.2">
      <c r="A13" s="41" t="s">
        <v>29</v>
      </c>
      <c r="B13" s="16">
        <v>82327.836448019792</v>
      </c>
      <c r="C13" s="152">
        <v>1.3215540813806251E-2</v>
      </c>
      <c r="D13" s="16">
        <v>292376.09476689564</v>
      </c>
      <c r="E13" s="152">
        <v>1.7160011654823133E-2</v>
      </c>
    </row>
    <row r="14" spans="1:5" x14ac:dyDescent="0.2">
      <c r="A14" s="41" t="s">
        <v>30</v>
      </c>
      <c r="B14" s="16">
        <v>66764.576974917698</v>
      </c>
      <c r="C14" s="152">
        <v>1.2055355580787576E-2</v>
      </c>
      <c r="D14" s="16">
        <v>276467.03299086791</v>
      </c>
      <c r="E14" s="152">
        <v>1.8999014797467132E-2</v>
      </c>
    </row>
    <row r="15" spans="1:5" x14ac:dyDescent="0.2">
      <c r="A15" s="41" t="s">
        <v>31</v>
      </c>
      <c r="B15" s="16">
        <v>83740.360660985418</v>
      </c>
      <c r="C15" s="152">
        <v>1.2948583390507572E-2</v>
      </c>
      <c r="D15" s="16">
        <v>300358.7086508972</v>
      </c>
      <c r="E15" s="152">
        <v>2.2584586282503635E-2</v>
      </c>
    </row>
    <row r="16" spans="1:5" x14ac:dyDescent="0.2">
      <c r="A16" s="41" t="s">
        <v>32</v>
      </c>
      <c r="B16" s="16">
        <v>74025.050541076474</v>
      </c>
      <c r="C16" s="152">
        <v>1.7153930531548744E-2</v>
      </c>
      <c r="D16" s="16">
        <v>352343.79141391529</v>
      </c>
      <c r="E16" s="152">
        <v>2.2521029918375519E-2</v>
      </c>
    </row>
    <row r="17" spans="1:5" x14ac:dyDescent="0.2">
      <c r="A17" s="41" t="s">
        <v>33</v>
      </c>
      <c r="B17" s="16">
        <v>83863.333258958883</v>
      </c>
      <c r="C17" s="152">
        <v>1.7261265392402747E-2</v>
      </c>
      <c r="D17" s="16">
        <v>409413.64104085148</v>
      </c>
      <c r="E17" s="152">
        <v>2.6610011508167792E-2</v>
      </c>
    </row>
    <row r="18" spans="1:5" x14ac:dyDescent="0.2">
      <c r="A18" s="41" t="s">
        <v>34</v>
      </c>
      <c r="B18" s="16">
        <v>80730.572769451363</v>
      </c>
      <c r="C18" s="152">
        <v>2.1916714604759149E-2</v>
      </c>
      <c r="D18" s="16">
        <v>415760.05972313549</v>
      </c>
      <c r="E18" s="152">
        <v>2.5262300245466763E-2</v>
      </c>
    </row>
    <row r="19" spans="1:5" x14ac:dyDescent="0.2">
      <c r="A19" s="41" t="s">
        <v>35</v>
      </c>
      <c r="B19" s="16">
        <v>95379.755985299649</v>
      </c>
      <c r="C19" s="152">
        <v>1.895319628839141E-2</v>
      </c>
      <c r="D19" s="16">
        <v>387564.29248781723</v>
      </c>
      <c r="E19" s="152">
        <v>2.2958712913503751E-2</v>
      </c>
    </row>
    <row r="20" spans="1:5" x14ac:dyDescent="0.2">
      <c r="A20" s="41" t="s">
        <v>36</v>
      </c>
      <c r="B20" s="16">
        <v>92333.67512724016</v>
      </c>
      <c r="C20" s="152">
        <v>1.8283494808915154E-2</v>
      </c>
      <c r="D20" s="16">
        <v>383853.02765796805</v>
      </c>
      <c r="E20" s="152">
        <v>2.5266093587309919E-2</v>
      </c>
    </row>
    <row r="21" spans="1:5" x14ac:dyDescent="0.2">
      <c r="A21" s="41" t="s">
        <v>37</v>
      </c>
      <c r="B21" s="16">
        <v>117695.49130660143</v>
      </c>
      <c r="C21" s="152">
        <v>1.6424503482327373E-2</v>
      </c>
      <c r="D21" s="16">
        <v>416151.95137344417</v>
      </c>
      <c r="E21" s="152">
        <v>2.63055948393233E-2</v>
      </c>
    </row>
    <row r="22" spans="1:5" x14ac:dyDescent="0.2">
      <c r="A22" s="41" t="s">
        <v>38</v>
      </c>
      <c r="B22" s="16">
        <v>117521.61292254532</v>
      </c>
      <c r="C22" s="152">
        <v>2.1329936779653048E-2</v>
      </c>
      <c r="D22" s="16">
        <v>396581.91363221133</v>
      </c>
      <c r="E22" s="152">
        <v>2.6380918296932569E-2</v>
      </c>
    </row>
    <row r="23" spans="1:5" x14ac:dyDescent="0.2">
      <c r="A23" s="41" t="s">
        <v>39</v>
      </c>
      <c r="B23" s="16">
        <v>108621.29098915766</v>
      </c>
      <c r="C23" s="152">
        <v>2.0380725817779811E-2</v>
      </c>
      <c r="D23" s="16">
        <v>398249.7285040862</v>
      </c>
      <c r="E23" s="152">
        <v>2.7338466557313253E-2</v>
      </c>
    </row>
    <row r="24" spans="1:5" x14ac:dyDescent="0.2">
      <c r="A24" s="41" t="s">
        <v>40</v>
      </c>
      <c r="B24" s="16">
        <v>107439.28678859999</v>
      </c>
      <c r="C24" s="152">
        <v>2.3267129851119055E-2</v>
      </c>
      <c r="D24" s="16">
        <v>395765.04244345444</v>
      </c>
      <c r="E24" s="152">
        <v>2.3579478389433705E-2</v>
      </c>
    </row>
    <row r="25" spans="1:5" x14ac:dyDescent="0.2">
      <c r="A25" s="41" t="s">
        <v>41</v>
      </c>
      <c r="B25" s="16">
        <v>118274.62124819378</v>
      </c>
      <c r="C25" s="152">
        <v>2.2349860769813486E-2</v>
      </c>
      <c r="D25" s="16">
        <v>370691.02160854748</v>
      </c>
      <c r="E25" s="152">
        <v>2.6733080635841303E-2</v>
      </c>
    </row>
    <row r="26" spans="1:5" x14ac:dyDescent="0.2">
      <c r="A26" s="41" t="s">
        <v>42</v>
      </c>
      <c r="B26" s="16">
        <v>100977.78267953692</v>
      </c>
      <c r="C26" s="152">
        <v>2.045015414939284E-2</v>
      </c>
      <c r="D26" s="16">
        <v>409653.25923591235</v>
      </c>
      <c r="E26" s="152">
        <v>2.72061782338609E-2</v>
      </c>
    </row>
    <row r="27" spans="1:5" x14ac:dyDescent="0.2">
      <c r="A27" s="41" t="s">
        <v>43</v>
      </c>
      <c r="B27" s="16">
        <v>132907.73597346462</v>
      </c>
      <c r="C27" s="152">
        <v>2.604648381193635E-2</v>
      </c>
      <c r="D27" s="16">
        <v>421952.67748422077</v>
      </c>
      <c r="E27" s="152">
        <v>2.6499169625025461E-2</v>
      </c>
    </row>
    <row r="28" spans="1:5" x14ac:dyDescent="0.2">
      <c r="A28" s="41" t="s">
        <v>44</v>
      </c>
      <c r="B28" s="16">
        <v>141510.68986976682</v>
      </c>
      <c r="C28" s="152">
        <v>2.7057013821052269E-2</v>
      </c>
      <c r="D28" s="16">
        <v>416779.15974995715</v>
      </c>
      <c r="E28" s="152">
        <v>2.7806569642822153E-2</v>
      </c>
    </row>
    <row r="29" spans="1:5" x14ac:dyDescent="0.2">
      <c r="A29" s="41" t="s">
        <v>45</v>
      </c>
      <c r="B29" s="16">
        <v>144589.31945584132</v>
      </c>
      <c r="C29" s="152">
        <v>2.4441713353041118E-2</v>
      </c>
      <c r="D29" s="16">
        <v>428070.53795674728</v>
      </c>
      <c r="E29" s="152">
        <v>2.5296640946758042E-2</v>
      </c>
    </row>
    <row r="30" spans="1:5" x14ac:dyDescent="0.2">
      <c r="A30" s="41" t="s">
        <v>46</v>
      </c>
      <c r="B30" s="16">
        <v>120214.61163893697</v>
      </c>
      <c r="C30" s="152">
        <v>2.8196913980422452E-2</v>
      </c>
      <c r="D30" s="16">
        <v>376665.67464958568</v>
      </c>
      <c r="E30" s="152">
        <v>2.4643044975230108E-2</v>
      </c>
    </row>
    <row r="31" spans="1:5" x14ac:dyDescent="0.2">
      <c r="A31" s="41" t="s">
        <v>47</v>
      </c>
      <c r="B31" s="16">
        <v>137209.10132875704</v>
      </c>
      <c r="C31" s="152">
        <v>2.840147980059108E-2</v>
      </c>
      <c r="D31" s="16">
        <v>391163.47109978291</v>
      </c>
      <c r="E31" s="152">
        <v>2.417078247745711E-2</v>
      </c>
    </row>
    <row r="32" spans="1:5" x14ac:dyDescent="0.2">
      <c r="A32" s="41" t="s">
        <v>48</v>
      </c>
      <c r="B32" s="16">
        <v>145992.70732797912</v>
      </c>
      <c r="C32" s="152">
        <v>3.0421250823066272E-2</v>
      </c>
      <c r="D32" s="16">
        <v>379885.12725802837</v>
      </c>
      <c r="E32" s="152">
        <v>2.4435746473855307E-2</v>
      </c>
    </row>
    <row r="33" spans="1:5" x14ac:dyDescent="0.2">
      <c r="A33" s="41" t="s">
        <v>49</v>
      </c>
      <c r="B33" s="16">
        <v>148911.57676720011</v>
      </c>
      <c r="C33" s="152">
        <v>2.995325601627722E-2</v>
      </c>
      <c r="D33" s="16">
        <v>369307.09379292885</v>
      </c>
      <c r="E33" s="152">
        <v>2.2909276689761508E-2</v>
      </c>
    </row>
    <row r="34" spans="1:5" x14ac:dyDescent="0.2">
      <c r="A34" s="41" t="s">
        <v>50</v>
      </c>
      <c r="B34" s="16">
        <v>146267.09511130507</v>
      </c>
      <c r="C34" s="152">
        <v>3.0984625400387412E-2</v>
      </c>
      <c r="D34" s="16">
        <v>376933.37849671359</v>
      </c>
      <c r="E34" s="152">
        <v>2.6955860433672853E-2</v>
      </c>
    </row>
    <row r="35" spans="1:5" x14ac:dyDescent="0.2">
      <c r="A35" s="41" t="s">
        <v>51</v>
      </c>
      <c r="B35" s="16">
        <v>163324.1221667213</v>
      </c>
      <c r="C35" s="152">
        <v>3.1844125081136619E-2</v>
      </c>
      <c r="D35" s="16">
        <v>468479.13678323152</v>
      </c>
      <c r="E35" s="152">
        <v>2.7415337149533054E-2</v>
      </c>
    </row>
    <row r="36" spans="1:5" x14ac:dyDescent="0.2">
      <c r="A36" s="41" t="s">
        <v>52</v>
      </c>
      <c r="B36" s="16">
        <v>187964.69365844646</v>
      </c>
      <c r="C36" s="152">
        <v>3.1509924362594519E-2</v>
      </c>
      <c r="D36" s="16">
        <v>413941.50461801299</v>
      </c>
      <c r="E36" s="152">
        <v>2.9232931404178052E-2</v>
      </c>
    </row>
    <row r="37" spans="1:5" x14ac:dyDescent="0.2">
      <c r="A37" s="41" t="s">
        <v>53</v>
      </c>
      <c r="B37" s="16">
        <v>162341.46710874463</v>
      </c>
      <c r="C37" s="152">
        <v>3.8740075841243615E-2</v>
      </c>
      <c r="D37" s="16">
        <v>421842.24195959023</v>
      </c>
      <c r="E37" s="152">
        <v>2.5759794986523352E-2</v>
      </c>
    </row>
    <row r="38" spans="1:5" x14ac:dyDescent="0.2">
      <c r="A38" s="41" t="s">
        <v>54</v>
      </c>
      <c r="B38" s="16">
        <v>186139.03411875691</v>
      </c>
      <c r="C38" s="152">
        <v>3.1775633527115023E-2</v>
      </c>
      <c r="D38" s="16">
        <v>421413.19090491987</v>
      </c>
      <c r="E38" s="152">
        <v>2.605901873247634E-2</v>
      </c>
    </row>
    <row r="39" spans="1:5" x14ac:dyDescent="0.2">
      <c r="A39" s="41" t="s">
        <v>55</v>
      </c>
      <c r="B39" s="16">
        <v>181869.35916900632</v>
      </c>
      <c r="C39" s="152">
        <v>3.0338741678343158E-2</v>
      </c>
      <c r="D39" s="16">
        <v>427893.31950983382</v>
      </c>
      <c r="E39" s="152">
        <v>2.3770124350854935E-2</v>
      </c>
    </row>
    <row r="40" spans="1:5" x14ac:dyDescent="0.2">
      <c r="A40" s="41" t="s">
        <v>56</v>
      </c>
      <c r="B40" s="16">
        <v>156655.5016317578</v>
      </c>
      <c r="C40" s="152">
        <v>2.7443030831589603E-2</v>
      </c>
      <c r="D40" s="16">
        <v>346764.63625154534</v>
      </c>
      <c r="E40" s="152">
        <v>2.6120265726892196E-2</v>
      </c>
    </row>
    <row r="41" spans="1:5" x14ac:dyDescent="0.2">
      <c r="A41" s="41" t="s">
        <v>57</v>
      </c>
      <c r="B41" s="16">
        <v>131731.85316857533</v>
      </c>
      <c r="C41" s="152">
        <v>2.8000817324726382E-2</v>
      </c>
      <c r="D41" s="16">
        <v>399419.56961186888</v>
      </c>
      <c r="E41" s="152">
        <v>2.4348177126537543E-2</v>
      </c>
    </row>
    <row r="42" spans="1:5" x14ac:dyDescent="0.2">
      <c r="A42" s="41" t="s">
        <v>58</v>
      </c>
      <c r="B42" s="16">
        <v>153940.47848997702</v>
      </c>
      <c r="C42" s="152">
        <v>3.1705621241194797E-2</v>
      </c>
      <c r="D42" s="16">
        <v>381699.48436894082</v>
      </c>
      <c r="E42" s="152">
        <v>2.8284647200445205E-2</v>
      </c>
    </row>
    <row r="43" spans="1:5" x14ac:dyDescent="0.2">
      <c r="A43" s="41" t="s">
        <v>59</v>
      </c>
      <c r="B43" s="16">
        <v>152618.24822993009</v>
      </c>
      <c r="C43" s="152">
        <v>3.1227588636953886E-2</v>
      </c>
      <c r="D43" s="16">
        <v>426092.41836672084</v>
      </c>
      <c r="E43" s="152">
        <v>2.6084623675185933E-2</v>
      </c>
    </row>
    <row r="44" spans="1:5" x14ac:dyDescent="0.2">
      <c r="A44" s="41" t="s">
        <v>60</v>
      </c>
      <c r="B44" s="16">
        <v>143812.22279212068</v>
      </c>
      <c r="C44" s="152">
        <v>2.8482468192991758E-2</v>
      </c>
      <c r="D44" s="16">
        <v>420167.62255068205</v>
      </c>
      <c r="E44" s="152">
        <v>2.4586953600918234E-2</v>
      </c>
    </row>
    <row r="45" spans="1:5" x14ac:dyDescent="0.2">
      <c r="A45" s="41" t="s">
        <v>61</v>
      </c>
      <c r="B45" s="16">
        <v>139334.15915531959</v>
      </c>
      <c r="C45" s="152">
        <v>3.0725095614328578E-2</v>
      </c>
      <c r="D45" s="16">
        <v>392525.41452463175</v>
      </c>
      <c r="E45" s="152">
        <v>2.5956476161834243E-2</v>
      </c>
    </row>
    <row r="46" spans="1:5" x14ac:dyDescent="0.2">
      <c r="A46" s="41" t="s">
        <v>62</v>
      </c>
      <c r="B46" s="16">
        <v>142954.27705427635</v>
      </c>
      <c r="C46" s="152">
        <v>2.6732669815940829E-2</v>
      </c>
      <c r="D46" s="16">
        <v>344479.0883597731</v>
      </c>
      <c r="E46" s="152">
        <v>2.1315142443242969E-2</v>
      </c>
    </row>
    <row r="47" spans="1:5" x14ac:dyDescent="0.2">
      <c r="A47" s="41" t="s">
        <v>63</v>
      </c>
      <c r="B47" s="16">
        <v>109992.12292828495</v>
      </c>
      <c r="C47" s="152">
        <v>2.4754570355269307E-2</v>
      </c>
      <c r="D47" s="16">
        <v>308188.68762642058</v>
      </c>
      <c r="E47" s="152">
        <v>2.1446715313128653E-2</v>
      </c>
    </row>
    <row r="48" spans="1:5" x14ac:dyDescent="0.2">
      <c r="A48" s="41" t="s">
        <v>64</v>
      </c>
      <c r="B48" s="16">
        <v>123398.4948546426</v>
      </c>
      <c r="C48" s="152">
        <v>2.3834931027097071E-2</v>
      </c>
      <c r="D48" s="16">
        <v>320766.07092588651</v>
      </c>
      <c r="E48" s="152">
        <v>1.7195808925240037E-2</v>
      </c>
    </row>
    <row r="49" spans="1:5" x14ac:dyDescent="0.2">
      <c r="A49" s="41" t="s">
        <v>65</v>
      </c>
      <c r="B49" s="16">
        <v>116295.5172453555</v>
      </c>
      <c r="C49" s="152">
        <v>2.1634000776836863E-2</v>
      </c>
      <c r="D49" s="16">
        <v>234363.71725834801</v>
      </c>
      <c r="E49" s="152">
        <v>1.5592075220604044E-2</v>
      </c>
    </row>
    <row r="50" spans="1:5" x14ac:dyDescent="0.2">
      <c r="A50" s="41" t="s">
        <v>66</v>
      </c>
      <c r="B50" s="16">
        <v>84040.943722903787</v>
      </c>
      <c r="C50" s="152">
        <v>1.4282003038876957E-2</v>
      </c>
      <c r="D50" s="16">
        <v>190320.22366026652</v>
      </c>
      <c r="E50" s="152">
        <v>1.2677233102152415E-2</v>
      </c>
    </row>
    <row r="51" spans="1:5" x14ac:dyDescent="0.2">
      <c r="A51" s="41" t="s">
        <v>67</v>
      </c>
      <c r="B51" s="16">
        <v>63639.291934945824</v>
      </c>
      <c r="C51" s="152">
        <v>1.1631015641803643E-2</v>
      </c>
      <c r="D51" s="16">
        <v>131564.85006582685</v>
      </c>
      <c r="E51" s="152">
        <v>8.052726983097367E-3</v>
      </c>
    </row>
    <row r="52" spans="1:5" x14ac:dyDescent="0.2">
      <c r="A52" s="41" t="s">
        <v>68</v>
      </c>
      <c r="B52" s="16">
        <v>28168.247649721281</v>
      </c>
      <c r="C52" s="152">
        <v>7.5286115111549406E-3</v>
      </c>
      <c r="D52" s="16">
        <v>92989.391156784041</v>
      </c>
      <c r="E52" s="152">
        <v>4.838631762916123E-3</v>
      </c>
    </row>
    <row r="53" spans="1:5" x14ac:dyDescent="0.2">
      <c r="A53" s="41" t="s">
        <v>69</v>
      </c>
      <c r="B53" s="16">
        <v>32740.286084837324</v>
      </c>
      <c r="C53" s="152">
        <v>5.788422324492561E-3</v>
      </c>
      <c r="D53" s="16">
        <v>48832.958075450297</v>
      </c>
      <c r="E53" s="152">
        <v>3.9462851619073026E-3</v>
      </c>
    </row>
    <row r="54" spans="1:5" x14ac:dyDescent="0.2">
      <c r="A54" s="41" t="s">
        <v>70</v>
      </c>
      <c r="B54" s="16">
        <v>17796.490723974675</v>
      </c>
      <c r="C54" s="152">
        <v>2.9446720225354286E-3</v>
      </c>
      <c r="D54" s="16">
        <v>45888.244264372217</v>
      </c>
      <c r="E54" s="152">
        <v>2.7938811635772375E-3</v>
      </c>
    </row>
    <row r="55" spans="1:5" x14ac:dyDescent="0.2">
      <c r="A55" s="41" t="s">
        <v>71</v>
      </c>
      <c r="B55" s="16">
        <v>9249.4821654648531</v>
      </c>
      <c r="C55" s="152">
        <v>2.8807623353772314E-3</v>
      </c>
      <c r="D55" s="16">
        <v>29424.363907275241</v>
      </c>
      <c r="E55" s="152">
        <v>1.4303386910637691E-3</v>
      </c>
    </row>
    <row r="56" spans="1:5" x14ac:dyDescent="0.2">
      <c r="A56" s="41" t="s">
        <v>72</v>
      </c>
      <c r="B56" s="16">
        <v>8340.9303189006096</v>
      </c>
      <c r="C56" s="152">
        <v>8.5368622552862473E-4</v>
      </c>
      <c r="D56" s="16">
        <v>24061.683653779179</v>
      </c>
      <c r="E56" s="152">
        <v>1.4267074602049119E-3</v>
      </c>
    </row>
    <row r="57" spans="1:5" x14ac:dyDescent="0.2">
      <c r="A57" s="41" t="s">
        <v>73</v>
      </c>
      <c r="B57" s="16">
        <v>637.43388010780745</v>
      </c>
      <c r="C57" s="152">
        <v>7.9209192183842165E-4</v>
      </c>
      <c r="D57" s="16">
        <v>19415.973813868528</v>
      </c>
      <c r="E57" s="152">
        <v>8.7158042192230552E-4</v>
      </c>
    </row>
    <row r="58" spans="1:5" x14ac:dyDescent="0.2">
      <c r="A58" s="41" t="s">
        <v>74</v>
      </c>
      <c r="B58" s="16">
        <v>3152.4269931664016</v>
      </c>
      <c r="C58" s="152">
        <v>7.1436385095812751E-4</v>
      </c>
      <c r="D58" s="16">
        <v>16551.499142058223</v>
      </c>
      <c r="E58" s="152">
        <v>1.4072985268347509E-3</v>
      </c>
    </row>
    <row r="59" spans="1:5" x14ac:dyDescent="0.2">
      <c r="A59" s="41" t="s">
        <v>75</v>
      </c>
      <c r="B59" s="16">
        <v>2059.2608314609492</v>
      </c>
      <c r="C59" s="152">
        <v>1.2507783746984304E-3</v>
      </c>
      <c r="D59" s="16">
        <v>17309.858503585725</v>
      </c>
      <c r="E59" s="152">
        <v>8.2302363801360688E-4</v>
      </c>
    </row>
    <row r="60" spans="1:5" ht="24.75" customHeight="1" x14ac:dyDescent="0.2">
      <c r="A60" s="326" t="str">
        <f>'[15]V 2.3-23'!A22:I22</f>
        <v>Source : enquête Emploi Insee, 4ème trimestre de l'année. Traitement DGAFP, SDessi.</v>
      </c>
      <c r="B60" s="311"/>
      <c r="C60" s="311"/>
      <c r="D60" s="311"/>
      <c r="E60" s="311"/>
    </row>
    <row r="61" spans="1:5" ht="43.5" customHeight="1" x14ac:dyDescent="0.2">
      <c r="A61" s="320" t="str">
        <f>'[15]V 2.3-23'!A23:I23</f>
        <v>Champ : France métropolitaine, salariés hors entreprises publiques, hors intérimaires, apprentis, contrats aidés et stagiaires.</v>
      </c>
      <c r="B61" s="321"/>
      <c r="C61" s="321"/>
      <c r="D61" s="321"/>
      <c r="E61" s="321"/>
    </row>
  </sheetData>
  <mergeCells count="6">
    <mergeCell ref="A61:E61"/>
    <mergeCell ref="A1:E1"/>
    <mergeCell ref="A3:A4"/>
    <mergeCell ref="B3:C3"/>
    <mergeCell ref="D3:E3"/>
    <mergeCell ref="A60:E6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79998168889431442"/>
  </sheetPr>
  <dimension ref="A1:F38"/>
  <sheetViews>
    <sheetView workbookViewId="0">
      <pane xSplit="1" ySplit="3" topLeftCell="B31" activePane="bottomRight" state="frozen"/>
      <selection sqref="A1:XFD1048576"/>
      <selection pane="topRight" sqref="A1:XFD1048576"/>
      <selection pane="bottomLeft" sqref="A1:XFD1048576"/>
      <selection pane="bottomRight" activeCell="A38" sqref="A38:D38"/>
    </sheetView>
  </sheetViews>
  <sheetFormatPr baseColWidth="10" defaultColWidth="10.7109375" defaultRowHeight="12.75" x14ac:dyDescent="0.2"/>
  <cols>
    <col min="1" max="1" width="44" style="1" customWidth="1"/>
    <col min="2" max="2" width="9.28515625" style="159" customWidth="1"/>
    <col min="3" max="3" width="11.5703125" style="159" customWidth="1"/>
    <col min="4" max="4" width="24.7109375" style="1" customWidth="1"/>
    <col min="5" max="16384" width="10.7109375" style="1"/>
  </cols>
  <sheetData>
    <row r="1" spans="1:4" ht="30" customHeight="1" x14ac:dyDescent="0.2">
      <c r="A1" s="329" t="s">
        <v>244</v>
      </c>
      <c r="B1" s="329"/>
      <c r="C1" s="329"/>
      <c r="D1" s="329"/>
    </row>
    <row r="2" spans="1:4" x14ac:dyDescent="0.2">
      <c r="A2" s="153"/>
      <c r="B2" s="158"/>
      <c r="C2" s="158"/>
      <c r="D2" s="153"/>
    </row>
    <row r="3" spans="1:4" ht="33.75" x14ac:dyDescent="0.2">
      <c r="A3" s="154"/>
      <c r="B3" s="155" t="s">
        <v>245</v>
      </c>
      <c r="C3" s="155" t="s">
        <v>246</v>
      </c>
      <c r="D3" s="155" t="s">
        <v>247</v>
      </c>
    </row>
    <row r="4" spans="1:4" x14ac:dyDescent="0.2">
      <c r="A4" s="330" t="s">
        <v>248</v>
      </c>
      <c r="B4" s="331"/>
      <c r="C4" s="331"/>
      <c r="D4" s="332"/>
    </row>
    <row r="5" spans="1:4" x14ac:dyDescent="0.2">
      <c r="A5" s="156" t="s">
        <v>249</v>
      </c>
      <c r="B5" s="217">
        <v>113171</v>
      </c>
      <c r="C5" s="217"/>
      <c r="D5" s="156"/>
    </row>
    <row r="6" spans="1:4" x14ac:dyDescent="0.2">
      <c r="A6" s="156" t="s">
        <v>250</v>
      </c>
      <c r="B6" s="217">
        <v>29206</v>
      </c>
      <c r="C6" s="217"/>
      <c r="D6" s="156"/>
    </row>
    <row r="7" spans="1:4" x14ac:dyDescent="0.2">
      <c r="A7" s="156" t="s">
        <v>251</v>
      </c>
      <c r="B7" s="217">
        <v>3804</v>
      </c>
      <c r="C7" s="217"/>
      <c r="D7" s="156"/>
    </row>
    <row r="8" spans="1:4" ht="40.5" customHeight="1" x14ac:dyDescent="0.2">
      <c r="A8" s="156" t="s">
        <v>252</v>
      </c>
      <c r="B8" s="217" t="s">
        <v>146</v>
      </c>
      <c r="C8" s="217">
        <v>16236</v>
      </c>
      <c r="D8" s="224" t="s">
        <v>253</v>
      </c>
    </row>
    <row r="9" spans="1:4" x14ac:dyDescent="0.2">
      <c r="A9" s="156" t="s">
        <v>294</v>
      </c>
      <c r="B9" s="217">
        <v>1266</v>
      </c>
      <c r="C9" s="217"/>
      <c r="D9" s="156"/>
    </row>
    <row r="10" spans="1:4" x14ac:dyDescent="0.2">
      <c r="A10" s="156" t="s">
        <v>254</v>
      </c>
      <c r="B10" s="217">
        <v>4458</v>
      </c>
      <c r="C10" s="217"/>
      <c r="D10" s="156"/>
    </row>
    <row r="11" spans="1:4" x14ac:dyDescent="0.2">
      <c r="A11" s="156" t="s">
        <v>255</v>
      </c>
      <c r="B11" s="217">
        <v>24</v>
      </c>
      <c r="C11" s="217"/>
      <c r="D11" s="156"/>
    </row>
    <row r="12" spans="1:4" ht="33.75" x14ac:dyDescent="0.2">
      <c r="A12" s="156" t="s">
        <v>256</v>
      </c>
      <c r="B12" s="217" t="s">
        <v>146</v>
      </c>
      <c r="C12" s="217">
        <v>43</v>
      </c>
      <c r="D12" s="224" t="s">
        <v>257</v>
      </c>
    </row>
    <row r="13" spans="1:4" ht="22.5" x14ac:dyDescent="0.2">
      <c r="A13" s="156" t="s">
        <v>258</v>
      </c>
      <c r="B13" s="217">
        <v>66</v>
      </c>
      <c r="C13" s="217"/>
      <c r="D13" s="156"/>
    </row>
    <row r="14" spans="1:4" ht="33.75" x14ac:dyDescent="0.2">
      <c r="A14" s="156" t="s">
        <v>259</v>
      </c>
      <c r="B14" s="217" t="s">
        <v>146</v>
      </c>
      <c r="C14" s="217"/>
      <c r="D14" s="224" t="s">
        <v>260</v>
      </c>
    </row>
    <row r="15" spans="1:4" ht="41.45" customHeight="1" x14ac:dyDescent="0.2">
      <c r="A15" s="156" t="s">
        <v>295</v>
      </c>
      <c r="B15" s="217" t="s">
        <v>146</v>
      </c>
      <c r="C15" s="217"/>
      <c r="D15" s="224" t="s">
        <v>261</v>
      </c>
    </row>
    <row r="16" spans="1:4" x14ac:dyDescent="0.2">
      <c r="A16" s="330" t="s">
        <v>1</v>
      </c>
      <c r="B16" s="331"/>
      <c r="C16" s="331"/>
      <c r="D16" s="332"/>
    </row>
    <row r="17" spans="1:4" x14ac:dyDescent="0.2">
      <c r="A17" s="156" t="s">
        <v>262</v>
      </c>
      <c r="B17" s="217">
        <v>40330</v>
      </c>
      <c r="C17" s="217"/>
      <c r="D17" s="156"/>
    </row>
    <row r="18" spans="1:4" x14ac:dyDescent="0.2">
      <c r="A18" s="156" t="s">
        <v>263</v>
      </c>
      <c r="B18" s="217">
        <v>20360</v>
      </c>
      <c r="C18" s="217"/>
      <c r="D18" s="156"/>
    </row>
    <row r="19" spans="1:4" ht="33.75" x14ac:dyDescent="0.2">
      <c r="A19" s="156" t="s">
        <v>296</v>
      </c>
      <c r="B19" s="217" t="s">
        <v>146</v>
      </c>
      <c r="C19" s="217" t="s">
        <v>146</v>
      </c>
      <c r="D19" s="224" t="s">
        <v>264</v>
      </c>
    </row>
    <row r="20" spans="1:4" ht="33.75" x14ac:dyDescent="0.2">
      <c r="A20" s="156" t="s">
        <v>265</v>
      </c>
      <c r="B20" s="217" t="s">
        <v>146</v>
      </c>
      <c r="C20" s="217">
        <v>531858</v>
      </c>
      <c r="D20" s="224" t="s">
        <v>266</v>
      </c>
    </row>
    <row r="21" spans="1:4" ht="22.5" x14ac:dyDescent="0.2">
      <c r="A21" s="156" t="s">
        <v>267</v>
      </c>
      <c r="B21" s="217" t="s">
        <v>146</v>
      </c>
      <c r="C21" s="217">
        <v>0</v>
      </c>
      <c r="D21" s="224" t="s">
        <v>268</v>
      </c>
    </row>
    <row r="22" spans="1:4" ht="22.5" x14ac:dyDescent="0.2">
      <c r="A22" s="156" t="s">
        <v>269</v>
      </c>
      <c r="B22" s="217" t="s">
        <v>146</v>
      </c>
      <c r="C22" s="217">
        <v>17967</v>
      </c>
      <c r="D22" s="224" t="s">
        <v>261</v>
      </c>
    </row>
    <row r="23" spans="1:4" x14ac:dyDescent="0.2">
      <c r="A23" s="330" t="s">
        <v>2</v>
      </c>
      <c r="B23" s="331"/>
      <c r="C23" s="331"/>
      <c r="D23" s="332"/>
    </row>
    <row r="24" spans="1:4" ht="30.6" customHeight="1" x14ac:dyDescent="0.2">
      <c r="A24" s="156" t="s">
        <v>270</v>
      </c>
      <c r="B24" s="217" t="s">
        <v>146</v>
      </c>
      <c r="C24" s="217">
        <v>68835</v>
      </c>
      <c r="D24" s="224" t="s">
        <v>260</v>
      </c>
    </row>
    <row r="25" spans="1:4" ht="33.75" x14ac:dyDescent="0.2">
      <c r="A25" s="156" t="s">
        <v>271</v>
      </c>
      <c r="B25" s="217" t="s">
        <v>146</v>
      </c>
      <c r="C25" s="217">
        <v>5234</v>
      </c>
      <c r="D25" s="224" t="s">
        <v>272</v>
      </c>
    </row>
    <row r="26" spans="1:4" ht="33.75" x14ac:dyDescent="0.2">
      <c r="A26" s="156" t="s">
        <v>273</v>
      </c>
      <c r="B26" s="217" t="s">
        <v>146</v>
      </c>
      <c r="C26" s="217">
        <v>10373</v>
      </c>
      <c r="D26" s="224" t="s">
        <v>274</v>
      </c>
    </row>
    <row r="27" spans="1:4" ht="31.15" customHeight="1" x14ac:dyDescent="0.2">
      <c r="A27" s="156" t="s">
        <v>275</v>
      </c>
      <c r="B27" s="217" t="s">
        <v>146</v>
      </c>
      <c r="C27" s="217">
        <v>295802</v>
      </c>
      <c r="D27" s="224" t="s">
        <v>276</v>
      </c>
    </row>
    <row r="28" spans="1:4" ht="33.75" x14ac:dyDescent="0.2">
      <c r="A28" s="156" t="s">
        <v>277</v>
      </c>
      <c r="B28" s="217" t="s">
        <v>146</v>
      </c>
      <c r="C28" s="217">
        <v>8</v>
      </c>
      <c r="D28" s="224" t="s">
        <v>260</v>
      </c>
    </row>
    <row r="29" spans="1:4" ht="33.75" x14ac:dyDescent="0.2">
      <c r="A29" s="156" t="s">
        <v>278</v>
      </c>
      <c r="B29" s="217" t="s">
        <v>146</v>
      </c>
      <c r="C29" s="217">
        <v>2562</v>
      </c>
      <c r="D29" s="224" t="s">
        <v>279</v>
      </c>
    </row>
    <row r="30" spans="1:4" ht="33.75" x14ac:dyDescent="0.2">
      <c r="A30" s="156" t="s">
        <v>280</v>
      </c>
      <c r="B30" s="217" t="s">
        <v>146</v>
      </c>
      <c r="C30" s="217">
        <v>47963</v>
      </c>
      <c r="D30" s="224" t="s">
        <v>266</v>
      </c>
    </row>
    <row r="31" spans="1:4" ht="22.5" x14ac:dyDescent="0.2">
      <c r="A31" s="156" t="s">
        <v>281</v>
      </c>
      <c r="B31" s="217">
        <v>3750</v>
      </c>
      <c r="C31" s="217"/>
      <c r="D31" s="156"/>
    </row>
    <row r="32" spans="1:4" ht="22.5" customHeight="1" x14ac:dyDescent="0.2">
      <c r="A32" s="156" t="s">
        <v>282</v>
      </c>
      <c r="B32" s="217" t="s">
        <v>146</v>
      </c>
      <c r="C32" s="217">
        <v>39</v>
      </c>
      <c r="D32" s="224" t="s">
        <v>283</v>
      </c>
    </row>
    <row r="33" spans="1:6" x14ac:dyDescent="0.2">
      <c r="A33" s="249" t="s">
        <v>284</v>
      </c>
      <c r="B33" s="250"/>
      <c r="C33" s="250"/>
      <c r="D33" s="250"/>
      <c r="E33" s="157"/>
      <c r="F33" s="157"/>
    </row>
    <row r="34" spans="1:6" ht="12.75" customHeight="1" x14ac:dyDescent="0.2">
      <c r="A34" s="327" t="s">
        <v>285</v>
      </c>
      <c r="B34" s="328"/>
      <c r="C34" s="328"/>
      <c r="D34" s="328"/>
      <c r="E34" s="3"/>
      <c r="F34" s="3"/>
    </row>
    <row r="35" spans="1:6" ht="19.899999999999999" customHeight="1" x14ac:dyDescent="0.2">
      <c r="A35" s="327" t="s">
        <v>286</v>
      </c>
      <c r="B35" s="328"/>
      <c r="C35" s="328"/>
      <c r="D35" s="328"/>
    </row>
    <row r="36" spans="1:6" ht="33" customHeight="1" x14ac:dyDescent="0.2">
      <c r="A36" s="327" t="s">
        <v>287</v>
      </c>
      <c r="B36" s="328"/>
      <c r="C36" s="328"/>
      <c r="D36" s="328"/>
    </row>
    <row r="37" spans="1:6" ht="22.9" customHeight="1" x14ac:dyDescent="0.2">
      <c r="A37" s="327" t="s">
        <v>324</v>
      </c>
      <c r="B37" s="328"/>
      <c r="C37" s="328"/>
      <c r="D37" s="328"/>
    </row>
    <row r="38" spans="1:6" x14ac:dyDescent="0.2">
      <c r="A38" s="327" t="s">
        <v>327</v>
      </c>
      <c r="B38" s="328"/>
      <c r="C38" s="328"/>
      <c r="D38" s="328"/>
    </row>
  </sheetData>
  <mergeCells count="10">
    <mergeCell ref="A38:D38"/>
    <mergeCell ref="A35:D35"/>
    <mergeCell ref="A36:D36"/>
    <mergeCell ref="A37:D37"/>
    <mergeCell ref="A1:D1"/>
    <mergeCell ref="A4:D4"/>
    <mergeCell ref="A16:D16"/>
    <mergeCell ref="A23:D23"/>
    <mergeCell ref="A33:D33"/>
    <mergeCell ref="A34:D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4" tint="0.59999389629810485"/>
  </sheetPr>
  <dimension ref="A1:G23"/>
  <sheetViews>
    <sheetView workbookViewId="0">
      <pane xSplit="1" ySplit="3" topLeftCell="B4" activePane="bottomRight" state="frozen"/>
      <selection pane="topRight" activeCell="B1" sqref="B1"/>
      <selection pane="bottomLeft" activeCell="A4" sqref="A4"/>
      <selection pane="bottomRight" activeCell="I12" sqref="I12"/>
    </sheetView>
  </sheetViews>
  <sheetFormatPr baseColWidth="10" defaultColWidth="11.42578125" defaultRowHeight="12.75" x14ac:dyDescent="0.2"/>
  <cols>
    <col min="1" max="1" width="65.7109375" style="57" customWidth="1"/>
    <col min="2" max="3" width="13.7109375" style="57" customWidth="1"/>
    <col min="4" max="6" width="8.7109375" style="57" customWidth="1"/>
    <col min="7" max="7" width="12.85546875" style="57" customWidth="1"/>
    <col min="8" max="16384" width="11.42578125" style="57"/>
  </cols>
  <sheetData>
    <row r="1" spans="1:7" s="82" customFormat="1" ht="31.5" customHeight="1" x14ac:dyDescent="0.2">
      <c r="A1" s="248" t="s">
        <v>195</v>
      </c>
      <c r="B1" s="248"/>
      <c r="C1" s="248"/>
      <c r="D1" s="248"/>
      <c r="E1" s="248"/>
      <c r="F1" s="248"/>
    </row>
    <row r="2" spans="1:7" x14ac:dyDescent="0.2">
      <c r="A2" s="83"/>
      <c r="B2" s="182"/>
      <c r="C2" s="182"/>
      <c r="D2" s="182"/>
      <c r="E2" s="182"/>
      <c r="F2" s="182"/>
    </row>
    <row r="3" spans="1:7" ht="48" x14ac:dyDescent="0.2">
      <c r="A3" s="184"/>
      <c r="B3" s="183" t="s">
        <v>200</v>
      </c>
      <c r="C3" s="183" t="s">
        <v>201</v>
      </c>
      <c r="D3" s="183" t="s">
        <v>153</v>
      </c>
      <c r="E3" s="183" t="s">
        <v>154</v>
      </c>
      <c r="F3" s="183" t="s">
        <v>155</v>
      </c>
      <c r="G3" s="84"/>
    </row>
    <row r="4" spans="1:7" x14ac:dyDescent="0.2">
      <c r="A4" s="185" t="s">
        <v>174</v>
      </c>
      <c r="B4" s="190">
        <v>207683</v>
      </c>
      <c r="C4" s="191">
        <v>100</v>
      </c>
      <c r="D4" s="190">
        <v>75318</v>
      </c>
      <c r="E4" s="190">
        <v>79719</v>
      </c>
      <c r="F4" s="190">
        <v>34770</v>
      </c>
      <c r="G4" s="85"/>
    </row>
    <row r="5" spans="1:7" ht="22.5" x14ac:dyDescent="0.2">
      <c r="A5" s="176" t="s">
        <v>175</v>
      </c>
      <c r="B5" s="192">
        <v>22575</v>
      </c>
      <c r="C5" s="193">
        <v>10.86993157841518</v>
      </c>
      <c r="D5" s="192">
        <v>6974</v>
      </c>
      <c r="E5" s="192">
        <v>11724</v>
      </c>
      <c r="F5" s="192">
        <v>3877</v>
      </c>
      <c r="G5" s="86"/>
    </row>
    <row r="6" spans="1:7" x14ac:dyDescent="0.2">
      <c r="A6" s="177" t="s">
        <v>171</v>
      </c>
      <c r="B6" s="194">
        <v>19619</v>
      </c>
      <c r="C6" s="195">
        <v>9.446608533197228</v>
      </c>
      <c r="D6" s="194">
        <v>6955</v>
      </c>
      <c r="E6" s="194">
        <v>10568</v>
      </c>
      <c r="F6" s="194">
        <v>2096</v>
      </c>
    </row>
    <row r="7" spans="1:7" x14ac:dyDescent="0.2">
      <c r="A7" s="177" t="s">
        <v>176</v>
      </c>
      <c r="B7" s="194">
        <v>1120</v>
      </c>
      <c r="C7" s="195">
        <v>0.53928342714617949</v>
      </c>
      <c r="D7" s="194">
        <v>0</v>
      </c>
      <c r="E7" s="194">
        <v>1120</v>
      </c>
      <c r="F7" s="194">
        <v>0</v>
      </c>
    </row>
    <row r="8" spans="1:7" x14ac:dyDescent="0.2">
      <c r="A8" s="177" t="s">
        <v>177</v>
      </c>
      <c r="B8" s="194">
        <v>41</v>
      </c>
      <c r="C8" s="195">
        <v>1.9741625458029786E-2</v>
      </c>
      <c r="D8" s="194">
        <v>12</v>
      </c>
      <c r="E8" s="194">
        <v>24</v>
      </c>
      <c r="F8" s="194">
        <v>5</v>
      </c>
    </row>
    <row r="9" spans="1:7" x14ac:dyDescent="0.2">
      <c r="A9" s="178" t="s">
        <v>172</v>
      </c>
      <c r="B9" s="196">
        <v>1795</v>
      </c>
      <c r="C9" s="197">
        <v>0.86429799261374307</v>
      </c>
      <c r="D9" s="196">
        <v>7</v>
      </c>
      <c r="E9" s="196">
        <v>12</v>
      </c>
      <c r="F9" s="196">
        <v>1776</v>
      </c>
    </row>
    <row r="10" spans="1:7" ht="22.5" x14ac:dyDescent="0.2">
      <c r="A10" s="179" t="s">
        <v>288</v>
      </c>
      <c r="B10" s="194">
        <v>167232</v>
      </c>
      <c r="C10" s="195">
        <v>80.522719721883831</v>
      </c>
      <c r="D10" s="194">
        <v>68344</v>
      </c>
      <c r="E10" s="194">
        <v>67995</v>
      </c>
      <c r="F10" s="194">
        <v>30893</v>
      </c>
      <c r="G10" s="86"/>
    </row>
    <row r="11" spans="1:7" x14ac:dyDescent="0.2">
      <c r="A11" s="177" t="s">
        <v>178</v>
      </c>
      <c r="B11" s="194">
        <v>152125</v>
      </c>
      <c r="C11" s="195">
        <v>73.248652995189786</v>
      </c>
      <c r="D11" s="194">
        <v>62551</v>
      </c>
      <c r="E11" s="194">
        <v>65742</v>
      </c>
      <c r="F11" s="194">
        <v>23832</v>
      </c>
    </row>
    <row r="12" spans="1:7" x14ac:dyDescent="0.2">
      <c r="A12" s="177" t="s">
        <v>177</v>
      </c>
      <c r="B12" s="194">
        <v>10653</v>
      </c>
      <c r="C12" s="195">
        <v>5.1294520976680813</v>
      </c>
      <c r="D12" s="194">
        <v>5645</v>
      </c>
      <c r="E12" s="194">
        <v>1977</v>
      </c>
      <c r="F12" s="194">
        <v>3031</v>
      </c>
    </row>
    <row r="13" spans="1:7" x14ac:dyDescent="0.2">
      <c r="A13" s="177" t="s">
        <v>172</v>
      </c>
      <c r="B13" s="194">
        <v>4454</v>
      </c>
      <c r="C13" s="195">
        <v>2.1446146290259671</v>
      </c>
      <c r="D13" s="194">
        <v>148</v>
      </c>
      <c r="E13" s="194">
        <v>276</v>
      </c>
      <c r="F13" s="194">
        <v>4030</v>
      </c>
    </row>
    <row r="14" spans="1:7" ht="22.5" x14ac:dyDescent="0.2">
      <c r="A14" s="180" t="s">
        <v>289</v>
      </c>
      <c r="B14" s="198">
        <v>17720</v>
      </c>
      <c r="C14" s="199">
        <v>8.5322342223484817</v>
      </c>
      <c r="D14" s="198" t="s">
        <v>202</v>
      </c>
      <c r="E14" s="198" t="s">
        <v>202</v>
      </c>
      <c r="F14" s="198" t="s">
        <v>202</v>
      </c>
    </row>
    <row r="15" spans="1:7" x14ac:dyDescent="0.2">
      <c r="A15" s="181" t="s">
        <v>173</v>
      </c>
      <c r="B15" s="198">
        <v>156</v>
      </c>
      <c r="C15" s="199">
        <v>7.5114477352503567E-2</v>
      </c>
      <c r="D15" s="198" t="s">
        <v>202</v>
      </c>
      <c r="E15" s="198" t="s">
        <v>202</v>
      </c>
      <c r="F15" s="198" t="s">
        <v>202</v>
      </c>
    </row>
    <row r="16" spans="1:7" ht="15" customHeight="1" x14ac:dyDescent="0.2">
      <c r="A16" s="249" t="s">
        <v>319</v>
      </c>
      <c r="B16" s="250"/>
      <c r="C16" s="250"/>
      <c r="D16" s="250"/>
      <c r="E16" s="250"/>
      <c r="F16" s="250"/>
    </row>
    <row r="17" spans="1:7" ht="31.5" customHeight="1" x14ac:dyDescent="0.2">
      <c r="A17" s="243" t="s">
        <v>203</v>
      </c>
      <c r="B17" s="243"/>
      <c r="C17" s="243"/>
      <c r="D17" s="243"/>
      <c r="E17" s="243"/>
      <c r="F17" s="243"/>
      <c r="G17" s="64"/>
    </row>
    <row r="18" spans="1:7" ht="37.5" customHeight="1" x14ac:dyDescent="0.2">
      <c r="A18" s="243" t="s">
        <v>204</v>
      </c>
      <c r="B18" s="243"/>
      <c r="C18" s="243"/>
      <c r="D18" s="243"/>
      <c r="E18" s="243"/>
      <c r="F18" s="243"/>
    </row>
    <row r="19" spans="1:7" s="3" customFormat="1" ht="15" customHeight="1" x14ac:dyDescent="0.2">
      <c r="A19" s="243" t="s">
        <v>318</v>
      </c>
      <c r="B19" s="243"/>
      <c r="C19" s="243"/>
      <c r="D19" s="243"/>
      <c r="E19" s="243"/>
      <c r="F19" s="243"/>
    </row>
    <row r="20" spans="1:7" s="3" customFormat="1" ht="26.25" customHeight="1" x14ac:dyDescent="0.2">
      <c r="A20" s="243" t="s">
        <v>297</v>
      </c>
      <c r="B20" s="243"/>
      <c r="C20" s="243"/>
      <c r="D20" s="243"/>
      <c r="E20" s="243"/>
      <c r="F20" s="243"/>
    </row>
    <row r="21" spans="1:7" ht="28.5" customHeight="1" x14ac:dyDescent="0.2">
      <c r="A21" s="243" t="s">
        <v>205</v>
      </c>
      <c r="B21" s="243"/>
      <c r="C21" s="243"/>
      <c r="D21" s="243"/>
      <c r="E21" s="243"/>
      <c r="F21" s="243"/>
    </row>
    <row r="22" spans="1:7" s="3" customFormat="1" ht="15" customHeight="1" x14ac:dyDescent="0.2">
      <c r="A22" s="244"/>
      <c r="B22" s="245"/>
      <c r="C22" s="245"/>
      <c r="D22" s="245"/>
      <c r="E22" s="245"/>
      <c r="F22" s="245"/>
    </row>
    <row r="23" spans="1:7" x14ac:dyDescent="0.2">
      <c r="A23" s="246"/>
      <c r="B23" s="247"/>
      <c r="C23" s="247"/>
      <c r="D23" s="247"/>
      <c r="E23" s="247"/>
      <c r="F23" s="247"/>
      <c r="G23" s="247"/>
    </row>
  </sheetData>
  <mergeCells count="9">
    <mergeCell ref="A21:F21"/>
    <mergeCell ref="A22:F22"/>
    <mergeCell ref="A23:G23"/>
    <mergeCell ref="A1:F1"/>
    <mergeCell ref="A16:F16"/>
    <mergeCell ref="A17:F17"/>
    <mergeCell ref="A18:F18"/>
    <mergeCell ref="A19:F19"/>
    <mergeCell ref="A20:F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pageSetUpPr fitToPage="1"/>
  </sheetPr>
  <dimension ref="A1:K43"/>
  <sheetViews>
    <sheetView topLeftCell="A28" workbookViewId="0">
      <selection activeCell="A42" sqref="A42:E42"/>
    </sheetView>
  </sheetViews>
  <sheetFormatPr baseColWidth="10" defaultColWidth="11.42578125" defaultRowHeight="12.75" x14ac:dyDescent="0.2"/>
  <cols>
    <col min="1" max="5" width="18.140625" style="57" customWidth="1"/>
    <col min="6" max="16384" width="11.42578125" style="57"/>
  </cols>
  <sheetData>
    <row r="1" spans="1:5" ht="26.25" customHeight="1" x14ac:dyDescent="0.2">
      <c r="A1" s="251" t="s">
        <v>320</v>
      </c>
      <c r="B1" s="251"/>
      <c r="C1" s="252"/>
      <c r="D1" s="253"/>
      <c r="E1" s="253"/>
    </row>
    <row r="2" spans="1:5" x14ac:dyDescent="0.2">
      <c r="A2" s="72" t="s">
        <v>94</v>
      </c>
    </row>
    <row r="3" spans="1:5" x14ac:dyDescent="0.2">
      <c r="A3" s="254" t="s">
        <v>321</v>
      </c>
      <c r="B3" s="253"/>
      <c r="C3" s="253"/>
      <c r="D3" s="253"/>
      <c r="E3" s="253"/>
    </row>
    <row r="4" spans="1:5" x14ac:dyDescent="0.2">
      <c r="A4" s="71"/>
    </row>
    <row r="5" spans="1:5" x14ac:dyDescent="0.2">
      <c r="A5" s="71"/>
    </row>
    <row r="6" spans="1:5" x14ac:dyDescent="0.2">
      <c r="A6" s="71"/>
    </row>
    <row r="8" spans="1:5" x14ac:dyDescent="0.2">
      <c r="A8" s="71"/>
      <c r="B8" s="70"/>
      <c r="C8" s="69"/>
    </row>
    <row r="9" spans="1:5" x14ac:dyDescent="0.2">
      <c r="A9" s="71"/>
      <c r="B9" s="70"/>
      <c r="C9" s="69"/>
    </row>
    <row r="10" spans="1:5" x14ac:dyDescent="0.2">
      <c r="A10" s="255"/>
      <c r="B10" s="255"/>
    </row>
    <row r="11" spans="1:5" x14ac:dyDescent="0.2">
      <c r="C11" s="67"/>
    </row>
    <row r="12" spans="1:5" x14ac:dyDescent="0.2">
      <c r="C12" s="67"/>
    </row>
    <row r="13" spans="1:5" x14ac:dyDescent="0.2">
      <c r="C13" s="67"/>
    </row>
    <row r="14" spans="1:5" x14ac:dyDescent="0.2">
      <c r="C14" s="67"/>
    </row>
    <row r="15" spans="1:5" x14ac:dyDescent="0.2">
      <c r="C15" s="67"/>
    </row>
    <row r="16" spans="1:5" x14ac:dyDescent="0.2">
      <c r="C16" s="67"/>
    </row>
    <row r="17" spans="1:3" x14ac:dyDescent="0.2">
      <c r="C17" s="67"/>
    </row>
    <row r="18" spans="1:3" x14ac:dyDescent="0.2">
      <c r="C18" s="67"/>
    </row>
    <row r="19" spans="1:3" x14ac:dyDescent="0.2">
      <c r="C19" s="67"/>
    </row>
    <row r="20" spans="1:3" x14ac:dyDescent="0.2">
      <c r="C20" s="67"/>
    </row>
    <row r="21" spans="1:3" x14ac:dyDescent="0.2">
      <c r="C21" s="67"/>
    </row>
    <row r="22" spans="1:3" x14ac:dyDescent="0.2">
      <c r="C22" s="67"/>
    </row>
    <row r="23" spans="1:3" x14ac:dyDescent="0.2">
      <c r="A23" s="68" t="s">
        <v>322</v>
      </c>
      <c r="C23" s="67"/>
    </row>
    <row r="24" spans="1:3" x14ac:dyDescent="0.2">
      <c r="C24" s="67"/>
    </row>
    <row r="25" spans="1:3" x14ac:dyDescent="0.2">
      <c r="C25" s="67"/>
    </row>
    <row r="26" spans="1:3" x14ac:dyDescent="0.2">
      <c r="C26" s="67"/>
    </row>
    <row r="27" spans="1:3" x14ac:dyDescent="0.2">
      <c r="C27" s="67"/>
    </row>
    <row r="28" spans="1:3" x14ac:dyDescent="0.2">
      <c r="C28" s="67"/>
    </row>
    <row r="29" spans="1:3" x14ac:dyDescent="0.2">
      <c r="C29" s="67"/>
    </row>
    <row r="30" spans="1:3" x14ac:dyDescent="0.2">
      <c r="C30" s="67"/>
    </row>
    <row r="31" spans="1:3" x14ac:dyDescent="0.2">
      <c r="C31" s="67"/>
    </row>
    <row r="32" spans="1:3" x14ac:dyDescent="0.2">
      <c r="C32" s="67"/>
    </row>
    <row r="33" spans="1:11" x14ac:dyDescent="0.2">
      <c r="C33" s="67"/>
    </row>
    <row r="34" spans="1:11" x14ac:dyDescent="0.2">
      <c r="C34" s="67"/>
    </row>
    <row r="35" spans="1:11" x14ac:dyDescent="0.2">
      <c r="C35" s="67"/>
    </row>
    <row r="36" spans="1:11" x14ac:dyDescent="0.2">
      <c r="C36" s="67"/>
    </row>
    <row r="37" spans="1:11" x14ac:dyDescent="0.2">
      <c r="C37" s="67"/>
    </row>
    <row r="38" spans="1:11" x14ac:dyDescent="0.2">
      <c r="C38" s="67"/>
    </row>
    <row r="39" spans="1:11" x14ac:dyDescent="0.2">
      <c r="C39" s="67"/>
    </row>
    <row r="40" spans="1:11" x14ac:dyDescent="0.2">
      <c r="C40" s="67"/>
    </row>
    <row r="41" spans="1:11" x14ac:dyDescent="0.2">
      <c r="C41" s="67"/>
    </row>
    <row r="42" spans="1:11" ht="16.5" customHeight="1" x14ac:dyDescent="0.2">
      <c r="A42" s="256" t="s">
        <v>323</v>
      </c>
      <c r="B42" s="256"/>
      <c r="C42" s="256"/>
      <c r="D42" s="256"/>
      <c r="E42" s="256"/>
    </row>
    <row r="43" spans="1:11" ht="46.15" customHeight="1" x14ac:dyDescent="0.2">
      <c r="A43" s="243" t="s">
        <v>207</v>
      </c>
      <c r="B43" s="243"/>
      <c r="C43" s="243"/>
      <c r="D43" s="243"/>
      <c r="E43" s="64"/>
      <c r="F43" s="64"/>
      <c r="G43" s="64"/>
      <c r="H43" s="64"/>
      <c r="I43" s="167"/>
      <c r="J43" s="167"/>
      <c r="K43" s="167"/>
    </row>
  </sheetData>
  <mergeCells count="5">
    <mergeCell ref="A1:E1"/>
    <mergeCell ref="A3:E3"/>
    <mergeCell ref="A10:B10"/>
    <mergeCell ref="A42:E42"/>
    <mergeCell ref="A43:D43"/>
  </mergeCells>
  <printOptions horizontalCentered="1" verticalCentered="1"/>
  <pageMargins left="0" right="0" top="0" bottom="0" header="0" footer="0"/>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pageSetUpPr fitToPage="1"/>
  </sheetPr>
  <dimension ref="A1:I14"/>
  <sheetViews>
    <sheetView workbookViewId="0">
      <selection sqref="A1:C1"/>
    </sheetView>
  </sheetViews>
  <sheetFormatPr baseColWidth="10" defaultColWidth="11.42578125" defaultRowHeight="12.75" x14ac:dyDescent="0.2"/>
  <cols>
    <col min="1" max="1" width="69.42578125" style="57" bestFit="1" customWidth="1"/>
    <col min="2" max="3" width="15.7109375" style="57" customWidth="1"/>
    <col min="4" max="5" width="8.42578125" style="57" customWidth="1"/>
    <col min="6" max="6" width="13" style="57" customWidth="1"/>
    <col min="7" max="16384" width="11.42578125" style="57"/>
  </cols>
  <sheetData>
    <row r="1" spans="1:9" ht="26.25" customHeight="1" x14ac:dyDescent="0.2">
      <c r="A1" s="251" t="s">
        <v>306</v>
      </c>
      <c r="B1" s="251"/>
      <c r="C1" s="251"/>
      <c r="D1" s="55"/>
      <c r="E1" s="56"/>
    </row>
    <row r="2" spans="1:9" x14ac:dyDescent="0.2">
      <c r="A2" s="56"/>
      <c r="B2" s="56"/>
      <c r="C2" s="55"/>
      <c r="D2" s="55"/>
      <c r="E2" s="56"/>
    </row>
    <row r="3" spans="1:9" ht="47.25" customHeight="1" x14ac:dyDescent="0.2">
      <c r="A3" s="58" t="s">
        <v>86</v>
      </c>
      <c r="B3" s="59" t="s">
        <v>208</v>
      </c>
      <c r="C3" s="59" t="s">
        <v>209</v>
      </c>
    </row>
    <row r="4" spans="1:9" x14ac:dyDescent="0.2">
      <c r="A4" s="60" t="s">
        <v>87</v>
      </c>
      <c r="B4" s="172">
        <v>5036</v>
      </c>
      <c r="C4" s="173">
        <v>2.6532214301896135</v>
      </c>
    </row>
    <row r="5" spans="1:9" x14ac:dyDescent="0.2">
      <c r="A5" s="60" t="s">
        <v>88</v>
      </c>
      <c r="B5" s="172">
        <v>6598</v>
      </c>
      <c r="C5" s="173">
        <v>3.4761626283540648</v>
      </c>
    </row>
    <row r="6" spans="1:9" x14ac:dyDescent="0.2">
      <c r="A6" s="60" t="s">
        <v>89</v>
      </c>
      <c r="B6" s="172">
        <v>18260</v>
      </c>
      <c r="C6" s="173">
        <v>9.6202985137534451</v>
      </c>
    </row>
    <row r="7" spans="1:9" x14ac:dyDescent="0.2">
      <c r="A7" s="60" t="s">
        <v>90</v>
      </c>
      <c r="B7" s="172">
        <v>27833</v>
      </c>
      <c r="C7" s="173">
        <v>14.663842745525718</v>
      </c>
      <c r="E7" s="3"/>
    </row>
    <row r="8" spans="1:9" x14ac:dyDescent="0.2">
      <c r="A8" s="60" t="s">
        <v>91</v>
      </c>
      <c r="B8" s="172">
        <v>68979</v>
      </c>
      <c r="C8" s="173">
        <v>36.341652309978031</v>
      </c>
    </row>
    <row r="9" spans="1:9" x14ac:dyDescent="0.2">
      <c r="A9" s="60" t="s">
        <v>92</v>
      </c>
      <c r="B9" s="172">
        <v>63101</v>
      </c>
      <c r="C9" s="173">
        <v>33.244822372199131</v>
      </c>
      <c r="E9" s="3"/>
    </row>
    <row r="10" spans="1:9" x14ac:dyDescent="0.2">
      <c r="A10" s="61" t="s">
        <v>0</v>
      </c>
      <c r="B10" s="174">
        <v>189807</v>
      </c>
      <c r="C10" s="175">
        <v>100</v>
      </c>
      <c r="I10" s="3"/>
    </row>
    <row r="11" spans="1:9" x14ac:dyDescent="0.2">
      <c r="A11" s="257" t="s">
        <v>206</v>
      </c>
      <c r="B11" s="258"/>
      <c r="C11" s="258"/>
    </row>
    <row r="12" spans="1:9" ht="19.5" customHeight="1" x14ac:dyDescent="0.2">
      <c r="A12" s="243" t="str">
        <f>'V 2.3-3 et 4'!A43:K43</f>
        <v>Champ : Les données présentées ici portent sur les liquidations de droit direct à l'Ircantec, uniquement pour les agents publics du régime des salariés (hors régime des élus locaux donc). Les pensionnés ayant cotisé au sein du secteur semi-publique et les indéterminés ne sont pas comptabilisés. La borne supérieure de chaque intervalle de durée de cotisation est incluse.</v>
      </c>
      <c r="B12" s="245"/>
      <c r="C12" s="245"/>
      <c r="D12" s="62"/>
      <c r="E12" s="62"/>
      <c r="F12" s="62"/>
      <c r="G12" s="62"/>
      <c r="H12" s="62"/>
    </row>
    <row r="14" spans="1:9" x14ac:dyDescent="0.2">
      <c r="A14" s="62"/>
    </row>
  </sheetData>
  <mergeCells count="3">
    <mergeCell ref="A1:C1"/>
    <mergeCell ref="A11:C11"/>
    <mergeCell ref="A12:C12"/>
  </mergeCells>
  <printOptions horizontalCentered="1" verticalCentered="1"/>
  <pageMargins left="0" right="0" top="0" bottom="0" header="0" footer="0"/>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pageSetUpPr fitToPage="1"/>
  </sheetPr>
  <dimension ref="A1:K17"/>
  <sheetViews>
    <sheetView workbookViewId="0">
      <selection sqref="A1:C1"/>
    </sheetView>
  </sheetViews>
  <sheetFormatPr baseColWidth="10" defaultColWidth="11.42578125" defaultRowHeight="12.75" x14ac:dyDescent="0.2"/>
  <cols>
    <col min="1" max="1" width="70.7109375" style="1" customWidth="1"/>
    <col min="2" max="3" width="15.7109375" style="1" customWidth="1"/>
    <col min="4" max="4" width="15.5703125" style="1" customWidth="1"/>
    <col min="5" max="5" width="7.42578125" style="1" customWidth="1"/>
    <col min="6" max="6" width="11.42578125" style="1"/>
    <col min="7" max="7" width="14" style="1" customWidth="1"/>
    <col min="8" max="16384" width="11.42578125" style="1"/>
  </cols>
  <sheetData>
    <row r="1" spans="1:11" ht="28.9" customHeight="1" x14ac:dyDescent="0.2">
      <c r="A1" s="251" t="s">
        <v>307</v>
      </c>
      <c r="B1" s="251"/>
      <c r="C1" s="251"/>
      <c r="D1" s="55"/>
      <c r="E1" s="55"/>
    </row>
    <row r="2" spans="1:11" x14ac:dyDescent="0.2">
      <c r="A2" s="3"/>
    </row>
    <row r="3" spans="1:11" ht="43.5" customHeight="1" x14ac:dyDescent="0.2">
      <c r="A3" s="59" t="s">
        <v>93</v>
      </c>
      <c r="B3" s="59" t="s">
        <v>208</v>
      </c>
      <c r="C3" s="59" t="s">
        <v>209</v>
      </c>
    </row>
    <row r="4" spans="1:11" x14ac:dyDescent="0.2">
      <c r="A4" s="66" t="s">
        <v>92</v>
      </c>
      <c r="B4" s="172">
        <v>22575</v>
      </c>
      <c r="C4" s="173">
        <v>11.893660402408763</v>
      </c>
    </row>
    <row r="5" spans="1:11" x14ac:dyDescent="0.2">
      <c r="A5" s="66" t="s">
        <v>91</v>
      </c>
      <c r="B5" s="172">
        <v>14192</v>
      </c>
      <c r="C5" s="173">
        <v>7.4770688120037718</v>
      </c>
    </row>
    <row r="6" spans="1:11" x14ac:dyDescent="0.2">
      <c r="A6" s="66" t="s">
        <v>90</v>
      </c>
      <c r="B6" s="172">
        <v>16519</v>
      </c>
      <c r="C6" s="173">
        <v>8.7030509939043341</v>
      </c>
    </row>
    <row r="7" spans="1:11" x14ac:dyDescent="0.2">
      <c r="A7" s="66" t="s">
        <v>89</v>
      </c>
      <c r="B7" s="172">
        <v>29958</v>
      </c>
      <c r="C7" s="173">
        <v>15.783401033681582</v>
      </c>
    </row>
    <row r="8" spans="1:11" x14ac:dyDescent="0.2">
      <c r="A8" s="66" t="s">
        <v>88</v>
      </c>
      <c r="B8" s="172">
        <v>25799</v>
      </c>
      <c r="C8" s="173">
        <v>13.592227894650883</v>
      </c>
    </row>
    <row r="9" spans="1:11" x14ac:dyDescent="0.2">
      <c r="A9" s="66" t="s">
        <v>87</v>
      </c>
      <c r="B9" s="172">
        <v>80764</v>
      </c>
      <c r="C9" s="173">
        <v>42.550590863350664</v>
      </c>
      <c r="D9" s="65"/>
      <c r="E9" s="3"/>
    </row>
    <row r="10" spans="1:11" ht="16.5" customHeight="1" x14ac:dyDescent="0.2">
      <c r="A10" s="61" t="s">
        <v>0</v>
      </c>
      <c r="B10" s="174">
        <v>189807</v>
      </c>
      <c r="C10" s="175">
        <v>100</v>
      </c>
      <c r="D10" s="65"/>
      <c r="E10" s="3"/>
    </row>
    <row r="11" spans="1:11" x14ac:dyDescent="0.2">
      <c r="A11" s="257" t="s">
        <v>206</v>
      </c>
      <c r="B11" s="258"/>
      <c r="C11" s="258"/>
      <c r="D11" s="57"/>
      <c r="E11" s="57"/>
      <c r="F11" s="57"/>
      <c r="G11" s="57"/>
      <c r="H11" s="57"/>
      <c r="I11" s="57"/>
      <c r="J11" s="57"/>
      <c r="K11" s="57"/>
    </row>
    <row r="12" spans="1:11" ht="27" customHeight="1" x14ac:dyDescent="0.2">
      <c r="A12" s="243" t="str">
        <f>'V 2.3-3 et 4'!A43:K43</f>
        <v>Champ : Les données présentées ici portent sur les liquidations de droit direct à l'Ircantec, uniquement pour les agents publics du régime des salariés (hors régime des élus locaux donc). Les pensionnés ayant cotisé au sein du secteur semi-publique et les indéterminés ne sont pas comptabilisés. La borne supérieure de chaque intervalle de durée de cotisation est incluse.</v>
      </c>
      <c r="B12" s="245"/>
      <c r="C12" s="245"/>
      <c r="D12" s="64"/>
      <c r="E12" s="64"/>
      <c r="F12" s="64"/>
      <c r="G12" s="64"/>
      <c r="H12" s="64"/>
      <c r="I12" s="57"/>
      <c r="J12" s="57"/>
      <c r="K12" s="57"/>
    </row>
    <row r="13" spans="1:11" x14ac:dyDescent="0.2">
      <c r="A13" s="62"/>
      <c r="B13" s="62"/>
      <c r="C13" s="62"/>
      <c r="D13" s="62"/>
      <c r="E13" s="3"/>
      <c r="F13" s="3"/>
      <c r="G13" s="3"/>
      <c r="H13" s="3"/>
      <c r="I13" s="3"/>
      <c r="J13" s="3"/>
      <c r="K13" s="3"/>
    </row>
    <row r="17" spans="1:1" ht="15" x14ac:dyDescent="0.2">
      <c r="A17" s="63"/>
    </row>
  </sheetData>
  <mergeCells count="3">
    <mergeCell ref="A1:C1"/>
    <mergeCell ref="A11:C11"/>
    <mergeCell ref="A12:C12"/>
  </mergeCells>
  <printOptions horizontalCentered="1" verticalCentered="1"/>
  <pageMargins left="0" right="0" top="0" bottom="0" header="0" footer="0"/>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tint="0.79998168889431442"/>
  </sheetPr>
  <dimension ref="A1:P19"/>
  <sheetViews>
    <sheetView topLeftCell="A4" workbookViewId="0">
      <selection activeCell="A19" sqref="A19:M19"/>
    </sheetView>
  </sheetViews>
  <sheetFormatPr baseColWidth="10" defaultColWidth="11.42578125" defaultRowHeight="12.75" x14ac:dyDescent="0.2"/>
  <cols>
    <col min="1" max="1" width="12.28515625" style="57" customWidth="1"/>
    <col min="2" max="2" width="19.140625" style="81" customWidth="1"/>
    <col min="3" max="3" width="23.5703125" style="57" customWidth="1"/>
    <col min="4" max="7" width="9.7109375" style="57" hidden="1" customWidth="1"/>
    <col min="8" max="9" width="9.7109375" style="57" customWidth="1"/>
    <col min="10" max="10" width="9.7109375" style="160" customWidth="1"/>
    <col min="11" max="12" width="9.7109375" style="167" customWidth="1"/>
    <col min="13" max="13" width="9.7109375" style="119" customWidth="1"/>
    <col min="14" max="16384" width="11.42578125" style="57"/>
  </cols>
  <sheetData>
    <row r="1" spans="1:16" ht="42.75" customHeight="1" x14ac:dyDescent="0.2">
      <c r="A1" s="261" t="s">
        <v>210</v>
      </c>
      <c r="B1" s="261"/>
      <c r="C1" s="261"/>
      <c r="D1" s="261"/>
      <c r="E1" s="261"/>
      <c r="F1" s="261"/>
      <c r="G1" s="261"/>
      <c r="H1" s="261"/>
      <c r="I1" s="261"/>
      <c r="J1" s="261"/>
      <c r="K1" s="261"/>
      <c r="L1" s="261"/>
      <c r="M1" s="261"/>
      <c r="N1" s="73"/>
      <c r="O1" s="73"/>
      <c r="P1" s="73"/>
    </row>
    <row r="2" spans="1:16" ht="36" customHeight="1" x14ac:dyDescent="0.2">
      <c r="A2" s="116"/>
      <c r="B2" s="117"/>
      <c r="C2" s="117"/>
      <c r="D2" s="260" t="s">
        <v>95</v>
      </c>
      <c r="E2" s="260"/>
      <c r="F2" s="260"/>
      <c r="G2" s="260"/>
      <c r="H2" s="260"/>
      <c r="I2" s="260"/>
      <c r="J2" s="260"/>
      <c r="K2" s="260"/>
      <c r="L2" s="260"/>
      <c r="M2" s="260"/>
      <c r="N2" s="75"/>
      <c r="O2" s="75"/>
      <c r="P2" s="75"/>
    </row>
    <row r="3" spans="1:16" x14ac:dyDescent="0.2">
      <c r="A3" s="263"/>
      <c r="B3" s="264"/>
      <c r="C3" s="265"/>
      <c r="D3" s="123">
        <v>2011</v>
      </c>
      <c r="E3" s="123">
        <v>2012</v>
      </c>
      <c r="F3" s="123">
        <v>2013</v>
      </c>
      <c r="G3" s="123">
        <v>2014</v>
      </c>
      <c r="H3" s="123">
        <v>2015</v>
      </c>
      <c r="I3" s="123">
        <v>2016</v>
      </c>
      <c r="J3" s="123">
        <v>2017</v>
      </c>
      <c r="K3" s="123">
        <v>2018</v>
      </c>
      <c r="L3" s="123">
        <v>2019</v>
      </c>
      <c r="M3" s="123">
        <v>2020</v>
      </c>
      <c r="N3" s="75"/>
      <c r="O3" s="75"/>
      <c r="P3" s="75"/>
    </row>
    <row r="4" spans="1:16" x14ac:dyDescent="0.2">
      <c r="A4" s="262" t="s">
        <v>96</v>
      </c>
      <c r="B4" s="262" t="s">
        <v>97</v>
      </c>
      <c r="C4" s="77" t="s">
        <v>138</v>
      </c>
      <c r="D4" s="186">
        <v>60.724122621564497</v>
      </c>
      <c r="E4" s="186">
        <v>61.165868826615281</v>
      </c>
      <c r="F4" s="186">
        <v>61.25848361785873</v>
      </c>
      <c r="G4" s="186">
        <v>61.500321422958081</v>
      </c>
      <c r="H4" s="186">
        <v>61.718229749384619</v>
      </c>
      <c r="I4" s="186">
        <v>61.738056959752491</v>
      </c>
      <c r="J4" s="186">
        <v>61.876969887708348</v>
      </c>
      <c r="K4" s="186">
        <v>62.184095941936846</v>
      </c>
      <c r="L4" s="186">
        <v>62.355254812777275</v>
      </c>
      <c r="M4" s="186">
        <v>62.428120208571109</v>
      </c>
      <c r="N4" s="75"/>
      <c r="O4" s="75"/>
      <c r="P4" s="75"/>
    </row>
    <row r="5" spans="1:16" x14ac:dyDescent="0.2">
      <c r="A5" s="262"/>
      <c r="B5" s="262"/>
      <c r="C5" s="78" t="s">
        <v>290</v>
      </c>
      <c r="D5" s="187">
        <v>61.923341386126239</v>
      </c>
      <c r="E5" s="187">
        <v>62.25144759556111</v>
      </c>
      <c r="F5" s="187">
        <v>62.273285241476842</v>
      </c>
      <c r="G5" s="187">
        <v>62.576422786547717</v>
      </c>
      <c r="H5" s="187">
        <v>62.791715266499331</v>
      </c>
      <c r="I5" s="187">
        <v>62.839756051932532</v>
      </c>
      <c r="J5" s="187">
        <v>62.957359799443651</v>
      </c>
      <c r="K5" s="187">
        <v>63.110034156776173</v>
      </c>
      <c r="L5" s="187">
        <v>63.225216314873656</v>
      </c>
      <c r="M5" s="187">
        <v>63.326139096104498</v>
      </c>
      <c r="N5" s="75"/>
      <c r="O5" s="75"/>
      <c r="P5" s="75"/>
    </row>
    <row r="6" spans="1:16" x14ac:dyDescent="0.2">
      <c r="A6" s="262"/>
      <c r="B6" s="262"/>
      <c r="C6" s="78" t="s">
        <v>291</v>
      </c>
      <c r="D6" s="187">
        <v>56.985595657277003</v>
      </c>
      <c r="E6" s="187">
        <v>57.50013561741612</v>
      </c>
      <c r="F6" s="187">
        <v>57.65738426453818</v>
      </c>
      <c r="G6" s="187">
        <v>58.029257250387417</v>
      </c>
      <c r="H6" s="187">
        <v>58.359930715935327</v>
      </c>
      <c r="I6" s="187">
        <v>58.63006544226301</v>
      </c>
      <c r="J6" s="187">
        <v>58.908777243136193</v>
      </c>
      <c r="K6" s="187">
        <v>59.123261861313871</v>
      </c>
      <c r="L6" s="187">
        <v>59.366908949509451</v>
      </c>
      <c r="M6" s="187">
        <v>59.516566719065793</v>
      </c>
      <c r="N6" s="75"/>
      <c r="O6" s="75"/>
      <c r="P6" s="75"/>
    </row>
    <row r="7" spans="1:16" x14ac:dyDescent="0.2">
      <c r="A7" s="262"/>
      <c r="B7" s="263" t="s">
        <v>292</v>
      </c>
      <c r="C7" s="265"/>
      <c r="D7" s="186">
        <v>46.748939444076782</v>
      </c>
      <c r="E7" s="186">
        <v>47.138401089478471</v>
      </c>
      <c r="F7" s="186">
        <v>47.686418719211837</v>
      </c>
      <c r="G7" s="186">
        <v>48.130663103721332</v>
      </c>
      <c r="H7" s="186">
        <v>48.462955629276401</v>
      </c>
      <c r="I7" s="186">
        <v>48.461388182650275</v>
      </c>
      <c r="J7" s="186">
        <v>48.703711090964028</v>
      </c>
      <c r="K7" s="186">
        <v>48.52632931726906</v>
      </c>
      <c r="L7" s="186">
        <v>48.510871121785755</v>
      </c>
      <c r="M7" s="186">
        <v>48.865283782383294</v>
      </c>
      <c r="N7" s="75"/>
      <c r="O7" s="75"/>
      <c r="P7" s="75"/>
    </row>
    <row r="8" spans="1:16" x14ac:dyDescent="0.2">
      <c r="A8" s="262"/>
      <c r="B8" s="263" t="s">
        <v>98</v>
      </c>
      <c r="C8" s="265"/>
      <c r="D8" s="186">
        <v>58.43</v>
      </c>
      <c r="E8" s="186">
        <v>59.53</v>
      </c>
      <c r="F8" s="186">
        <v>59.84</v>
      </c>
      <c r="G8" s="186">
        <v>60.08</v>
      </c>
      <c r="H8" s="186">
        <v>60.09</v>
      </c>
      <c r="I8" s="186">
        <v>60.09</v>
      </c>
      <c r="J8" s="186">
        <v>60.21</v>
      </c>
      <c r="K8" s="186">
        <v>60.3</v>
      </c>
      <c r="L8" s="186">
        <v>60.547940675284991</v>
      </c>
      <c r="M8" s="186">
        <v>60.601822402330754</v>
      </c>
      <c r="N8" s="75"/>
      <c r="O8" s="75"/>
      <c r="P8" s="75"/>
    </row>
    <row r="9" spans="1:16" x14ac:dyDescent="0.2">
      <c r="A9" s="262" t="s">
        <v>1</v>
      </c>
      <c r="B9" s="262" t="s">
        <v>147</v>
      </c>
      <c r="C9" s="77" t="s">
        <v>138</v>
      </c>
      <c r="D9" s="188">
        <v>58.9</v>
      </c>
      <c r="E9" s="188">
        <v>61.2</v>
      </c>
      <c r="F9" s="188">
        <v>61.3</v>
      </c>
      <c r="G9" s="186">
        <v>61.65</v>
      </c>
      <c r="H9" s="186">
        <v>61.8</v>
      </c>
      <c r="I9" s="186">
        <v>61.85</v>
      </c>
      <c r="J9" s="186">
        <v>61.97</v>
      </c>
      <c r="K9" s="186">
        <v>62.14</v>
      </c>
      <c r="L9" s="186">
        <v>62.245842890544814</v>
      </c>
      <c r="M9" s="186">
        <v>62.365483217512818</v>
      </c>
      <c r="N9" s="75"/>
      <c r="O9" s="75"/>
      <c r="P9" s="75"/>
    </row>
    <row r="10" spans="1:16" x14ac:dyDescent="0.2">
      <c r="A10" s="262"/>
      <c r="B10" s="262"/>
      <c r="C10" s="78" t="s">
        <v>290</v>
      </c>
      <c r="D10" s="189">
        <v>61.5</v>
      </c>
      <c r="E10" s="189">
        <v>62.1</v>
      </c>
      <c r="F10" s="189">
        <v>62.2</v>
      </c>
      <c r="G10" s="187">
        <v>61.87</v>
      </c>
      <c r="H10" s="187">
        <v>62.01</v>
      </c>
      <c r="I10" s="187">
        <v>62.05</v>
      </c>
      <c r="J10" s="187">
        <v>62.17</v>
      </c>
      <c r="K10" s="187">
        <v>62.33</v>
      </c>
      <c r="L10" s="187">
        <v>62.40847633599715</v>
      </c>
      <c r="M10" s="187">
        <v>62.507992250197582</v>
      </c>
      <c r="N10" s="75"/>
      <c r="O10" s="75"/>
      <c r="P10" s="75"/>
    </row>
    <row r="11" spans="1:16" x14ac:dyDescent="0.2">
      <c r="A11" s="262"/>
      <c r="B11" s="262"/>
      <c r="C11" s="78" t="s">
        <v>291</v>
      </c>
      <c r="D11" s="189">
        <v>57.7</v>
      </c>
      <c r="E11" s="189">
        <v>58.5</v>
      </c>
      <c r="F11" s="189">
        <v>59.1</v>
      </c>
      <c r="G11" s="187">
        <v>59.27</v>
      </c>
      <c r="H11" s="187">
        <v>59.53</v>
      </c>
      <c r="I11" s="187">
        <v>59.7</v>
      </c>
      <c r="J11" s="187">
        <v>59.76</v>
      </c>
      <c r="K11" s="187">
        <v>59.9</v>
      </c>
      <c r="L11" s="187">
        <v>60.044046630690467</v>
      </c>
      <c r="M11" s="187">
        <v>60.380259731359608</v>
      </c>
      <c r="N11" s="75"/>
      <c r="O11" s="75"/>
      <c r="P11" s="75"/>
    </row>
    <row r="12" spans="1:16" x14ac:dyDescent="0.2">
      <c r="A12" s="262" t="s">
        <v>2</v>
      </c>
      <c r="B12" s="262" t="s">
        <v>147</v>
      </c>
      <c r="C12" s="77" t="s">
        <v>138</v>
      </c>
      <c r="D12" s="186">
        <v>55.1</v>
      </c>
      <c r="E12" s="186">
        <v>58.6</v>
      </c>
      <c r="F12" s="186">
        <v>58.9</v>
      </c>
      <c r="G12" s="186">
        <v>59.61</v>
      </c>
      <c r="H12" s="186">
        <v>59.95</v>
      </c>
      <c r="I12" s="186">
        <v>60.17</v>
      </c>
      <c r="J12" s="186">
        <v>60.3</v>
      </c>
      <c r="K12" s="186">
        <v>60.48</v>
      </c>
      <c r="L12" s="186">
        <v>60.645849951581283</v>
      </c>
      <c r="M12" s="186">
        <v>60.873290186756442</v>
      </c>
      <c r="N12" s="75"/>
      <c r="O12" s="75"/>
      <c r="P12" s="75"/>
    </row>
    <row r="13" spans="1:16" x14ac:dyDescent="0.2">
      <c r="A13" s="262"/>
      <c r="B13" s="262"/>
      <c r="C13" s="78" t="s">
        <v>290</v>
      </c>
      <c r="D13" s="189">
        <v>61.1</v>
      </c>
      <c r="E13" s="189">
        <v>61.5</v>
      </c>
      <c r="F13" s="189">
        <v>61.7</v>
      </c>
      <c r="G13" s="187">
        <v>61.37</v>
      </c>
      <c r="H13" s="187">
        <v>61.54</v>
      </c>
      <c r="I13" s="187">
        <v>61.68</v>
      </c>
      <c r="J13" s="187">
        <v>61.84</v>
      </c>
      <c r="K13" s="187">
        <v>61.96</v>
      </c>
      <c r="L13" s="187">
        <v>62.104315941066019</v>
      </c>
      <c r="M13" s="187">
        <v>62.224514641598553</v>
      </c>
      <c r="N13" s="75"/>
      <c r="O13" s="75"/>
      <c r="P13" s="75"/>
    </row>
    <row r="14" spans="1:16" x14ac:dyDescent="0.2">
      <c r="A14" s="262"/>
      <c r="B14" s="262"/>
      <c r="C14" s="78" t="s">
        <v>291</v>
      </c>
      <c r="D14" s="187">
        <v>57.1</v>
      </c>
      <c r="E14" s="187">
        <v>57.7</v>
      </c>
      <c r="F14" s="187">
        <v>57.8</v>
      </c>
      <c r="G14" s="187">
        <v>58.3</v>
      </c>
      <c r="H14" s="187">
        <v>58.69</v>
      </c>
      <c r="I14" s="187">
        <v>58.83</v>
      </c>
      <c r="J14" s="187">
        <v>58.97</v>
      </c>
      <c r="K14" s="187">
        <v>59.13</v>
      </c>
      <c r="L14" s="187">
        <v>59.222714055625829</v>
      </c>
      <c r="M14" s="187">
        <v>59.417293596722189</v>
      </c>
      <c r="N14" s="75"/>
      <c r="O14" s="75"/>
      <c r="P14" s="75"/>
    </row>
    <row r="15" spans="1:16" x14ac:dyDescent="0.2">
      <c r="A15" s="266" t="s">
        <v>211</v>
      </c>
      <c r="B15" s="266"/>
      <c r="C15" s="266"/>
      <c r="D15" s="266"/>
      <c r="E15" s="266"/>
      <c r="F15" s="266"/>
      <c r="G15" s="266"/>
      <c r="H15" s="266"/>
      <c r="I15" s="266"/>
      <c r="J15" s="266"/>
      <c r="K15" s="266"/>
      <c r="L15" s="266"/>
      <c r="M15" s="266"/>
      <c r="N15" s="79"/>
      <c r="O15" s="79"/>
      <c r="P15" s="79"/>
    </row>
    <row r="16" spans="1:16" ht="27.75" customHeight="1" x14ac:dyDescent="0.2">
      <c r="A16" s="267" t="s">
        <v>212</v>
      </c>
      <c r="B16" s="267"/>
      <c r="C16" s="267"/>
      <c r="D16" s="267"/>
      <c r="E16" s="267"/>
      <c r="F16" s="267"/>
      <c r="G16" s="267"/>
      <c r="H16" s="267"/>
      <c r="I16" s="267"/>
      <c r="J16" s="267"/>
      <c r="K16" s="267"/>
      <c r="L16" s="267"/>
      <c r="M16" s="267"/>
      <c r="N16" s="80"/>
      <c r="O16" s="80"/>
      <c r="P16" s="80"/>
    </row>
    <row r="17" spans="1:13" ht="12.75" customHeight="1" x14ac:dyDescent="0.2">
      <c r="A17" s="259" t="s">
        <v>293</v>
      </c>
      <c r="B17" s="259"/>
      <c r="C17" s="259"/>
      <c r="D17" s="259"/>
      <c r="E17" s="259"/>
      <c r="F17" s="259"/>
      <c r="G17" s="259"/>
      <c r="H17" s="259"/>
      <c r="I17" s="259"/>
      <c r="J17" s="259"/>
      <c r="K17" s="259"/>
      <c r="L17" s="259"/>
      <c r="M17" s="259"/>
    </row>
    <row r="18" spans="1:13" ht="12.75" customHeight="1" x14ac:dyDescent="0.2">
      <c r="A18" s="259" t="s">
        <v>213</v>
      </c>
      <c r="B18" s="259"/>
      <c r="C18" s="259"/>
      <c r="D18" s="259"/>
      <c r="E18" s="259"/>
      <c r="F18" s="259"/>
      <c r="G18" s="259"/>
      <c r="H18" s="259"/>
      <c r="I18" s="259"/>
      <c r="J18" s="259"/>
      <c r="K18" s="259"/>
      <c r="L18" s="259"/>
      <c r="M18" s="259"/>
    </row>
    <row r="19" spans="1:13" ht="12.75" customHeight="1" x14ac:dyDescent="0.2">
      <c r="A19" s="259" t="s">
        <v>214</v>
      </c>
      <c r="B19" s="259"/>
      <c r="C19" s="259"/>
      <c r="D19" s="259"/>
      <c r="E19" s="259"/>
      <c r="F19" s="259"/>
      <c r="G19" s="259"/>
      <c r="H19" s="259"/>
      <c r="I19" s="259"/>
      <c r="J19" s="259"/>
      <c r="K19" s="259"/>
      <c r="L19" s="259"/>
      <c r="M19" s="259"/>
    </row>
  </sheetData>
  <mergeCells count="16">
    <mergeCell ref="A19:M19"/>
    <mergeCell ref="A18:M18"/>
    <mergeCell ref="D2:M2"/>
    <mergeCell ref="A1:M1"/>
    <mergeCell ref="A12:A14"/>
    <mergeCell ref="B12:B14"/>
    <mergeCell ref="A9:A11"/>
    <mergeCell ref="B9:B11"/>
    <mergeCell ref="A3:C3"/>
    <mergeCell ref="B7:C7"/>
    <mergeCell ref="B8:C8"/>
    <mergeCell ref="A4:A8"/>
    <mergeCell ref="B4:B6"/>
    <mergeCell ref="A15:M15"/>
    <mergeCell ref="A16:M16"/>
    <mergeCell ref="A17:M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3" tint="0.79998168889431442"/>
  </sheetPr>
  <dimension ref="A1:K46"/>
  <sheetViews>
    <sheetView topLeftCell="A37" zoomScale="118" zoomScaleNormal="118" workbookViewId="0">
      <selection activeCell="D48" sqref="D48"/>
    </sheetView>
  </sheetViews>
  <sheetFormatPr baseColWidth="10" defaultRowHeight="12.75" x14ac:dyDescent="0.2"/>
  <cols>
    <col min="1" max="1" width="13.85546875" style="75" customWidth="1"/>
    <col min="2" max="2" width="13.140625" style="75" customWidth="1"/>
    <col min="3" max="3" width="13.7109375" style="75" customWidth="1"/>
    <col min="4" max="4" width="13.140625" style="75" customWidth="1"/>
    <col min="5" max="256" width="11.42578125" style="75"/>
    <col min="257" max="257" width="13.85546875" style="75" customWidth="1"/>
    <col min="258" max="258" width="13.140625" style="75" customWidth="1"/>
    <col min="259" max="259" width="13.7109375" style="75" customWidth="1"/>
    <col min="260" max="260" width="13.140625" style="75" customWidth="1"/>
    <col min="261" max="512" width="11.42578125" style="75"/>
    <col min="513" max="513" width="13.85546875" style="75" customWidth="1"/>
    <col min="514" max="514" width="13.140625" style="75" customWidth="1"/>
    <col min="515" max="515" width="13.7109375" style="75" customWidth="1"/>
    <col min="516" max="516" width="13.140625" style="75" customWidth="1"/>
    <col min="517" max="768" width="11.42578125" style="75"/>
    <col min="769" max="769" width="13.85546875" style="75" customWidth="1"/>
    <col min="770" max="770" width="13.140625" style="75" customWidth="1"/>
    <col min="771" max="771" width="13.7109375" style="75" customWidth="1"/>
    <col min="772" max="772" width="13.140625" style="75" customWidth="1"/>
    <col min="773" max="1024" width="11.42578125" style="75"/>
    <col min="1025" max="1025" width="13.85546875" style="75" customWidth="1"/>
    <col min="1026" max="1026" width="13.140625" style="75" customWidth="1"/>
    <col min="1027" max="1027" width="13.7109375" style="75" customWidth="1"/>
    <col min="1028" max="1028" width="13.140625" style="75" customWidth="1"/>
    <col min="1029" max="1280" width="11.42578125" style="75"/>
    <col min="1281" max="1281" width="13.85546875" style="75" customWidth="1"/>
    <col min="1282" max="1282" width="13.140625" style="75" customWidth="1"/>
    <col min="1283" max="1283" width="13.7109375" style="75" customWidth="1"/>
    <col min="1284" max="1284" width="13.140625" style="75" customWidth="1"/>
    <col min="1285" max="1536" width="11.42578125" style="75"/>
    <col min="1537" max="1537" width="13.85546875" style="75" customWidth="1"/>
    <col min="1538" max="1538" width="13.140625" style="75" customWidth="1"/>
    <col min="1539" max="1539" width="13.7109375" style="75" customWidth="1"/>
    <col min="1540" max="1540" width="13.140625" style="75" customWidth="1"/>
    <col min="1541" max="1792" width="11.42578125" style="75"/>
    <col min="1793" max="1793" width="13.85546875" style="75" customWidth="1"/>
    <col min="1794" max="1794" width="13.140625" style="75" customWidth="1"/>
    <col min="1795" max="1795" width="13.7109375" style="75" customWidth="1"/>
    <col min="1796" max="1796" width="13.140625" style="75" customWidth="1"/>
    <col min="1797" max="2048" width="11.42578125" style="75"/>
    <col min="2049" max="2049" width="13.85546875" style="75" customWidth="1"/>
    <col min="2050" max="2050" width="13.140625" style="75" customWidth="1"/>
    <col min="2051" max="2051" width="13.7109375" style="75" customWidth="1"/>
    <col min="2052" max="2052" width="13.140625" style="75" customWidth="1"/>
    <col min="2053" max="2304" width="11.42578125" style="75"/>
    <col min="2305" max="2305" width="13.85546875" style="75" customWidth="1"/>
    <col min="2306" max="2306" width="13.140625" style="75" customWidth="1"/>
    <col min="2307" max="2307" width="13.7109375" style="75" customWidth="1"/>
    <col min="2308" max="2308" width="13.140625" style="75" customWidth="1"/>
    <col min="2309" max="2560" width="11.42578125" style="75"/>
    <col min="2561" max="2561" width="13.85546875" style="75" customWidth="1"/>
    <col min="2562" max="2562" width="13.140625" style="75" customWidth="1"/>
    <col min="2563" max="2563" width="13.7109375" style="75" customWidth="1"/>
    <col min="2564" max="2564" width="13.140625" style="75" customWidth="1"/>
    <col min="2565" max="2816" width="11.42578125" style="75"/>
    <col min="2817" max="2817" width="13.85546875" style="75" customWidth="1"/>
    <col min="2818" max="2818" width="13.140625" style="75" customWidth="1"/>
    <col min="2819" max="2819" width="13.7109375" style="75" customWidth="1"/>
    <col min="2820" max="2820" width="13.140625" style="75" customWidth="1"/>
    <col min="2821" max="3072" width="11.42578125" style="75"/>
    <col min="3073" max="3073" width="13.85546875" style="75" customWidth="1"/>
    <col min="3074" max="3074" width="13.140625" style="75" customWidth="1"/>
    <col min="3075" max="3075" width="13.7109375" style="75" customWidth="1"/>
    <col min="3076" max="3076" width="13.140625" style="75" customWidth="1"/>
    <col min="3077" max="3328" width="11.42578125" style="75"/>
    <col min="3329" max="3329" width="13.85546875" style="75" customWidth="1"/>
    <col min="3330" max="3330" width="13.140625" style="75" customWidth="1"/>
    <col min="3331" max="3331" width="13.7109375" style="75" customWidth="1"/>
    <col min="3332" max="3332" width="13.140625" style="75" customWidth="1"/>
    <col min="3333" max="3584" width="11.42578125" style="75"/>
    <col min="3585" max="3585" width="13.85546875" style="75" customWidth="1"/>
    <col min="3586" max="3586" width="13.140625" style="75" customWidth="1"/>
    <col min="3587" max="3587" width="13.7109375" style="75" customWidth="1"/>
    <col min="3588" max="3588" width="13.140625" style="75" customWidth="1"/>
    <col min="3589" max="3840" width="11.42578125" style="75"/>
    <col min="3841" max="3841" width="13.85546875" style="75" customWidth="1"/>
    <col min="3842" max="3842" width="13.140625" style="75" customWidth="1"/>
    <col min="3843" max="3843" width="13.7109375" style="75" customWidth="1"/>
    <col min="3844" max="3844" width="13.140625" style="75" customWidth="1"/>
    <col min="3845" max="4096" width="11.42578125" style="75"/>
    <col min="4097" max="4097" width="13.85546875" style="75" customWidth="1"/>
    <col min="4098" max="4098" width="13.140625" style="75" customWidth="1"/>
    <col min="4099" max="4099" width="13.7109375" style="75" customWidth="1"/>
    <col min="4100" max="4100" width="13.140625" style="75" customWidth="1"/>
    <col min="4101" max="4352" width="11.42578125" style="75"/>
    <col min="4353" max="4353" width="13.85546875" style="75" customWidth="1"/>
    <col min="4354" max="4354" width="13.140625" style="75" customWidth="1"/>
    <col min="4355" max="4355" width="13.7109375" style="75" customWidth="1"/>
    <col min="4356" max="4356" width="13.140625" style="75" customWidth="1"/>
    <col min="4357" max="4608" width="11.42578125" style="75"/>
    <col min="4609" max="4609" width="13.85546875" style="75" customWidth="1"/>
    <col min="4610" max="4610" width="13.140625" style="75" customWidth="1"/>
    <col min="4611" max="4611" width="13.7109375" style="75" customWidth="1"/>
    <col min="4612" max="4612" width="13.140625" style="75" customWidth="1"/>
    <col min="4613" max="4864" width="11.42578125" style="75"/>
    <col min="4865" max="4865" width="13.85546875" style="75" customWidth="1"/>
    <col min="4866" max="4866" width="13.140625" style="75" customWidth="1"/>
    <col min="4867" max="4867" width="13.7109375" style="75" customWidth="1"/>
    <col min="4868" max="4868" width="13.140625" style="75" customWidth="1"/>
    <col min="4869" max="5120" width="11.42578125" style="75"/>
    <col min="5121" max="5121" width="13.85546875" style="75" customWidth="1"/>
    <col min="5122" max="5122" width="13.140625" style="75" customWidth="1"/>
    <col min="5123" max="5123" width="13.7109375" style="75" customWidth="1"/>
    <col min="5124" max="5124" width="13.140625" style="75" customWidth="1"/>
    <col min="5125" max="5376" width="11.42578125" style="75"/>
    <col min="5377" max="5377" width="13.85546875" style="75" customWidth="1"/>
    <col min="5378" max="5378" width="13.140625" style="75" customWidth="1"/>
    <col min="5379" max="5379" width="13.7109375" style="75" customWidth="1"/>
    <col min="5380" max="5380" width="13.140625" style="75" customWidth="1"/>
    <col min="5381" max="5632" width="11.42578125" style="75"/>
    <col min="5633" max="5633" width="13.85546875" style="75" customWidth="1"/>
    <col min="5634" max="5634" width="13.140625" style="75" customWidth="1"/>
    <col min="5635" max="5635" width="13.7109375" style="75" customWidth="1"/>
    <col min="5636" max="5636" width="13.140625" style="75" customWidth="1"/>
    <col min="5637" max="5888" width="11.42578125" style="75"/>
    <col min="5889" max="5889" width="13.85546875" style="75" customWidth="1"/>
    <col min="5890" max="5890" width="13.140625" style="75" customWidth="1"/>
    <col min="5891" max="5891" width="13.7109375" style="75" customWidth="1"/>
    <col min="5892" max="5892" width="13.140625" style="75" customWidth="1"/>
    <col min="5893" max="6144" width="11.42578125" style="75"/>
    <col min="6145" max="6145" width="13.85546875" style="75" customWidth="1"/>
    <col min="6146" max="6146" width="13.140625" style="75" customWidth="1"/>
    <col min="6147" max="6147" width="13.7109375" style="75" customWidth="1"/>
    <col min="6148" max="6148" width="13.140625" style="75" customWidth="1"/>
    <col min="6149" max="6400" width="11.42578125" style="75"/>
    <col min="6401" max="6401" width="13.85546875" style="75" customWidth="1"/>
    <col min="6402" max="6402" width="13.140625" style="75" customWidth="1"/>
    <col min="6403" max="6403" width="13.7109375" style="75" customWidth="1"/>
    <col min="6404" max="6404" width="13.140625" style="75" customWidth="1"/>
    <col min="6405" max="6656" width="11.42578125" style="75"/>
    <col min="6657" max="6657" width="13.85546875" style="75" customWidth="1"/>
    <col min="6658" max="6658" width="13.140625" style="75" customWidth="1"/>
    <col min="6659" max="6659" width="13.7109375" style="75" customWidth="1"/>
    <col min="6660" max="6660" width="13.140625" style="75" customWidth="1"/>
    <col min="6661" max="6912" width="11.42578125" style="75"/>
    <col min="6913" max="6913" width="13.85546875" style="75" customWidth="1"/>
    <col min="6914" max="6914" width="13.140625" style="75" customWidth="1"/>
    <col min="6915" max="6915" width="13.7109375" style="75" customWidth="1"/>
    <col min="6916" max="6916" width="13.140625" style="75" customWidth="1"/>
    <col min="6917" max="7168" width="11.42578125" style="75"/>
    <col min="7169" max="7169" width="13.85546875" style="75" customWidth="1"/>
    <col min="7170" max="7170" width="13.140625" style="75" customWidth="1"/>
    <col min="7171" max="7171" width="13.7109375" style="75" customWidth="1"/>
    <col min="7172" max="7172" width="13.140625" style="75" customWidth="1"/>
    <col min="7173" max="7424" width="11.42578125" style="75"/>
    <col min="7425" max="7425" width="13.85546875" style="75" customWidth="1"/>
    <col min="7426" max="7426" width="13.140625" style="75" customWidth="1"/>
    <col min="7427" max="7427" width="13.7109375" style="75" customWidth="1"/>
    <col min="7428" max="7428" width="13.140625" style="75" customWidth="1"/>
    <col min="7429" max="7680" width="11.42578125" style="75"/>
    <col min="7681" max="7681" width="13.85546875" style="75" customWidth="1"/>
    <col min="7682" max="7682" width="13.140625" style="75" customWidth="1"/>
    <col min="7683" max="7683" width="13.7109375" style="75" customWidth="1"/>
    <col min="7684" max="7684" width="13.140625" style="75" customWidth="1"/>
    <col min="7685" max="7936" width="11.42578125" style="75"/>
    <col min="7937" max="7937" width="13.85546875" style="75" customWidth="1"/>
    <col min="7938" max="7938" width="13.140625" style="75" customWidth="1"/>
    <col min="7939" max="7939" width="13.7109375" style="75" customWidth="1"/>
    <col min="7940" max="7940" width="13.140625" style="75" customWidth="1"/>
    <col min="7941" max="8192" width="11.42578125" style="75"/>
    <col min="8193" max="8193" width="13.85546875" style="75" customWidth="1"/>
    <col min="8194" max="8194" width="13.140625" style="75" customWidth="1"/>
    <col min="8195" max="8195" width="13.7109375" style="75" customWidth="1"/>
    <col min="8196" max="8196" width="13.140625" style="75" customWidth="1"/>
    <col min="8197" max="8448" width="11.42578125" style="75"/>
    <col min="8449" max="8449" width="13.85546875" style="75" customWidth="1"/>
    <col min="8450" max="8450" width="13.140625" style="75" customWidth="1"/>
    <col min="8451" max="8451" width="13.7109375" style="75" customWidth="1"/>
    <col min="8452" max="8452" width="13.140625" style="75" customWidth="1"/>
    <col min="8453" max="8704" width="11.42578125" style="75"/>
    <col min="8705" max="8705" width="13.85546875" style="75" customWidth="1"/>
    <col min="8706" max="8706" width="13.140625" style="75" customWidth="1"/>
    <col min="8707" max="8707" width="13.7109375" style="75" customWidth="1"/>
    <col min="8708" max="8708" width="13.140625" style="75" customWidth="1"/>
    <col min="8709" max="8960" width="11.42578125" style="75"/>
    <col min="8961" max="8961" width="13.85546875" style="75" customWidth="1"/>
    <col min="8962" max="8962" width="13.140625" style="75" customWidth="1"/>
    <col min="8963" max="8963" width="13.7109375" style="75" customWidth="1"/>
    <col min="8964" max="8964" width="13.140625" style="75" customWidth="1"/>
    <col min="8965" max="9216" width="11.42578125" style="75"/>
    <col min="9217" max="9217" width="13.85546875" style="75" customWidth="1"/>
    <col min="9218" max="9218" width="13.140625" style="75" customWidth="1"/>
    <col min="9219" max="9219" width="13.7109375" style="75" customWidth="1"/>
    <col min="9220" max="9220" width="13.140625" style="75" customWidth="1"/>
    <col min="9221" max="9472" width="11.42578125" style="75"/>
    <col min="9473" max="9473" width="13.85546875" style="75" customWidth="1"/>
    <col min="9474" max="9474" width="13.140625" style="75" customWidth="1"/>
    <col min="9475" max="9475" width="13.7109375" style="75" customWidth="1"/>
    <col min="9476" max="9476" width="13.140625" style="75" customWidth="1"/>
    <col min="9477" max="9728" width="11.42578125" style="75"/>
    <col min="9729" max="9729" width="13.85546875" style="75" customWidth="1"/>
    <col min="9730" max="9730" width="13.140625" style="75" customWidth="1"/>
    <col min="9731" max="9731" width="13.7109375" style="75" customWidth="1"/>
    <col min="9732" max="9732" width="13.140625" style="75" customWidth="1"/>
    <col min="9733" max="9984" width="11.42578125" style="75"/>
    <col min="9985" max="9985" width="13.85546875" style="75" customWidth="1"/>
    <col min="9986" max="9986" width="13.140625" style="75" customWidth="1"/>
    <col min="9987" max="9987" width="13.7109375" style="75" customWidth="1"/>
    <col min="9988" max="9988" width="13.140625" style="75" customWidth="1"/>
    <col min="9989" max="10240" width="11.42578125" style="75"/>
    <col min="10241" max="10241" width="13.85546875" style="75" customWidth="1"/>
    <col min="10242" max="10242" width="13.140625" style="75" customWidth="1"/>
    <col min="10243" max="10243" width="13.7109375" style="75" customWidth="1"/>
    <col min="10244" max="10244" width="13.140625" style="75" customWidth="1"/>
    <col min="10245" max="10496" width="11.42578125" style="75"/>
    <col min="10497" max="10497" width="13.85546875" style="75" customWidth="1"/>
    <col min="10498" max="10498" width="13.140625" style="75" customWidth="1"/>
    <col min="10499" max="10499" width="13.7109375" style="75" customWidth="1"/>
    <col min="10500" max="10500" width="13.140625" style="75" customWidth="1"/>
    <col min="10501" max="10752" width="11.42578125" style="75"/>
    <col min="10753" max="10753" width="13.85546875" style="75" customWidth="1"/>
    <col min="10754" max="10754" width="13.140625" style="75" customWidth="1"/>
    <col min="10755" max="10755" width="13.7109375" style="75" customWidth="1"/>
    <col min="10756" max="10756" width="13.140625" style="75" customWidth="1"/>
    <col min="10757" max="11008" width="11.42578125" style="75"/>
    <col min="11009" max="11009" width="13.85546875" style="75" customWidth="1"/>
    <col min="11010" max="11010" width="13.140625" style="75" customWidth="1"/>
    <col min="11011" max="11011" width="13.7109375" style="75" customWidth="1"/>
    <col min="11012" max="11012" width="13.140625" style="75" customWidth="1"/>
    <col min="11013" max="11264" width="11.42578125" style="75"/>
    <col min="11265" max="11265" width="13.85546875" style="75" customWidth="1"/>
    <col min="11266" max="11266" width="13.140625" style="75" customWidth="1"/>
    <col min="11267" max="11267" width="13.7109375" style="75" customWidth="1"/>
    <col min="11268" max="11268" width="13.140625" style="75" customWidth="1"/>
    <col min="11269" max="11520" width="11.42578125" style="75"/>
    <col min="11521" max="11521" width="13.85546875" style="75" customWidth="1"/>
    <col min="11522" max="11522" width="13.140625" style="75" customWidth="1"/>
    <col min="11523" max="11523" width="13.7109375" style="75" customWidth="1"/>
    <col min="11524" max="11524" width="13.140625" style="75" customWidth="1"/>
    <col min="11525" max="11776" width="11.42578125" style="75"/>
    <col min="11777" max="11777" width="13.85546875" style="75" customWidth="1"/>
    <col min="11778" max="11778" width="13.140625" style="75" customWidth="1"/>
    <col min="11779" max="11779" width="13.7109375" style="75" customWidth="1"/>
    <col min="11780" max="11780" width="13.140625" style="75" customWidth="1"/>
    <col min="11781" max="12032" width="11.42578125" style="75"/>
    <col min="12033" max="12033" width="13.85546875" style="75" customWidth="1"/>
    <col min="12034" max="12034" width="13.140625" style="75" customWidth="1"/>
    <col min="12035" max="12035" width="13.7109375" style="75" customWidth="1"/>
    <col min="12036" max="12036" width="13.140625" style="75" customWidth="1"/>
    <col min="12037" max="12288" width="11.42578125" style="75"/>
    <col min="12289" max="12289" width="13.85546875" style="75" customWidth="1"/>
    <col min="12290" max="12290" width="13.140625" style="75" customWidth="1"/>
    <col min="12291" max="12291" width="13.7109375" style="75" customWidth="1"/>
    <col min="12292" max="12292" width="13.140625" style="75" customWidth="1"/>
    <col min="12293" max="12544" width="11.42578125" style="75"/>
    <col min="12545" max="12545" width="13.85546875" style="75" customWidth="1"/>
    <col min="12546" max="12546" width="13.140625" style="75" customWidth="1"/>
    <col min="12547" max="12547" width="13.7109375" style="75" customWidth="1"/>
    <col min="12548" max="12548" width="13.140625" style="75" customWidth="1"/>
    <col min="12549" max="12800" width="11.42578125" style="75"/>
    <col min="12801" max="12801" width="13.85546875" style="75" customWidth="1"/>
    <col min="12802" max="12802" width="13.140625" style="75" customWidth="1"/>
    <col min="12803" max="12803" width="13.7109375" style="75" customWidth="1"/>
    <col min="12804" max="12804" width="13.140625" style="75" customWidth="1"/>
    <col min="12805" max="13056" width="11.42578125" style="75"/>
    <col min="13057" max="13057" width="13.85546875" style="75" customWidth="1"/>
    <col min="13058" max="13058" width="13.140625" style="75" customWidth="1"/>
    <col min="13059" max="13059" width="13.7109375" style="75" customWidth="1"/>
    <col min="13060" max="13060" width="13.140625" style="75" customWidth="1"/>
    <col min="13061" max="13312" width="11.42578125" style="75"/>
    <col min="13313" max="13313" width="13.85546875" style="75" customWidth="1"/>
    <col min="13314" max="13314" width="13.140625" style="75" customWidth="1"/>
    <col min="13315" max="13315" width="13.7109375" style="75" customWidth="1"/>
    <col min="13316" max="13316" width="13.140625" style="75" customWidth="1"/>
    <col min="13317" max="13568" width="11.42578125" style="75"/>
    <col min="13569" max="13569" width="13.85546875" style="75" customWidth="1"/>
    <col min="13570" max="13570" width="13.140625" style="75" customWidth="1"/>
    <col min="13571" max="13571" width="13.7109375" style="75" customWidth="1"/>
    <col min="13572" max="13572" width="13.140625" style="75" customWidth="1"/>
    <col min="13573" max="13824" width="11.42578125" style="75"/>
    <col min="13825" max="13825" width="13.85546875" style="75" customWidth="1"/>
    <col min="13826" max="13826" width="13.140625" style="75" customWidth="1"/>
    <col min="13827" max="13827" width="13.7109375" style="75" customWidth="1"/>
    <col min="13828" max="13828" width="13.140625" style="75" customWidth="1"/>
    <col min="13829" max="14080" width="11.42578125" style="75"/>
    <col min="14081" max="14081" width="13.85546875" style="75" customWidth="1"/>
    <col min="14082" max="14082" width="13.140625" style="75" customWidth="1"/>
    <col min="14083" max="14083" width="13.7109375" style="75" customWidth="1"/>
    <col min="14084" max="14084" width="13.140625" style="75" customWidth="1"/>
    <col min="14085" max="14336" width="11.42578125" style="75"/>
    <col min="14337" max="14337" width="13.85546875" style="75" customWidth="1"/>
    <col min="14338" max="14338" width="13.140625" style="75" customWidth="1"/>
    <col min="14339" max="14339" width="13.7109375" style="75" customWidth="1"/>
    <col min="14340" max="14340" width="13.140625" style="75" customWidth="1"/>
    <col min="14341" max="14592" width="11.42578125" style="75"/>
    <col min="14593" max="14593" width="13.85546875" style="75" customWidth="1"/>
    <col min="14594" max="14594" width="13.140625" style="75" customWidth="1"/>
    <col min="14595" max="14595" width="13.7109375" style="75" customWidth="1"/>
    <col min="14596" max="14596" width="13.140625" style="75" customWidth="1"/>
    <col min="14597" max="14848" width="11.42578125" style="75"/>
    <col min="14849" max="14849" width="13.85546875" style="75" customWidth="1"/>
    <col min="14850" max="14850" width="13.140625" style="75" customWidth="1"/>
    <col min="14851" max="14851" width="13.7109375" style="75" customWidth="1"/>
    <col min="14852" max="14852" width="13.140625" style="75" customWidth="1"/>
    <col min="14853" max="15104" width="11.42578125" style="75"/>
    <col min="15105" max="15105" width="13.85546875" style="75" customWidth="1"/>
    <col min="15106" max="15106" width="13.140625" style="75" customWidth="1"/>
    <col min="15107" max="15107" width="13.7109375" style="75" customWidth="1"/>
    <col min="15108" max="15108" width="13.140625" style="75" customWidth="1"/>
    <col min="15109" max="15360" width="11.42578125" style="75"/>
    <col min="15361" max="15361" width="13.85546875" style="75" customWidth="1"/>
    <col min="15362" max="15362" width="13.140625" style="75" customWidth="1"/>
    <col min="15363" max="15363" width="13.7109375" style="75" customWidth="1"/>
    <col min="15364" max="15364" width="13.140625" style="75" customWidth="1"/>
    <col min="15365" max="15616" width="11.42578125" style="75"/>
    <col min="15617" max="15617" width="13.85546875" style="75" customWidth="1"/>
    <col min="15618" max="15618" width="13.140625" style="75" customWidth="1"/>
    <col min="15619" max="15619" width="13.7109375" style="75" customWidth="1"/>
    <col min="15620" max="15620" width="13.140625" style="75" customWidth="1"/>
    <col min="15621" max="15872" width="11.42578125" style="75"/>
    <col min="15873" max="15873" width="13.85546875" style="75" customWidth="1"/>
    <col min="15874" max="15874" width="13.140625" style="75" customWidth="1"/>
    <col min="15875" max="15875" width="13.7109375" style="75" customWidth="1"/>
    <col min="15876" max="15876" width="13.140625" style="75" customWidth="1"/>
    <col min="15877" max="16128" width="11.42578125" style="75"/>
    <col min="16129" max="16129" width="13.85546875" style="75" customWidth="1"/>
    <col min="16130" max="16130" width="13.140625" style="75" customWidth="1"/>
    <col min="16131" max="16131" width="13.7109375" style="75" customWidth="1"/>
    <col min="16132" max="16132" width="13.140625" style="75" customWidth="1"/>
    <col min="16133" max="16384" width="11.42578125" style="75"/>
  </cols>
  <sheetData>
    <row r="1" spans="1:11" ht="32.25" customHeight="1" x14ac:dyDescent="0.2">
      <c r="A1" s="261" t="s">
        <v>191</v>
      </c>
      <c r="B1" s="261"/>
      <c r="C1" s="261"/>
      <c r="D1" s="261"/>
      <c r="E1" s="261"/>
      <c r="F1" s="261"/>
      <c r="G1" s="261"/>
      <c r="H1" s="261"/>
      <c r="I1" s="261"/>
      <c r="J1" s="261"/>
      <c r="K1" s="121"/>
    </row>
    <row r="2" spans="1:11" x14ac:dyDescent="0.2">
      <c r="A2" s="269" t="s">
        <v>100</v>
      </c>
      <c r="B2" s="269"/>
      <c r="C2" s="269"/>
      <c r="D2" s="269"/>
      <c r="E2" s="269"/>
      <c r="F2" s="269"/>
      <c r="G2" s="269"/>
      <c r="H2" s="269"/>
      <c r="I2" s="269"/>
      <c r="J2" s="269"/>
    </row>
    <row r="24" spans="1:11" x14ac:dyDescent="0.2">
      <c r="A24" s="269" t="s">
        <v>140</v>
      </c>
      <c r="B24" s="269"/>
      <c r="C24" s="269"/>
      <c r="D24" s="269"/>
      <c r="E24" s="269"/>
      <c r="F24" s="269"/>
      <c r="G24" s="269"/>
      <c r="H24" s="269"/>
      <c r="I24" s="269"/>
      <c r="J24" s="269"/>
      <c r="K24" s="130"/>
    </row>
    <row r="25" spans="1:11" x14ac:dyDescent="0.2">
      <c r="J25" s="130"/>
      <c r="K25" s="130"/>
    </row>
    <row r="40" spans="1:10" ht="21.75" customHeight="1" x14ac:dyDescent="0.2"/>
    <row r="41" spans="1:10" ht="33.75" customHeight="1" x14ac:dyDescent="0.2"/>
    <row r="43" spans="1:10" ht="12.75" customHeight="1" x14ac:dyDescent="0.2"/>
    <row r="44" spans="1:10" x14ac:dyDescent="0.2">
      <c r="A44" s="268" t="s">
        <v>215</v>
      </c>
      <c r="B44" s="268"/>
      <c r="C44" s="268"/>
      <c r="D44" s="268"/>
      <c r="E44" s="268"/>
      <c r="F44" s="268"/>
      <c r="G44" s="268"/>
      <c r="H44" s="268"/>
      <c r="I44" s="268"/>
    </row>
    <row r="45" spans="1:10" ht="23.25" customHeight="1" x14ac:dyDescent="0.2">
      <c r="A45" s="259" t="s">
        <v>298</v>
      </c>
      <c r="B45" s="259"/>
      <c r="C45" s="259"/>
      <c r="D45" s="259"/>
      <c r="E45" s="259"/>
      <c r="F45" s="259"/>
      <c r="G45" s="259"/>
      <c r="H45" s="259"/>
      <c r="I45" s="259"/>
      <c r="J45" s="259"/>
    </row>
    <row r="46" spans="1:10" x14ac:dyDescent="0.2">
      <c r="A46" s="259"/>
      <c r="B46" s="259"/>
      <c r="C46" s="259"/>
      <c r="D46" s="259"/>
      <c r="E46" s="259"/>
      <c r="F46" s="259"/>
      <c r="G46" s="259"/>
      <c r="H46" s="259"/>
      <c r="I46" s="259"/>
      <c r="J46" s="259"/>
    </row>
  </sheetData>
  <mergeCells count="6">
    <mergeCell ref="A46:J46"/>
    <mergeCell ref="A45:J45"/>
    <mergeCell ref="A44:I44"/>
    <mergeCell ref="A1:J1"/>
    <mergeCell ref="A24:J24"/>
    <mergeCell ref="A2:J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sheetPr>
  <dimension ref="A1:N48"/>
  <sheetViews>
    <sheetView workbookViewId="0">
      <pane xSplit="1" ySplit="5" topLeftCell="B24" activePane="bottomRight" state="frozen"/>
      <selection pane="topRight" activeCell="B1" sqref="B1"/>
      <selection pane="bottomLeft" activeCell="A6" sqref="A6"/>
      <selection pane="bottomRight" sqref="A1:M1"/>
    </sheetView>
  </sheetViews>
  <sheetFormatPr baseColWidth="10" defaultColWidth="15.7109375" defaultRowHeight="11.25" x14ac:dyDescent="0.2"/>
  <cols>
    <col min="1" max="1" width="15.7109375" style="87"/>
    <col min="2" max="2" width="7.7109375" style="90" customWidth="1"/>
    <col min="3" max="6" width="7.7109375" style="87" customWidth="1"/>
    <col min="7" max="7" width="4.42578125" style="87" customWidth="1"/>
    <col min="8" max="8" width="15.7109375" style="87"/>
    <col min="9" max="9" width="7.7109375" style="90" customWidth="1"/>
    <col min="10" max="13" width="7.7109375" style="87" customWidth="1"/>
    <col min="14" max="16384" width="15.7109375" style="87"/>
  </cols>
  <sheetData>
    <row r="1" spans="1:14" ht="24.75" customHeight="1" x14ac:dyDescent="0.2">
      <c r="A1" s="271" t="s">
        <v>308</v>
      </c>
      <c r="B1" s="271"/>
      <c r="C1" s="271"/>
      <c r="D1" s="271"/>
      <c r="E1" s="271"/>
      <c r="F1" s="271"/>
      <c r="G1" s="271"/>
      <c r="H1" s="271"/>
      <c r="I1" s="271"/>
      <c r="J1" s="271"/>
      <c r="K1" s="271"/>
      <c r="L1" s="271"/>
      <c r="M1" s="271"/>
    </row>
    <row r="2" spans="1:14" ht="12.75" x14ac:dyDescent="0.2">
      <c r="B2" s="121"/>
      <c r="C2" s="121"/>
      <c r="D2" s="121"/>
      <c r="E2" s="121"/>
      <c r="F2" s="121"/>
      <c r="G2" s="121"/>
      <c r="H2" s="121"/>
      <c r="I2" s="121"/>
      <c r="J2" s="121"/>
      <c r="K2" s="121"/>
      <c r="L2" s="121"/>
      <c r="M2" s="121"/>
    </row>
    <row r="3" spans="1:14" x14ac:dyDescent="0.2">
      <c r="A3" s="272" t="s">
        <v>100</v>
      </c>
      <c r="B3" s="272"/>
      <c r="C3" s="272"/>
      <c r="D3" s="272"/>
      <c r="E3" s="272"/>
      <c r="F3" s="272"/>
      <c r="G3" s="272"/>
      <c r="H3" s="272" t="s">
        <v>101</v>
      </c>
      <c r="I3" s="272"/>
      <c r="J3" s="272"/>
      <c r="K3" s="272"/>
      <c r="L3" s="272"/>
      <c r="M3" s="272"/>
      <c r="N3" s="272"/>
    </row>
    <row r="4" spans="1:14" ht="12.75" x14ac:dyDescent="0.2">
      <c r="B4" s="89"/>
      <c r="C4" s="74"/>
      <c r="D4" s="74"/>
      <c r="E4" s="74"/>
      <c r="F4" s="74"/>
      <c r="G4" s="120"/>
      <c r="H4" s="74"/>
      <c r="I4" s="89"/>
      <c r="J4" s="74"/>
      <c r="K4" s="74"/>
    </row>
    <row r="5" spans="1:14" ht="29.25" customHeight="1" x14ac:dyDescent="0.2">
      <c r="B5" s="76"/>
      <c r="C5" s="76" t="s">
        <v>103</v>
      </c>
      <c r="D5" s="76" t="s">
        <v>102</v>
      </c>
      <c r="E5" s="76" t="s">
        <v>104</v>
      </c>
      <c r="F5" s="76" t="s">
        <v>105</v>
      </c>
      <c r="G5" s="124"/>
      <c r="I5" s="76"/>
      <c r="J5" s="76" t="s">
        <v>106</v>
      </c>
      <c r="K5" s="76" t="s">
        <v>141</v>
      </c>
      <c r="L5" s="76" t="s">
        <v>142</v>
      </c>
      <c r="M5" s="76" t="s">
        <v>143</v>
      </c>
    </row>
    <row r="6" spans="1:14" ht="11.25" customHeight="1" x14ac:dyDescent="0.2">
      <c r="A6" s="270" t="s">
        <v>159</v>
      </c>
      <c r="B6" s="132">
        <v>2008</v>
      </c>
      <c r="C6" s="200">
        <v>13.460857244066595</v>
      </c>
      <c r="D6" s="200">
        <v>40.625474419310763</v>
      </c>
      <c r="E6" s="200">
        <v>37.908000607256717</v>
      </c>
      <c r="F6" s="200">
        <v>8.0056677293659231</v>
      </c>
      <c r="G6" s="131"/>
      <c r="H6" s="270" t="s">
        <v>159</v>
      </c>
      <c r="I6" s="132">
        <v>2008</v>
      </c>
      <c r="J6" s="200">
        <v>7.9350215780473912</v>
      </c>
      <c r="K6" s="200">
        <v>64.031837798224899</v>
      </c>
      <c r="L6" s="200">
        <v>21.455907499389301</v>
      </c>
      <c r="M6" s="200">
        <v>6.5772331243384095</v>
      </c>
    </row>
    <row r="7" spans="1:14" x14ac:dyDescent="0.2">
      <c r="A7" s="270"/>
      <c r="B7" s="132">
        <v>2009</v>
      </c>
      <c r="C7" s="200">
        <v>10.301441677588466</v>
      </c>
      <c r="D7" s="200">
        <v>42.188728702490167</v>
      </c>
      <c r="E7" s="200">
        <v>37.300131061598954</v>
      </c>
      <c r="F7" s="200">
        <v>10.209698558322412</v>
      </c>
      <c r="G7" s="131"/>
      <c r="H7" s="270"/>
      <c r="I7" s="132">
        <v>2009</v>
      </c>
      <c r="J7" s="200">
        <v>4.5823299745166342</v>
      </c>
      <c r="K7" s="200">
        <v>64.409791223435349</v>
      </c>
      <c r="L7" s="200">
        <v>23.676150842821407</v>
      </c>
      <c r="M7" s="200">
        <v>7.3317279592266154</v>
      </c>
    </row>
    <row r="8" spans="1:14" x14ac:dyDescent="0.2">
      <c r="A8" s="270"/>
      <c r="B8" s="132">
        <v>2010</v>
      </c>
      <c r="C8" s="200">
        <v>10.599434010805247</v>
      </c>
      <c r="D8" s="200">
        <v>36.87934139439156</v>
      </c>
      <c r="E8" s="200">
        <v>40.834834062258814</v>
      </c>
      <c r="F8" s="200">
        <v>11.68639053254438</v>
      </c>
      <c r="G8" s="131"/>
      <c r="H8" s="270"/>
      <c r="I8" s="132">
        <v>2010</v>
      </c>
      <c r="J8" s="200">
        <v>2.7704918032786887</v>
      </c>
      <c r="K8" s="200">
        <v>60.899297423887589</v>
      </c>
      <c r="L8" s="200">
        <v>28.829039812646368</v>
      </c>
      <c r="M8" s="200">
        <v>7.5011709601873537</v>
      </c>
    </row>
    <row r="9" spans="1:14" x14ac:dyDescent="0.2">
      <c r="A9" s="270"/>
      <c r="B9" s="132">
        <v>2011</v>
      </c>
      <c r="C9" s="200">
        <v>10.244714740805097</v>
      </c>
      <c r="D9" s="200">
        <v>31.494352736750653</v>
      </c>
      <c r="E9" s="200">
        <v>44.548218940052131</v>
      </c>
      <c r="F9" s="200">
        <v>13.712713582392123</v>
      </c>
      <c r="G9" s="131"/>
      <c r="H9" s="270"/>
      <c r="I9" s="132">
        <v>2011</v>
      </c>
      <c r="J9" s="200">
        <v>1.9402395682506253</v>
      </c>
      <c r="K9" s="200">
        <v>51.399236540739764</v>
      </c>
      <c r="L9" s="200">
        <v>35.045412662893249</v>
      </c>
      <c r="M9" s="200">
        <v>11.615111228116362</v>
      </c>
    </row>
    <row r="10" spans="1:14" x14ac:dyDescent="0.2">
      <c r="A10" s="270"/>
      <c r="B10" s="132">
        <v>2012</v>
      </c>
      <c r="C10" s="200">
        <v>10.09655948251617</v>
      </c>
      <c r="D10" s="200">
        <v>22.171182150557794</v>
      </c>
      <c r="E10" s="200">
        <v>49.610949657823191</v>
      </c>
      <c r="F10" s="200">
        <v>18.121308709102841</v>
      </c>
      <c r="G10" s="131"/>
      <c r="H10" s="270"/>
      <c r="I10" s="132">
        <v>2012</v>
      </c>
      <c r="J10" s="200">
        <v>2.3988216314792732</v>
      </c>
      <c r="K10" s="200">
        <v>35.856070702111239</v>
      </c>
      <c r="L10" s="200">
        <v>44.483411657431439</v>
      </c>
      <c r="M10" s="200">
        <v>17.261696008978046</v>
      </c>
    </row>
    <row r="11" spans="1:14" x14ac:dyDescent="0.2">
      <c r="A11" s="270"/>
      <c r="B11" s="132">
        <v>2013</v>
      </c>
      <c r="C11" s="200">
        <v>8.3984210968337951</v>
      </c>
      <c r="D11" s="200">
        <v>18.232972201226168</v>
      </c>
      <c r="E11" s="200">
        <v>55.261610817166371</v>
      </c>
      <c r="F11" s="200">
        <v>18.106995884773664</v>
      </c>
      <c r="G11" s="131"/>
      <c r="H11" s="270"/>
      <c r="I11" s="132">
        <v>2013</v>
      </c>
      <c r="J11" s="200">
        <v>2.3385483289055071</v>
      </c>
      <c r="K11" s="200">
        <v>30.073141132867594</v>
      </c>
      <c r="L11" s="200">
        <v>49.886844435698116</v>
      </c>
      <c r="M11" s="200">
        <v>17.70146610252878</v>
      </c>
    </row>
    <row r="12" spans="1:14" x14ac:dyDescent="0.2">
      <c r="A12" s="270"/>
      <c r="B12" s="132">
        <v>2014</v>
      </c>
      <c r="C12" s="200">
        <v>7.9341317365269459</v>
      </c>
      <c r="D12" s="200">
        <v>7.6430472388556217</v>
      </c>
      <c r="E12" s="200">
        <v>61.842980705256153</v>
      </c>
      <c r="F12" s="200">
        <v>22.579840319361278</v>
      </c>
      <c r="G12" s="131"/>
      <c r="H12" s="270"/>
      <c r="I12" s="132">
        <v>2014</v>
      </c>
      <c r="J12" s="200">
        <v>2.6526346139984143</v>
      </c>
      <c r="K12" s="200">
        <v>0.73163699271967131</v>
      </c>
      <c r="L12" s="200">
        <v>75.084696893245876</v>
      </c>
      <c r="M12" s="200">
        <v>21.53103150003604</v>
      </c>
    </row>
    <row r="13" spans="1:14" x14ac:dyDescent="0.2">
      <c r="A13" s="270"/>
      <c r="B13" s="132">
        <v>2015</v>
      </c>
      <c r="C13" s="200">
        <v>5.9292946627767291</v>
      </c>
      <c r="D13" s="200">
        <v>8.2031920370688169</v>
      </c>
      <c r="E13" s="200">
        <v>59.370173331045137</v>
      </c>
      <c r="F13" s="200">
        <v>26.497339969109319</v>
      </c>
      <c r="G13" s="131"/>
      <c r="H13" s="270"/>
      <c r="I13" s="132">
        <v>2015</v>
      </c>
      <c r="J13" s="200">
        <v>2.4298547627527802</v>
      </c>
      <c r="K13" s="200">
        <v>0.56195338161383512</v>
      </c>
      <c r="L13" s="200">
        <v>73.113300882504248</v>
      </c>
      <c r="M13" s="200">
        <v>23.894890973129129</v>
      </c>
    </row>
    <row r="14" spans="1:14" x14ac:dyDescent="0.2">
      <c r="A14" s="270"/>
      <c r="B14" s="132">
        <v>2016</v>
      </c>
      <c r="C14" s="200">
        <v>4.7844585373685478</v>
      </c>
      <c r="D14" s="200">
        <v>6.9117765111985223</v>
      </c>
      <c r="E14" s="200">
        <v>59.444489042305527</v>
      </c>
      <c r="F14" s="200">
        <v>28.859275909127398</v>
      </c>
      <c r="G14" s="131"/>
      <c r="H14" s="270"/>
      <c r="I14" s="132">
        <v>2016</v>
      </c>
      <c r="J14" s="200">
        <v>2.1003775959723097</v>
      </c>
      <c r="K14" s="200">
        <v>0.57819383259911894</v>
      </c>
      <c r="L14" s="200">
        <v>76.439584644430454</v>
      </c>
      <c r="M14" s="200">
        <v>20.881843926998112</v>
      </c>
    </row>
    <row r="15" spans="1:14" x14ac:dyDescent="0.2">
      <c r="A15" s="270"/>
      <c r="B15" s="132">
        <v>2017</v>
      </c>
      <c r="C15" s="200">
        <v>4.1910609738683418</v>
      </c>
      <c r="D15" s="200">
        <v>5.6190204198200773</v>
      </c>
      <c r="E15" s="200">
        <v>56.897044123946884</v>
      </c>
      <c r="F15" s="200">
        <v>33.292874482364695</v>
      </c>
      <c r="G15" s="131"/>
      <c r="H15" s="270"/>
      <c r="I15" s="132">
        <v>2017</v>
      </c>
      <c r="J15" s="200">
        <v>2.7317004305781043</v>
      </c>
      <c r="K15" s="200">
        <v>0.49410602103479923</v>
      </c>
      <c r="L15" s="200">
        <v>76.978188748500031</v>
      </c>
      <c r="M15" s="200">
        <v>19.796004799887061</v>
      </c>
    </row>
    <row r="16" spans="1:14" x14ac:dyDescent="0.2">
      <c r="A16" s="270"/>
      <c r="B16" s="132">
        <v>2018</v>
      </c>
      <c r="C16" s="200">
        <v>4.3908629441624365</v>
      </c>
      <c r="D16" s="200">
        <v>5.7360406091370564</v>
      </c>
      <c r="E16" s="200">
        <v>49.179357021996616</v>
      </c>
      <c r="F16" s="200">
        <v>40.693739424703892</v>
      </c>
      <c r="G16" s="131"/>
      <c r="H16" s="270"/>
      <c r="I16" s="132">
        <v>2018</v>
      </c>
      <c r="J16" s="200">
        <v>2.4900962082625919</v>
      </c>
      <c r="K16" s="200">
        <v>0.56593095642331637</v>
      </c>
      <c r="L16" s="200">
        <v>76.36406005526149</v>
      </c>
      <c r="M16" s="200">
        <v>20.579912780052599</v>
      </c>
    </row>
    <row r="17" spans="1:13" x14ac:dyDescent="0.2">
      <c r="A17" s="270"/>
      <c r="B17" s="132">
        <v>2019</v>
      </c>
      <c r="C17" s="200">
        <v>3.9233249731279112</v>
      </c>
      <c r="D17" s="200">
        <v>3.2067359369401647</v>
      </c>
      <c r="E17" s="200">
        <v>46.076675026872088</v>
      </c>
      <c r="F17" s="200">
        <v>46.793264063059837</v>
      </c>
      <c r="G17" s="131"/>
      <c r="H17" s="270"/>
      <c r="I17" s="132">
        <v>2019</v>
      </c>
      <c r="J17" s="200">
        <v>2.6583191294086794</v>
      </c>
      <c r="K17" s="200">
        <v>0.42939556837550807</v>
      </c>
      <c r="L17" s="200">
        <v>75.239281499934435</v>
      </c>
      <c r="M17" s="200">
        <v>21.673003802281368</v>
      </c>
    </row>
    <row r="18" spans="1:13" x14ac:dyDescent="0.2">
      <c r="A18" s="270"/>
      <c r="B18" s="132">
        <v>2020</v>
      </c>
      <c r="C18" s="200">
        <v>3.5139222489102395</v>
      </c>
      <c r="D18" s="200">
        <v>3.4783382261364646</v>
      </c>
      <c r="E18" s="200">
        <v>46.935326038608665</v>
      </c>
      <c r="F18" s="200">
        <v>46.07241348634463</v>
      </c>
      <c r="G18" s="131"/>
      <c r="H18" s="270"/>
      <c r="I18" s="132">
        <v>2020</v>
      </c>
      <c r="J18" s="200">
        <v>2.5427288294400827</v>
      </c>
      <c r="K18" s="200">
        <v>0.45555878646893477</v>
      </c>
      <c r="L18" s="200">
        <v>75.24474168847533</v>
      </c>
      <c r="M18" s="200">
        <v>21.756970695615653</v>
      </c>
    </row>
    <row r="19" spans="1:13" x14ac:dyDescent="0.2">
      <c r="B19" s="91"/>
      <c r="C19" s="200"/>
      <c r="D19" s="200"/>
      <c r="E19" s="200"/>
      <c r="F19" s="200"/>
      <c r="G19" s="91"/>
      <c r="H19" s="91"/>
      <c r="I19" s="91"/>
      <c r="J19" s="200"/>
      <c r="K19" s="200"/>
      <c r="L19" s="200"/>
      <c r="M19" s="200"/>
    </row>
    <row r="20" spans="1:13" x14ac:dyDescent="0.2">
      <c r="A20" s="270" t="s">
        <v>154</v>
      </c>
      <c r="B20" s="132">
        <v>2008</v>
      </c>
      <c r="C20" s="200">
        <v>0.87924970691676441</v>
      </c>
      <c r="D20" s="200">
        <v>42.555685814771394</v>
      </c>
      <c r="E20" s="200">
        <v>47.831184056271979</v>
      </c>
      <c r="F20" s="200">
        <v>8.73388042203986</v>
      </c>
      <c r="G20" s="131"/>
      <c r="H20" s="270" t="s">
        <v>154</v>
      </c>
      <c r="I20" s="132">
        <v>2008</v>
      </c>
      <c r="J20" s="200">
        <v>2.4930088653537217</v>
      </c>
      <c r="K20" s="200">
        <v>69.078360207056591</v>
      </c>
      <c r="L20" s="200">
        <v>22.026536562146724</v>
      </c>
      <c r="M20" s="200">
        <v>6.4020943654429701</v>
      </c>
    </row>
    <row r="21" spans="1:13" x14ac:dyDescent="0.2">
      <c r="A21" s="270"/>
      <c r="B21" s="132">
        <v>2009</v>
      </c>
      <c r="C21" s="200">
        <v>1.2517385257301807</v>
      </c>
      <c r="D21" s="200">
        <v>40.055632823365784</v>
      </c>
      <c r="E21" s="200">
        <v>33.449235048678723</v>
      </c>
      <c r="F21" s="200">
        <v>25.243393602225311</v>
      </c>
      <c r="G21" s="131"/>
      <c r="H21" s="270"/>
      <c r="I21" s="132">
        <v>2009</v>
      </c>
      <c r="J21" s="200">
        <v>2.9893285610127927</v>
      </c>
      <c r="K21" s="200">
        <v>67.680784781600053</v>
      </c>
      <c r="L21" s="200">
        <v>22.429906542056074</v>
      </c>
      <c r="M21" s="200">
        <v>6.8999801153310791</v>
      </c>
    </row>
    <row r="22" spans="1:13" x14ac:dyDescent="0.2">
      <c r="A22" s="270"/>
      <c r="B22" s="132">
        <v>2010</v>
      </c>
      <c r="C22" s="200">
        <v>0.86956521739130432</v>
      </c>
      <c r="D22" s="200">
        <v>35.246376811594203</v>
      </c>
      <c r="E22" s="200">
        <v>40.753623188405797</v>
      </c>
      <c r="F22" s="200">
        <v>23.130434782608695</v>
      </c>
      <c r="G22" s="131"/>
      <c r="H22" s="270"/>
      <c r="I22" s="132">
        <v>2010</v>
      </c>
      <c r="J22" s="200">
        <v>2.8512538646513224</v>
      </c>
      <c r="K22" s="200">
        <v>65.464330699645018</v>
      </c>
      <c r="L22" s="200">
        <v>24.728043055078437</v>
      </c>
      <c r="M22" s="200">
        <v>6.956372380625214</v>
      </c>
    </row>
    <row r="23" spans="1:13" x14ac:dyDescent="0.2">
      <c r="A23" s="270"/>
      <c r="B23" s="132">
        <v>2011</v>
      </c>
      <c r="C23" s="200">
        <v>0.59815116911364874</v>
      </c>
      <c r="D23" s="200">
        <v>29.363784665579118</v>
      </c>
      <c r="E23" s="200">
        <v>43.828167482327352</v>
      </c>
      <c r="F23" s="200">
        <v>26.209896682979881</v>
      </c>
      <c r="G23" s="131"/>
      <c r="H23" s="270"/>
      <c r="I23" s="132">
        <v>2011</v>
      </c>
      <c r="J23" s="200">
        <v>2.1878393051031488</v>
      </c>
      <c r="K23" s="200">
        <v>54.120521172638433</v>
      </c>
      <c r="L23" s="200">
        <v>31.682953311617805</v>
      </c>
      <c r="M23" s="200">
        <v>12.008686210640608</v>
      </c>
    </row>
    <row r="24" spans="1:13" x14ac:dyDescent="0.2">
      <c r="A24" s="270"/>
      <c r="B24" s="132">
        <v>2012</v>
      </c>
      <c r="C24" s="200">
        <v>0.26333113890717574</v>
      </c>
      <c r="D24" s="200">
        <v>19.881500987491769</v>
      </c>
      <c r="E24" s="200">
        <v>46.412113232389729</v>
      </c>
      <c r="F24" s="200">
        <v>33.443054641211326</v>
      </c>
      <c r="G24" s="131"/>
      <c r="H24" s="270"/>
      <c r="I24" s="132">
        <v>2012</v>
      </c>
      <c r="J24" s="200">
        <v>1.9346880477828996</v>
      </c>
      <c r="K24" s="200">
        <v>42.42030773225995</v>
      </c>
      <c r="L24" s="200">
        <v>39.407907550477177</v>
      </c>
      <c r="M24" s="200">
        <v>16.237096669479971</v>
      </c>
    </row>
    <row r="25" spans="1:13" x14ac:dyDescent="0.2">
      <c r="A25" s="270"/>
      <c r="B25" s="132">
        <v>2013</v>
      </c>
      <c r="C25" s="200">
        <v>0.41472265422498705</v>
      </c>
      <c r="D25" s="200">
        <v>14.618973561430792</v>
      </c>
      <c r="E25" s="200">
        <v>41.783307413167442</v>
      </c>
      <c r="F25" s="200">
        <v>43.18299637117677</v>
      </c>
      <c r="G25" s="131"/>
      <c r="H25" s="270"/>
      <c r="I25" s="132">
        <v>2013</v>
      </c>
      <c r="J25" s="200">
        <v>2.1077830326385238</v>
      </c>
      <c r="K25" s="200">
        <v>35.400245226834819</v>
      </c>
      <c r="L25" s="200">
        <v>46.931745197641149</v>
      </c>
      <c r="M25" s="200">
        <v>15.560226542885502</v>
      </c>
    </row>
    <row r="26" spans="1:13" x14ac:dyDescent="0.2">
      <c r="A26" s="270"/>
      <c r="B26" s="132">
        <v>2014</v>
      </c>
      <c r="C26" s="200">
        <v>1.249375312343828</v>
      </c>
      <c r="D26" s="200">
        <v>0.14992503748125938</v>
      </c>
      <c r="E26" s="200">
        <v>51.674162918540731</v>
      </c>
      <c r="F26" s="200">
        <v>46.926536731634187</v>
      </c>
      <c r="G26" s="131"/>
      <c r="H26" s="270"/>
      <c r="I26" s="132">
        <v>2014</v>
      </c>
      <c r="J26" s="200">
        <v>1.9763949996508137</v>
      </c>
      <c r="K26" s="200">
        <v>0.6634541518262449</v>
      </c>
      <c r="L26" s="200">
        <v>73.056777707940498</v>
      </c>
      <c r="M26" s="200">
        <v>24.303373140582444</v>
      </c>
    </row>
    <row r="27" spans="1:13" x14ac:dyDescent="0.2">
      <c r="A27" s="270"/>
      <c r="B27" s="132">
        <v>2015</v>
      </c>
      <c r="C27" s="200">
        <v>0.76299475441106335</v>
      </c>
      <c r="D27" s="200">
        <v>0.14306151645207438</v>
      </c>
      <c r="E27" s="200">
        <v>47.448736289938012</v>
      </c>
      <c r="F27" s="200">
        <v>51.645207439198856</v>
      </c>
      <c r="G27" s="131"/>
      <c r="H27" s="270"/>
      <c r="I27" s="132">
        <v>2015</v>
      </c>
      <c r="J27" s="200">
        <v>1.7347252072459316</v>
      </c>
      <c r="K27" s="200">
        <v>0.58335891925084438</v>
      </c>
      <c r="L27" s="200">
        <v>68.406509057414794</v>
      </c>
      <c r="M27" s="200">
        <v>29.275406816088424</v>
      </c>
    </row>
    <row r="28" spans="1:13" x14ac:dyDescent="0.2">
      <c r="A28" s="270"/>
      <c r="B28" s="132">
        <v>2016</v>
      </c>
      <c r="C28" s="200">
        <v>0.79400088222320242</v>
      </c>
      <c r="D28" s="200">
        <v>0.13233348037053375</v>
      </c>
      <c r="E28" s="200">
        <v>47.110719011910014</v>
      </c>
      <c r="F28" s="200">
        <v>51.962946625496251</v>
      </c>
      <c r="G28" s="131"/>
      <c r="H28" s="270"/>
      <c r="I28" s="132">
        <v>2016</v>
      </c>
      <c r="J28" s="200">
        <v>1.8353319684118166</v>
      </c>
      <c r="K28" s="200">
        <v>0.54840596665691721</v>
      </c>
      <c r="L28" s="200">
        <v>71.322023983620937</v>
      </c>
      <c r="M28" s="200">
        <v>26.294238081310322</v>
      </c>
    </row>
    <row r="29" spans="1:13" x14ac:dyDescent="0.2">
      <c r="A29" s="270"/>
      <c r="B29" s="132">
        <v>2017</v>
      </c>
      <c r="C29" s="200">
        <v>1.037663335895465</v>
      </c>
      <c r="D29" s="200">
        <v>0.15372790161414296</v>
      </c>
      <c r="E29" s="200">
        <v>48.078401229823214</v>
      </c>
      <c r="F29" s="200">
        <v>50.73020753266718</v>
      </c>
      <c r="G29" s="131"/>
      <c r="H29" s="270"/>
      <c r="I29" s="132">
        <v>2017</v>
      </c>
      <c r="J29" s="200">
        <v>2.500490934083917</v>
      </c>
      <c r="K29" s="200">
        <v>0.66112456634155925</v>
      </c>
      <c r="L29" s="200">
        <v>73.987039340184594</v>
      </c>
      <c r="M29" s="200">
        <v>22.851345159389933</v>
      </c>
    </row>
    <row r="30" spans="1:13" x14ac:dyDescent="0.2">
      <c r="A30" s="270"/>
      <c r="B30" s="132">
        <v>2018</v>
      </c>
      <c r="C30" s="200">
        <v>0.99561927518916771</v>
      </c>
      <c r="D30" s="200">
        <v>0.23894862604540024</v>
      </c>
      <c r="E30" s="200">
        <v>44.006371963361211</v>
      </c>
      <c r="F30" s="200">
        <v>54.759060135404226</v>
      </c>
      <c r="G30" s="131"/>
      <c r="H30" s="270"/>
      <c r="I30" s="132">
        <v>2018</v>
      </c>
      <c r="J30" s="200">
        <v>2.7520191444810047</v>
      </c>
      <c r="K30" s="200">
        <v>0.54442117858211192</v>
      </c>
      <c r="L30" s="200">
        <v>74.819024827998803</v>
      </c>
      <c r="M30" s="200">
        <v>21.884534848938081</v>
      </c>
    </row>
    <row r="31" spans="1:13" x14ac:dyDescent="0.2">
      <c r="A31" s="270"/>
      <c r="B31" s="132">
        <v>2019</v>
      </c>
      <c r="C31" s="200">
        <v>0.49813200498132004</v>
      </c>
      <c r="D31" s="200">
        <v>0.20755500207555005</v>
      </c>
      <c r="E31" s="200">
        <v>42.465753424657535</v>
      </c>
      <c r="F31" s="200">
        <v>56.828559568285598</v>
      </c>
      <c r="G31" s="131"/>
      <c r="H31" s="270"/>
      <c r="I31" s="132">
        <v>2019</v>
      </c>
      <c r="J31" s="200">
        <v>2.8956190035834011</v>
      </c>
      <c r="K31" s="200">
        <v>0.65888336608484577</v>
      </c>
      <c r="L31" s="200">
        <v>75.002889839324936</v>
      </c>
      <c r="M31" s="200">
        <v>21.442607791006822</v>
      </c>
    </row>
    <row r="32" spans="1:13" x14ac:dyDescent="0.2">
      <c r="A32" s="270"/>
      <c r="B32" s="132">
        <v>2020</v>
      </c>
      <c r="C32" s="200">
        <v>0.78125</v>
      </c>
      <c r="D32" s="200">
        <v>0.20559210526315788</v>
      </c>
      <c r="E32" s="200">
        <v>34.49835526315789</v>
      </c>
      <c r="F32" s="200">
        <v>64.514802631578945</v>
      </c>
      <c r="G32" s="131"/>
      <c r="H32" s="270"/>
      <c r="I32" s="132">
        <v>2020</v>
      </c>
      <c r="J32" s="200">
        <v>2.7622527944969906</v>
      </c>
      <c r="K32" s="200">
        <v>0.57502149613069642</v>
      </c>
      <c r="L32" s="200">
        <v>75.080610490111781</v>
      </c>
      <c r="M32" s="200">
        <v>21.582115219260533</v>
      </c>
    </row>
    <row r="33" spans="1:13" x14ac:dyDescent="0.2">
      <c r="C33" s="200"/>
      <c r="D33" s="200"/>
      <c r="E33" s="200"/>
      <c r="F33" s="200"/>
      <c r="J33" s="200"/>
      <c r="K33" s="200"/>
      <c r="L33" s="200"/>
      <c r="M33" s="200"/>
    </row>
    <row r="34" spans="1:13" x14ac:dyDescent="0.2">
      <c r="A34" s="270" t="s">
        <v>155</v>
      </c>
      <c r="B34" s="132">
        <v>2008</v>
      </c>
      <c r="C34" s="200">
        <v>1.4475361884047102</v>
      </c>
      <c r="D34" s="200">
        <v>49.088727218180459</v>
      </c>
      <c r="E34" s="200">
        <v>43.568589214730366</v>
      </c>
      <c r="F34" s="200">
        <v>5.8951473786844666</v>
      </c>
      <c r="G34" s="131"/>
      <c r="H34" s="270" t="s">
        <v>155</v>
      </c>
      <c r="I34" s="132">
        <v>2008</v>
      </c>
      <c r="J34" s="200">
        <v>3.4828170750500846</v>
      </c>
      <c r="K34" s="200">
        <v>71.459392818616124</v>
      </c>
      <c r="L34" s="200">
        <v>21.914008321775313</v>
      </c>
      <c r="M34" s="200">
        <v>3.1437817845584837</v>
      </c>
    </row>
    <row r="35" spans="1:13" x14ac:dyDescent="0.2">
      <c r="A35" s="270"/>
      <c r="B35" s="132">
        <v>2009</v>
      </c>
      <c r="C35" s="200">
        <v>2.3470163435955911</v>
      </c>
      <c r="D35" s="200">
        <v>49.809958190801979</v>
      </c>
      <c r="E35" s="200">
        <v>33.152793614595211</v>
      </c>
      <c r="F35" s="200">
        <v>14.690231851007221</v>
      </c>
      <c r="G35" s="131"/>
      <c r="H35" s="270"/>
      <c r="I35" s="132">
        <v>2009</v>
      </c>
      <c r="J35" s="200">
        <v>5.3735517379145028</v>
      </c>
      <c r="K35" s="200">
        <v>72.473032361166602</v>
      </c>
      <c r="L35" s="200">
        <v>18.857371154614462</v>
      </c>
      <c r="M35" s="200">
        <v>3.2960447463044349</v>
      </c>
    </row>
    <row r="36" spans="1:13" x14ac:dyDescent="0.2">
      <c r="A36" s="270"/>
      <c r="B36" s="132">
        <v>2010</v>
      </c>
      <c r="C36" s="200">
        <v>2.4601289446895147</v>
      </c>
      <c r="D36" s="200">
        <v>47.616219884628435</v>
      </c>
      <c r="E36" s="200">
        <v>34.340006786562604</v>
      </c>
      <c r="F36" s="200">
        <v>15.583644384119443</v>
      </c>
      <c r="G36" s="131"/>
      <c r="H36" s="270"/>
      <c r="I36" s="132">
        <v>2010</v>
      </c>
      <c r="J36" s="200">
        <v>4.921991084695394</v>
      </c>
      <c r="K36" s="200">
        <v>70.300891530460618</v>
      </c>
      <c r="L36" s="200">
        <v>20.950965824665676</v>
      </c>
      <c r="M36" s="200">
        <v>3.8261515601783063</v>
      </c>
    </row>
    <row r="37" spans="1:13" x14ac:dyDescent="0.2">
      <c r="A37" s="270"/>
      <c r="B37" s="132">
        <v>2011</v>
      </c>
      <c r="C37" s="200">
        <v>1.7014363885088919</v>
      </c>
      <c r="D37" s="200">
        <v>39.688782489740085</v>
      </c>
      <c r="E37" s="200">
        <v>42.78385772913817</v>
      </c>
      <c r="F37" s="200">
        <v>15.825923392612859</v>
      </c>
      <c r="G37" s="131"/>
      <c r="H37" s="270"/>
      <c r="I37" s="132">
        <v>2011</v>
      </c>
      <c r="J37" s="200">
        <v>4.758159653952025</v>
      </c>
      <c r="K37" s="200">
        <v>60.755013763271727</v>
      </c>
      <c r="L37" s="200">
        <v>28.372001572945337</v>
      </c>
      <c r="M37" s="200">
        <v>6.1148250098309083</v>
      </c>
    </row>
    <row r="38" spans="1:13" x14ac:dyDescent="0.2">
      <c r="A38" s="270"/>
      <c r="B38" s="132">
        <v>2012</v>
      </c>
      <c r="C38" s="200">
        <v>1.5607455647877835</v>
      </c>
      <c r="D38" s="200">
        <v>31.562991241859422</v>
      </c>
      <c r="E38" s="200">
        <v>45.430047159218503</v>
      </c>
      <c r="F38" s="200">
        <v>21.446216034134292</v>
      </c>
      <c r="G38" s="131"/>
      <c r="H38" s="270"/>
      <c r="I38" s="132">
        <v>2012</v>
      </c>
      <c r="J38" s="200">
        <v>5.741626794258373</v>
      </c>
      <c r="K38" s="200">
        <v>51.127819548872175</v>
      </c>
      <c r="L38" s="200">
        <v>34.837092731829571</v>
      </c>
      <c r="M38" s="200">
        <v>8.2934609250398719</v>
      </c>
    </row>
    <row r="39" spans="1:13" x14ac:dyDescent="0.2">
      <c r="A39" s="270"/>
      <c r="B39" s="132">
        <v>2013</v>
      </c>
      <c r="C39" s="200">
        <v>1.6110248447204969</v>
      </c>
      <c r="D39" s="200">
        <v>29.668090062111801</v>
      </c>
      <c r="E39" s="200">
        <v>46.661490683229815</v>
      </c>
      <c r="F39" s="200">
        <v>22.059394409937887</v>
      </c>
      <c r="G39" s="131"/>
      <c r="H39" s="270"/>
      <c r="I39" s="132">
        <v>2013</v>
      </c>
      <c r="J39" s="200">
        <v>4.5559038662486939</v>
      </c>
      <c r="K39" s="200">
        <v>45.308254963427373</v>
      </c>
      <c r="L39" s="200">
        <v>41.504702194357371</v>
      </c>
      <c r="M39" s="200">
        <v>8.6311389759665627</v>
      </c>
    </row>
    <row r="40" spans="1:13" x14ac:dyDescent="0.2">
      <c r="A40" s="270"/>
      <c r="B40" s="132">
        <v>2014</v>
      </c>
      <c r="C40" s="200">
        <v>1.5139362342089433</v>
      </c>
      <c r="D40" s="200">
        <v>0.30078203328654501</v>
      </c>
      <c r="E40" s="200">
        <v>70.573491076799684</v>
      </c>
      <c r="F40" s="200">
        <v>27.611790655704834</v>
      </c>
      <c r="G40" s="131"/>
      <c r="H40" s="270"/>
      <c r="I40" s="132">
        <v>2014</v>
      </c>
      <c r="J40" s="200">
        <v>5.6714319193812983</v>
      </c>
      <c r="K40" s="200">
        <v>10.827279118818842</v>
      </c>
      <c r="L40" s="200">
        <v>70.377314272322479</v>
      </c>
      <c r="M40" s="200">
        <v>13.123974689477386</v>
      </c>
    </row>
    <row r="41" spans="1:13" x14ac:dyDescent="0.2">
      <c r="A41" s="270"/>
      <c r="B41" s="132">
        <v>2015</v>
      </c>
      <c r="C41" s="200">
        <v>0.65573770491803274</v>
      </c>
      <c r="D41" s="200">
        <v>0.23268112109994712</v>
      </c>
      <c r="E41" s="200">
        <v>66.864093072448441</v>
      </c>
      <c r="F41" s="200">
        <v>32.247488101533577</v>
      </c>
      <c r="G41" s="131"/>
      <c r="H41" s="270"/>
      <c r="I41" s="132">
        <v>2015</v>
      </c>
      <c r="J41" s="200">
        <v>4.6212121212121211</v>
      </c>
      <c r="K41" s="200">
        <v>13.030303030303031</v>
      </c>
      <c r="L41" s="200">
        <v>65.984848484848484</v>
      </c>
      <c r="M41" s="200">
        <v>16.363636363636363</v>
      </c>
    </row>
    <row r="42" spans="1:13" x14ac:dyDescent="0.2">
      <c r="A42" s="270"/>
      <c r="B42" s="132">
        <v>2016</v>
      </c>
      <c r="C42" s="200">
        <v>0.46790763910080357</v>
      </c>
      <c r="D42" s="200">
        <v>8.1375241582748448E-2</v>
      </c>
      <c r="E42" s="200">
        <v>66.880276675821378</v>
      </c>
      <c r="F42" s="200">
        <v>32.570440443495066</v>
      </c>
      <c r="G42" s="131"/>
      <c r="H42" s="270"/>
      <c r="I42" s="132">
        <v>2016</v>
      </c>
      <c r="J42" s="200">
        <v>3.6758563074352546</v>
      </c>
      <c r="K42" s="200">
        <v>12.406015037593985</v>
      </c>
      <c r="L42" s="200">
        <v>70.238095238095227</v>
      </c>
      <c r="M42" s="200">
        <v>13.680033416875522</v>
      </c>
    </row>
    <row r="43" spans="1:13" x14ac:dyDescent="0.2">
      <c r="A43" s="270"/>
      <c r="B43" s="132">
        <v>2017</v>
      </c>
      <c r="C43" s="200">
        <v>0.87976539589442826</v>
      </c>
      <c r="D43" s="200">
        <v>0.20438994046032169</v>
      </c>
      <c r="E43" s="200">
        <v>66.799964453923394</v>
      </c>
      <c r="F43" s="200">
        <v>32.115880209721851</v>
      </c>
      <c r="G43" s="131"/>
      <c r="H43" s="270"/>
      <c r="I43" s="132">
        <v>2017</v>
      </c>
      <c r="J43" s="200">
        <v>4.8183700357613404</v>
      </c>
      <c r="K43" s="200">
        <v>11.086015433841521</v>
      </c>
      <c r="L43" s="200">
        <v>71.334462638810464</v>
      </c>
      <c r="M43" s="200">
        <v>12.761151891586675</v>
      </c>
    </row>
    <row r="44" spans="1:13" x14ac:dyDescent="0.2">
      <c r="A44" s="270"/>
      <c r="B44" s="132">
        <v>2018</v>
      </c>
      <c r="C44" s="200">
        <v>1.0907156158552807</v>
      </c>
      <c r="D44" s="200">
        <v>0.23942537909018355</v>
      </c>
      <c r="E44" s="200">
        <v>63.3147113594041</v>
      </c>
      <c r="F44" s="200">
        <v>35.355147645650433</v>
      </c>
      <c r="G44" s="131"/>
      <c r="H44" s="270"/>
      <c r="I44" s="132">
        <v>2018</v>
      </c>
      <c r="J44" s="200">
        <v>4.3997271487039562</v>
      </c>
      <c r="K44" s="200">
        <v>12.107776261937245</v>
      </c>
      <c r="L44" s="200">
        <v>72.015688949522499</v>
      </c>
      <c r="M44" s="200">
        <v>11.47680763983629</v>
      </c>
    </row>
    <row r="45" spans="1:13" x14ac:dyDescent="0.2">
      <c r="A45" s="270"/>
      <c r="B45" s="132">
        <v>2019</v>
      </c>
      <c r="C45" s="200">
        <v>1.1479715925673704</v>
      </c>
      <c r="D45" s="200">
        <v>0.16538573791224825</v>
      </c>
      <c r="E45" s="200">
        <v>61.873723124817595</v>
      </c>
      <c r="F45" s="200">
        <v>36.812919544702794</v>
      </c>
      <c r="G45" s="131"/>
      <c r="H45" s="270"/>
      <c r="I45" s="132">
        <v>2019</v>
      </c>
      <c r="J45" s="200">
        <v>5.1778854184065475</v>
      </c>
      <c r="K45" s="200">
        <v>6.9817938867546347</v>
      </c>
      <c r="L45" s="200">
        <v>76.215132787706693</v>
      </c>
      <c r="M45" s="200">
        <v>11.625187907132121</v>
      </c>
    </row>
    <row r="46" spans="1:13" x14ac:dyDescent="0.2">
      <c r="A46" s="270"/>
      <c r="B46" s="132">
        <v>2020</v>
      </c>
      <c r="C46" s="200">
        <v>1.849248404888072</v>
      </c>
      <c r="D46" s="200">
        <v>0.25954363577376449</v>
      </c>
      <c r="E46" s="200">
        <v>57.748458959662599</v>
      </c>
      <c r="F46" s="200">
        <v>40.142748999675568</v>
      </c>
      <c r="G46" s="131"/>
      <c r="H46" s="270"/>
      <c r="I46" s="132">
        <v>2020</v>
      </c>
      <c r="J46" s="200">
        <v>5.2852755778244704</v>
      </c>
      <c r="K46" s="200">
        <v>6.8692419589461773</v>
      </c>
      <c r="L46" s="200">
        <v>75.157588491999348</v>
      </c>
      <c r="M46" s="200">
        <v>12.687893971229999</v>
      </c>
    </row>
    <row r="47" spans="1:13" x14ac:dyDescent="0.2">
      <c r="A47" s="87" t="str">
        <f>' V 2.3-6 à 7'!A44:I44</f>
        <v>Sources : DGFiP - SRE et CNRACL. Traitement DGAFP, SDessi.</v>
      </c>
    </row>
    <row r="48" spans="1:13" x14ac:dyDescent="0.2">
      <c r="A48" s="87" t="str">
        <f>' V 2.3-6 à 7'!A45:I45</f>
        <v>Champ : Pensions de droit direct (départs pour ancienneté) pour les fonctionnaires civils de la FPE (y compris La Poste et Orange) et les fonctionnaires de la FPT et de la FPH affiliés à la CNRACL. Les catégories insalubres sont incluses dans les catégories actives pour la CNRACL.</v>
      </c>
    </row>
  </sheetData>
  <mergeCells count="9">
    <mergeCell ref="A20:A32"/>
    <mergeCell ref="H20:H32"/>
    <mergeCell ref="A34:A46"/>
    <mergeCell ref="H34:H46"/>
    <mergeCell ref="A1:M1"/>
    <mergeCell ref="A3:G3"/>
    <mergeCell ref="H3:N3"/>
    <mergeCell ref="A6:A18"/>
    <mergeCell ref="H6:H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V 2.3-1</vt:lpstr>
      <vt:lpstr>V 2.3-1 source</vt:lpstr>
      <vt:lpstr>V 2.3-2</vt:lpstr>
      <vt:lpstr>V 2.3-3 et 4</vt:lpstr>
      <vt:lpstr>V 2.3-3 source</vt:lpstr>
      <vt:lpstr>V 2.3-4 source</vt:lpstr>
      <vt:lpstr>V 2.3-5</vt:lpstr>
      <vt:lpstr> V 2.3-6 à 7</vt:lpstr>
      <vt:lpstr>V 2.3-6 et 7 source</vt:lpstr>
      <vt:lpstr>V 2.3-E3</vt:lpstr>
      <vt:lpstr>V 2.3-E3 source</vt:lpstr>
      <vt:lpstr>V 2.3-8</vt:lpstr>
      <vt:lpstr>V 2.3-8 source</vt:lpstr>
      <vt:lpstr>V 2.3-9</vt:lpstr>
      <vt:lpstr>V 2.3-9 source</vt:lpstr>
      <vt:lpstr>V.2.3-E4</vt:lpstr>
      <vt:lpstr> V 2.3-10 à 11</vt:lpstr>
      <vt:lpstr>V 2.3-10 à 11 source</vt:lpstr>
      <vt:lpstr>V 2.3-12</vt:lpstr>
      <vt:lpstr>V 2.3-12 source</vt:lpstr>
      <vt:lpstr>V2.3-13 à 16</vt:lpstr>
      <vt:lpstr>V2.3-13 à 16 source</vt:lpstr>
      <vt:lpstr>V2.3-17 à 19</vt:lpstr>
      <vt:lpstr>V2.3-17 à 19 source</vt:lpstr>
      <vt:lpstr>V2.3-20 à 22</vt:lpstr>
      <vt:lpstr>V2.3-20 à 22 source</vt:lpstr>
      <vt:lpstr>V 2.3-23</vt:lpstr>
      <vt:lpstr>V 2.3-23 source</vt:lpstr>
      <vt:lpstr>V 2.3-24</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ROSOVSKY Maguelonne</cp:lastModifiedBy>
  <cp:lastPrinted>2015-05-12T10:22:42Z</cp:lastPrinted>
  <dcterms:created xsi:type="dcterms:W3CDTF">2011-04-08T09:17:38Z</dcterms:created>
  <dcterms:modified xsi:type="dcterms:W3CDTF">2021-10-15T10:25:59Z</dcterms:modified>
</cp:coreProperties>
</file>