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2880" yWindow="4350" windowWidth="20145" windowHeight="7875" tabRatio="766"/>
  </bookViews>
  <sheets>
    <sheet name="SOMMAIRE" sheetId="90" r:id="rId1"/>
    <sheet name="5.1-6" sheetId="74" r:id="rId2"/>
    <sheet name="5.1-7" sheetId="42" r:id="rId3"/>
    <sheet name="5.1-8" sheetId="47" r:id="rId4"/>
    <sheet name="5.1-14" sheetId="1" r:id="rId5"/>
    <sheet name="5.1-16" sheetId="88" r:id="rId6"/>
  </sheets>
  <calcPr calcId="152511"/>
</workbook>
</file>

<file path=xl/calcChain.xml><?xml version="1.0" encoding="utf-8"?>
<calcChain xmlns="http://schemas.openxmlformats.org/spreadsheetml/2006/main">
  <c r="W50" i="74" l="1"/>
  <c r="W49" i="74"/>
  <c r="W48" i="74"/>
  <c r="W47" i="74"/>
  <c r="W46" i="74"/>
  <c r="W45" i="74"/>
  <c r="W44" i="74"/>
  <c r="W43" i="74"/>
  <c r="W42" i="74"/>
  <c r="W41" i="74"/>
  <c r="W40" i="74"/>
  <c r="W39" i="74"/>
  <c r="A30" i="42" l="1"/>
  <c r="A51" i="74"/>
  <c r="X50" i="74" l="1"/>
  <c r="V50" i="74"/>
  <c r="U50" i="74"/>
  <c r="X49" i="74"/>
  <c r="V49" i="74"/>
  <c r="U49" i="74"/>
  <c r="X48" i="74"/>
  <c r="V48" i="74"/>
  <c r="U48" i="74"/>
  <c r="X47" i="74"/>
  <c r="V47" i="74"/>
  <c r="U47" i="74"/>
  <c r="X46" i="74"/>
  <c r="V46" i="74"/>
  <c r="U46" i="74"/>
  <c r="X45" i="74"/>
  <c r="V45" i="74"/>
  <c r="U45" i="74"/>
  <c r="X44" i="74"/>
  <c r="V44" i="74"/>
  <c r="U44" i="74"/>
  <c r="X43" i="74"/>
  <c r="V43" i="74"/>
  <c r="U43" i="74"/>
  <c r="X42" i="74"/>
  <c r="V42" i="74"/>
  <c r="U42" i="74"/>
  <c r="X41" i="74"/>
  <c r="V41" i="74"/>
  <c r="U41" i="74"/>
  <c r="X40" i="74"/>
  <c r="V40" i="74"/>
  <c r="U40" i="74"/>
  <c r="X39" i="74"/>
  <c r="V39" i="74"/>
  <c r="U39" i="74"/>
  <c r="S29" i="42" l="1"/>
  <c r="T29" i="42"/>
  <c r="S28" i="42"/>
  <c r="T28" i="42"/>
  <c r="U28" i="42" l="1"/>
  <c r="U29" i="42"/>
  <c r="V28" i="42" l="1"/>
  <c r="V29" i="42"/>
</calcChain>
</file>

<file path=xl/sharedStrings.xml><?xml version="1.0" encoding="utf-8"?>
<sst xmlns="http://schemas.openxmlformats.org/spreadsheetml/2006/main" count="135" uniqueCount="74">
  <si>
    <t>Décès en activité</t>
  </si>
  <si>
    <t>Décès en retraite</t>
  </si>
  <si>
    <t>Date de liquidation</t>
  </si>
  <si>
    <t>Fonction publique territoriale</t>
  </si>
  <si>
    <t>Fonction publique hospitalière</t>
  </si>
  <si>
    <t>Pensions civiles hors La Poste et Orange</t>
  </si>
  <si>
    <t>55 ans</t>
  </si>
  <si>
    <t>60 ans</t>
  </si>
  <si>
    <t>Pensions civiles et militaires de l'État</t>
  </si>
  <si>
    <t>Pensions civiles y compris La Poste et Orange</t>
  </si>
  <si>
    <t>Effectifs de pensions de droit direct</t>
  </si>
  <si>
    <t>Effectifs de pensions de droit dérivé</t>
  </si>
  <si>
    <t xml:space="preserve">Effectifs de pensions de droit dérivé </t>
  </si>
  <si>
    <t>CNRACL / Pensions de droit direct de la FPT</t>
  </si>
  <si>
    <t>CNRACL / Pensions de droit direct de la FPH</t>
  </si>
  <si>
    <t>CNRACL / Pensions de droit direct de la FPT et de la FPH</t>
  </si>
  <si>
    <t>(en %)</t>
  </si>
  <si>
    <t>50 ans et moins</t>
  </si>
  <si>
    <t>51 à 54 ans</t>
  </si>
  <si>
    <t>56 à 59 ans</t>
  </si>
  <si>
    <t>61 à 64 ans</t>
  </si>
  <si>
    <t>65 ans et plus</t>
  </si>
  <si>
    <t>(1) Les données 2002-2004 sont des données reconstituées.</t>
  </si>
  <si>
    <t>Pensions militaires</t>
  </si>
  <si>
    <t>(2) Pensionnés en titre définitif et en état d'avances.</t>
  </si>
  <si>
    <t>(3) Seules les pensions principales d'orphelin majeur infirme sont incluses au FSPOEIE et à la CNRACL.</t>
  </si>
  <si>
    <t>(2) Pensionnés en titre définitif et en état d'avances depuis 2004. Avant 2004, les données ne concernent que les pensions à titre définitif.</t>
  </si>
  <si>
    <t>Figure 5.1-16 : Évolution des âges à la date d'effet de la pension des bénéficiaires des pensions de droit direct (hors invalidité) entrées en paiement à la CNRACL</t>
  </si>
  <si>
    <t>Figure 5.1-7 : Évolution du nombre de pensions de droit direct entrées en paiement au SRE, à la CNRACL et au FSPOEIE</t>
  </si>
  <si>
    <t xml:space="preserve">(*) Les médecins hospitaliers, qui relèvent du régime général et de l'Ircantec, ne sont pas pris en compte. </t>
  </si>
  <si>
    <t>corrections suite changement de champ</t>
  </si>
  <si>
    <t>Figure 5.1-6 : Effectifs de pensions de droit direct et droit dérivé au SRE, entrées en paiement</t>
  </si>
  <si>
    <t>nd, voir tableau ci-dessous</t>
  </si>
  <si>
    <t>Source : Ircantec.</t>
  </si>
  <si>
    <t>Sources : DGFiP - SRE, CNRACL et FSPOEIE.</t>
  </si>
  <si>
    <t>(1) Les soldes de réserve sont comprises depuis 2013.</t>
  </si>
  <si>
    <t>SRE / Pensions civiles de droit direct y compris La Poste et Orange</t>
  </si>
  <si>
    <t>SRE / Pensions civiles de droit direct hors La Poste et Orange</t>
  </si>
  <si>
    <t>(2) Proportion provisoire car calculée uniquement sur les titres définitifs. Les autres proportions incluent les titres définitifs et les titres en état d'avance.</t>
  </si>
  <si>
    <t>Figure 5.1-8 : Proportion des pensions de droit direct portées au minimum garanti au SRE, à la CNRACL et au FSPOEIE, entrées en paiement</t>
  </si>
  <si>
    <t>Source : CNRACL. Traitement DGAFP - SDessi.</t>
  </si>
  <si>
    <t>Sources : DGFiP - SRE, CNRACL et FSPOEIE. Traitement DGAFP, SDessi.</t>
  </si>
  <si>
    <r>
      <t>Effectifs de pensions de droit dérivé</t>
    </r>
    <r>
      <rPr>
        <vertAlign val="superscript"/>
        <sz val="8"/>
        <rFont val="Arial"/>
        <family val="2"/>
      </rPr>
      <t>(3)</t>
    </r>
  </si>
  <si>
    <t>Figure 5.1-6 : Effectifs de pensions de droit direct et de droit dérivé au SRE, à la CNRACL et au FSPOEIE, entrées en paiement</t>
  </si>
  <si>
    <t>Ouvriers d'État</t>
  </si>
  <si>
    <t>Ancienne série</t>
  </si>
  <si>
    <r>
      <t>SRE 
(fonction publique de l'État)</t>
    </r>
    <r>
      <rPr>
        <b/>
        <vertAlign val="superscript"/>
        <sz val="8"/>
        <rFont val="Arial"/>
        <family val="2"/>
      </rPr>
      <t>(1)</t>
    </r>
  </si>
  <si>
    <r>
      <t>FSPOEIE 
(ouvriers d'État)</t>
    </r>
    <r>
      <rPr>
        <b/>
        <vertAlign val="superscript"/>
        <sz val="8"/>
        <rFont val="Arial"/>
        <family val="2"/>
      </rPr>
      <t>(2)</t>
    </r>
  </si>
  <si>
    <t>CNRACL 
(fonction publique territoriale et hospitalière)</t>
  </si>
  <si>
    <r>
      <t>SRE / Pensions militaires de droit direct</t>
    </r>
    <r>
      <rPr>
        <vertAlign val="superscript"/>
        <sz val="8"/>
        <rFont val="Arial"/>
        <family val="2"/>
      </rPr>
      <t>(1)</t>
    </r>
  </si>
  <si>
    <r>
      <t>FSPOEIE / Pensions de droit direct des ouvriers d'État</t>
    </r>
    <r>
      <rPr>
        <vertAlign val="superscript"/>
        <sz val="8"/>
        <rFont val="Arial"/>
        <family val="2"/>
      </rPr>
      <t>(2)</t>
    </r>
  </si>
  <si>
    <r>
      <t>SRE / Pensions civiles de droit direct y compris La Poste et Orange</t>
    </r>
    <r>
      <rPr>
        <vertAlign val="superscript"/>
        <sz val="8"/>
        <rFont val="Arial"/>
        <family val="2"/>
      </rPr>
      <t>(1)</t>
    </r>
  </si>
  <si>
    <r>
      <t>SRE / Pensions civiles de droit direct hors La Poste et Orange</t>
    </r>
    <r>
      <rPr>
        <vertAlign val="superscript"/>
        <sz val="8"/>
        <rFont val="Arial"/>
        <family val="2"/>
      </rPr>
      <t>(1)</t>
    </r>
  </si>
  <si>
    <t xml:space="preserve"> (Base 100 en 2004)</t>
  </si>
  <si>
    <t>Champ : Pour la FPE : pensions civiles et militaires de retraite, hors pensions temporaires d’orphelins et pensions des agents antérieurement affiliés aux collectivités publiques de Mayotte (CRFM). 
Pour la FPT et la FPH : fonctionnaires de la FPT et FPH affiliés à la CNRACL, dont la durée hebdomadaire de travail est d'au minimum 28 heures. Les médecins hospitaliers, qui relèvent du régime général et de l'Ircantec, ne sont pas pris en compte.</t>
  </si>
  <si>
    <r>
      <t>SRE / Pensions militaires de droit direct</t>
    </r>
    <r>
      <rPr>
        <b/>
        <vertAlign val="superscript"/>
        <sz val="8"/>
        <rFont val="Arial"/>
        <family val="2"/>
      </rPr>
      <t>(1)</t>
    </r>
  </si>
  <si>
    <r>
      <t>FSPOEIE / Pensions de droit direct des ouvriers d'État</t>
    </r>
    <r>
      <rPr>
        <b/>
        <vertAlign val="superscript"/>
        <sz val="8"/>
        <rFont val="Arial"/>
        <family val="2"/>
      </rPr>
      <t>(2)</t>
    </r>
  </si>
  <si>
    <t>Champ : L'Ircantec regroupe deux régimes : le régime des salariés et le régime des élus locaux. Les données présentées ici sont hors régime des élus locaux.</t>
  </si>
  <si>
    <t>(2) Hors pensions des orphelins (effectifs faibles, par ex. 28 cas en 2020).</t>
  </si>
  <si>
    <r>
      <t>2002</t>
    </r>
    <r>
      <rPr>
        <b/>
        <vertAlign val="superscript"/>
        <sz val="8"/>
        <rFont val="Arial"/>
        <family val="2"/>
      </rPr>
      <t>(1)</t>
    </r>
  </si>
  <si>
    <r>
      <t>2003</t>
    </r>
    <r>
      <rPr>
        <b/>
        <vertAlign val="superscript"/>
        <sz val="8"/>
        <rFont val="Arial"/>
        <family val="2"/>
      </rPr>
      <t>(1)</t>
    </r>
  </si>
  <si>
    <r>
      <t>2004</t>
    </r>
    <r>
      <rPr>
        <b/>
        <vertAlign val="superscript"/>
        <sz val="8"/>
        <rFont val="Arial"/>
        <family val="2"/>
      </rPr>
      <t>(1)</t>
    </r>
  </si>
  <si>
    <r>
      <t>Effectifs de pensions de droit dérivé</t>
    </r>
    <r>
      <rPr>
        <b/>
        <vertAlign val="superscript"/>
        <sz val="8"/>
        <rFont val="Arial"/>
        <family val="2"/>
      </rPr>
      <t>(2)</t>
    </r>
  </si>
  <si>
    <t>Figure 5.1-14 : Effectifs des pensions de droit direct et de droit dérivé du régime salarié de l'Ircantec mises en paiement</t>
  </si>
  <si>
    <r>
      <t>Fonction publique hospitalière</t>
    </r>
    <r>
      <rPr>
        <vertAlign val="superscript"/>
        <sz val="8"/>
        <rFont val="Arial"/>
        <family val="2"/>
      </rPr>
      <t>(*)</t>
    </r>
  </si>
  <si>
    <t>Champ : Pour la FPE : pensions civiles et militaires de retraite, hors pensions temporaires d’orphelins et pensions des agents antérieurement affiliés aux collectivités publiques de Mayotte (CRFM). Pour la FPT et la FPH : fonctionnaires de la FPT et FPH affiliés à la CNRACL, dont la durée hebdomadaire de travail est d'au minimum 28 heures. Les médecins hospitaliers, qui relèvent du régime général et de l'Ircantec, ne sont pas pris en compte.</t>
  </si>
  <si>
    <t>Champ : Fonctionnaires de la FPH affiliés à la CNRACL, dont la durée hebdomadaire de travail est d'au minimum 28 heures. Tous motifs de départs hors invalidité, pensionnés de droit direct uniquement. Catégories actives et sédentaires.</t>
  </si>
  <si>
    <t>Champ : Pour la FPE : pensions civiles et militaires de retraite, y compris soldes de réserve. Pour la FPT et la FPH : fonctionnaires de la FPT et FPH affiliés à la CNRACL, dont la durée hebdomadaire de travail est d'au minimum 28 heures. Les médecins hospitaliers, qui relèvent du régime général et de l'Ircantec, ne sont pas pris en compte.</t>
  </si>
  <si>
    <t>(1) Les effectifs et indicateurs des pensions militaires entrées en paiement comprennent les soldes de réserve depuis 2013.</t>
  </si>
  <si>
    <t>(1) Les effectifs et indicateurs des pensions militaires entrées en paiement comprennent les soldes de réserve depuis 2010.</t>
  </si>
  <si>
    <t>(1) Pour les pensions de droit dérivé militaires et civiles, les pensions temporaires d'orphelins sont exclues.
Pour les pensions de droit dérivé civiles, les données sont constituées hors pensions d'orphelins (principales et temporaires) jusqu'en 2009, mais y compris pensions principales d'orphelins à partir de 2010. Par ailleurs, les pensions anciennement cristallisées sont exclues pour les pensions civiles de droit direct et de droit dérivé.
Pour les militaires, les soldes de réserve sont incluses et les pensions anciennement cristallisées sont exclues pour les pensions de droit direct comme de droit dérivé. Les pensions principales d'orphelin sont incluses, quelle que soit l'année considérée.</t>
  </si>
  <si>
    <t>Fonction publique territoriale 
et hospitalière</t>
  </si>
  <si>
    <t>nd : données non disponibles, non communiquées ou manquantes.</t>
  </si>
  <si>
    <t>Figure 5.1-16 : Évolution des âges à la date d'effet de la pension des bénéficiaires des pensions de droit direct (hors invalidité) 
entrées en paiement à la CNRACL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</si>
</sst>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0.0"/>
    <numFmt numFmtId="165" formatCode="0.0%"/>
    <numFmt numFmtId="166" formatCode="0.0"/>
  </numFmts>
  <fonts count="28" x14ac:knownFonts="1">
    <font>
      <sz val="11"/>
      <color theme="1"/>
      <name val="Calibri"/>
      <family val="2"/>
      <scheme val="minor"/>
    </font>
    <font>
      <b/>
      <sz val="10"/>
      <name val="Arial"/>
      <family val="2"/>
    </font>
    <font>
      <b/>
      <sz val="8"/>
      <name val="Arial"/>
      <family val="2"/>
    </font>
    <font>
      <sz val="8"/>
      <name val="Arial"/>
      <family val="2"/>
    </font>
    <font>
      <i/>
      <sz val="8"/>
      <name val="Arial"/>
      <family val="2"/>
    </font>
    <font>
      <sz val="10"/>
      <name val="Arial"/>
      <family val="2"/>
    </font>
    <font>
      <sz val="10"/>
      <name val="Arial"/>
      <family val="2"/>
    </font>
    <font>
      <b/>
      <sz val="8"/>
      <name val="Times"/>
    </font>
    <font>
      <sz val="10"/>
      <name val="Times New Roman"/>
      <family val="1"/>
    </font>
    <font>
      <sz val="6"/>
      <name val="Times"/>
    </font>
    <font>
      <i/>
      <sz val="8"/>
      <name val="Times"/>
    </font>
    <font>
      <sz val="8"/>
      <name val="Times"/>
    </font>
    <font>
      <b/>
      <sz val="10"/>
      <name val="Times New Roman"/>
      <family val="1"/>
    </font>
    <font>
      <sz val="9"/>
      <name val="Arial"/>
      <family val="2"/>
    </font>
    <font>
      <sz val="11"/>
      <name val="Calibri"/>
      <family val="2"/>
      <scheme val="minor"/>
    </font>
    <font>
      <sz val="12"/>
      <name val="Times New Roman"/>
      <family val="1"/>
    </font>
    <font>
      <b/>
      <sz val="12"/>
      <name val="Times New Roman"/>
      <family val="1"/>
    </font>
    <font>
      <b/>
      <sz val="11"/>
      <name val="Calibri"/>
      <family val="2"/>
      <scheme val="minor"/>
    </font>
    <font>
      <sz val="8"/>
      <color theme="1"/>
      <name val="Calibri"/>
      <family val="2"/>
      <scheme val="minor"/>
    </font>
    <font>
      <sz val="11"/>
      <color theme="1"/>
      <name val="Calibri"/>
      <family val="2"/>
      <scheme val="minor"/>
    </font>
    <font>
      <b/>
      <vertAlign val="superscript"/>
      <sz val="8"/>
      <name val="Arial"/>
      <family val="2"/>
    </font>
    <font>
      <u/>
      <sz val="11"/>
      <color theme="10"/>
      <name val="Calibri"/>
      <family val="2"/>
      <scheme val="minor"/>
    </font>
    <font>
      <vertAlign val="superscript"/>
      <sz val="8"/>
      <name val="Arial"/>
      <family val="2"/>
    </font>
    <font>
      <b/>
      <i/>
      <sz val="10"/>
      <name val="Arial"/>
      <family val="2"/>
    </font>
    <font>
      <sz val="8"/>
      <color theme="1"/>
      <name val="Arial"/>
      <family val="2"/>
    </font>
    <font>
      <b/>
      <sz val="8"/>
      <name val="Calibri"/>
      <family val="2"/>
      <scheme val="minor"/>
    </font>
    <font>
      <sz val="8"/>
      <name val="Times New Roman"/>
      <family val="1"/>
    </font>
    <font>
      <b/>
      <sz val="8"/>
      <name val="Times New Roman"/>
      <family val="1"/>
    </font>
  </fonts>
  <fills count="3">
    <fill>
      <patternFill patternType="none"/>
    </fill>
    <fill>
      <patternFill patternType="gray125"/>
    </fill>
    <fill>
      <patternFill patternType="solid">
        <fgColor theme="0"/>
        <bgColor indexed="64"/>
      </patternFill>
    </fill>
  </fills>
  <borders count="18">
    <border>
      <left/>
      <right/>
      <top/>
      <bottom/>
      <diagonal/>
    </border>
    <border>
      <left/>
      <right/>
      <top style="hair">
        <color indexed="64"/>
      </top>
      <bottom/>
      <diagonal/>
    </border>
    <border>
      <left/>
      <right/>
      <top style="hair">
        <color indexed="64"/>
      </top>
      <bottom style="hair">
        <color indexed="64"/>
      </bottom>
      <diagonal/>
    </border>
    <border>
      <left style="thin">
        <color rgb="FFC00000"/>
      </left>
      <right style="thin">
        <color rgb="FFC00000"/>
      </right>
      <top style="thin">
        <color rgb="FFC00000"/>
      </top>
      <bottom style="thin">
        <color rgb="FFC00000"/>
      </bottom>
      <diagonal/>
    </border>
    <border>
      <left/>
      <right style="thin">
        <color rgb="FFC00000"/>
      </right>
      <top style="thin">
        <color rgb="FFC00000"/>
      </top>
      <bottom style="thin">
        <color rgb="FFC00000"/>
      </bottom>
      <diagonal/>
    </border>
    <border>
      <left/>
      <right/>
      <top style="thin">
        <color rgb="FFC00000"/>
      </top>
      <bottom/>
      <diagonal/>
    </border>
    <border>
      <left/>
      <right/>
      <top/>
      <bottom style="thin">
        <color rgb="FFC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C00000"/>
      </left>
      <right/>
      <top style="thin">
        <color rgb="FFC00000"/>
      </top>
      <bottom style="thin">
        <color rgb="FFC00000"/>
      </bottom>
      <diagonal/>
    </border>
    <border>
      <left/>
      <right/>
      <top style="thin">
        <color rgb="FFC00000"/>
      </top>
      <bottom style="thin">
        <color rgb="FFC00000"/>
      </bottom>
      <diagonal/>
    </border>
    <border>
      <left style="thin">
        <color rgb="FFC00000"/>
      </left>
      <right/>
      <top style="thin">
        <color rgb="FFC00000"/>
      </top>
      <bottom/>
      <diagonal/>
    </border>
    <border>
      <left/>
      <right style="thin">
        <color rgb="FFC00000"/>
      </right>
      <top style="thin">
        <color rgb="FFC00000"/>
      </top>
      <bottom/>
      <diagonal/>
    </border>
    <border>
      <left style="thin">
        <color rgb="FFC00000"/>
      </left>
      <right/>
      <top/>
      <bottom/>
      <diagonal/>
    </border>
    <border>
      <left/>
      <right style="thin">
        <color rgb="FFC00000"/>
      </right>
      <top/>
      <bottom/>
      <diagonal/>
    </border>
    <border>
      <left style="thin">
        <color rgb="FFC00000"/>
      </left>
      <right/>
      <top/>
      <bottom style="thin">
        <color rgb="FFC00000"/>
      </bottom>
      <diagonal/>
    </border>
    <border>
      <left/>
      <right style="thin">
        <color rgb="FFC00000"/>
      </right>
      <top/>
      <bottom style="thin">
        <color rgb="FFC00000"/>
      </bottom>
      <diagonal/>
    </border>
  </borders>
  <cellStyleXfs count="24">
    <xf numFmtId="0" fontId="0" fillId="0" borderId="0"/>
    <xf numFmtId="0" fontId="5" fillId="0" borderId="0"/>
    <xf numFmtId="0" fontId="6" fillId="0" borderId="0"/>
    <xf numFmtId="0" fontId="7" fillId="0" borderId="0"/>
    <xf numFmtId="0" fontId="8" fillId="0" borderId="1"/>
    <xf numFmtId="0" fontId="9" fillId="0" borderId="0">
      <alignment horizontal="left"/>
    </xf>
    <xf numFmtId="9" fontId="5" fillId="0" borderId="0" applyFont="0" applyFill="0" applyBorder="0" applyAlignment="0" applyProtection="0"/>
    <xf numFmtId="9" fontId="5" fillId="0" borderId="0" applyFont="0" applyFill="0" applyBorder="0" applyAlignment="0" applyProtection="0"/>
    <xf numFmtId="0" fontId="7" fillId="0" borderId="0"/>
    <xf numFmtId="0" fontId="10" fillId="0" borderId="0">
      <alignment horizontal="left"/>
    </xf>
    <xf numFmtId="0" fontId="11" fillId="0" borderId="2">
      <alignment horizontal="right"/>
    </xf>
    <xf numFmtId="3" fontId="11" fillId="0" borderId="0">
      <alignment horizontal="right"/>
    </xf>
    <xf numFmtId="0" fontId="11" fillId="0" borderId="2">
      <alignment horizontal="center" vertical="center" wrapText="1"/>
    </xf>
    <xf numFmtId="0" fontId="11" fillId="0" borderId="2">
      <alignment horizontal="left" vertical="center"/>
    </xf>
    <xf numFmtId="0" fontId="11" fillId="0" borderId="0">
      <alignment horizontal="left"/>
    </xf>
    <xf numFmtId="0" fontId="12" fillId="0" borderId="0">
      <alignment horizontal="left"/>
    </xf>
    <xf numFmtId="3" fontId="11" fillId="0" borderId="2">
      <alignment horizontal="right" vertical="center"/>
    </xf>
    <xf numFmtId="0" fontId="11" fillId="0" borderId="2">
      <alignment horizontal="left" vertical="center"/>
    </xf>
    <xf numFmtId="0" fontId="11" fillId="0" borderId="0">
      <alignment horizontal="right"/>
    </xf>
    <xf numFmtId="0" fontId="5" fillId="0" borderId="0"/>
    <xf numFmtId="43" fontId="5" fillId="0" borderId="0" applyFont="0" applyFill="0" applyBorder="0" applyAlignment="0" applyProtection="0"/>
    <xf numFmtId="0" fontId="5" fillId="0" borderId="0"/>
    <xf numFmtId="9" fontId="19" fillId="0" borderId="0" applyFont="0" applyFill="0" applyBorder="0" applyAlignment="0" applyProtection="0"/>
    <xf numFmtId="0" fontId="21" fillId="0" borderId="0" applyNumberFormat="0" applyFill="0" applyBorder="0" applyAlignment="0" applyProtection="0"/>
  </cellStyleXfs>
  <cellXfs count="125">
    <xf numFmtId="0" fontId="0" fillId="0" borderId="0" xfId="0"/>
    <xf numFmtId="3" fontId="2" fillId="2" borderId="3" xfId="0" applyNumberFormat="1" applyFont="1" applyFill="1" applyBorder="1" applyAlignment="1">
      <alignment horizontal="right" vertical="center" wrapText="1"/>
    </xf>
    <xf numFmtId="0" fontId="5" fillId="2" borderId="0" xfId="0" applyFont="1" applyFill="1" applyAlignment="1">
      <alignment vertical="center"/>
    </xf>
    <xf numFmtId="0" fontId="5" fillId="2" borderId="0" xfId="0" applyFont="1" applyFill="1" applyBorder="1" applyAlignment="1">
      <alignment vertical="center"/>
    </xf>
    <xf numFmtId="165" fontId="3" fillId="2" borderId="3" xfId="0" applyNumberFormat="1" applyFont="1" applyFill="1" applyBorder="1" applyAlignment="1">
      <alignment vertical="center"/>
    </xf>
    <xf numFmtId="1" fontId="3" fillId="2" borderId="3" xfId="0" applyNumberFormat="1" applyFont="1" applyFill="1" applyBorder="1" applyAlignment="1">
      <alignment vertical="center"/>
    </xf>
    <xf numFmtId="3" fontId="3" fillId="2" borderId="3" xfId="0" applyNumberFormat="1" applyFont="1" applyFill="1" applyBorder="1" applyAlignment="1">
      <alignment vertical="center"/>
    </xf>
    <xf numFmtId="3" fontId="2" fillId="2" borderId="3" xfId="0" applyNumberFormat="1" applyFont="1" applyFill="1" applyBorder="1" applyAlignment="1">
      <alignment vertical="center"/>
    </xf>
    <xf numFmtId="3" fontId="3" fillId="2" borderId="0" xfId="0" applyNumberFormat="1" applyFont="1" applyFill="1" applyBorder="1" applyAlignment="1">
      <alignment horizontal="right" vertical="center" wrapText="1"/>
    </xf>
    <xf numFmtId="3" fontId="3" fillId="2" borderId="0" xfId="0" applyNumberFormat="1" applyFont="1" applyFill="1" applyBorder="1" applyAlignment="1">
      <alignment vertical="center"/>
    </xf>
    <xf numFmtId="0" fontId="2" fillId="2" borderId="3" xfId="0" applyFont="1" applyFill="1" applyBorder="1" applyAlignment="1">
      <alignment vertical="center" wrapText="1"/>
    </xf>
    <xf numFmtId="0" fontId="3" fillId="2" borderId="3" xfId="0" applyFont="1" applyFill="1" applyBorder="1" applyAlignment="1">
      <alignment vertical="center" wrapText="1"/>
    </xf>
    <xf numFmtId="0" fontId="3" fillId="2" borderId="0" xfId="0" applyFont="1" applyFill="1" applyAlignment="1">
      <alignment vertical="center"/>
    </xf>
    <xf numFmtId="166" fontId="3" fillId="2" borderId="3" xfId="7" applyNumberFormat="1" applyFont="1" applyFill="1" applyBorder="1" applyAlignment="1">
      <alignment horizontal="center" vertical="center" wrapText="1"/>
    </xf>
    <xf numFmtId="0" fontId="2" fillId="2" borderId="3" xfId="0" applyFont="1" applyFill="1" applyBorder="1" applyAlignment="1">
      <alignment vertical="center"/>
    </xf>
    <xf numFmtId="0" fontId="5" fillId="2" borderId="0" xfId="0" applyFont="1" applyFill="1" applyAlignment="1">
      <alignment horizontal="left" vertical="center"/>
    </xf>
    <xf numFmtId="0" fontId="5" fillId="2" borderId="0" xfId="0" applyFont="1" applyFill="1" applyBorder="1" applyAlignment="1">
      <alignment horizontal="left" vertical="center"/>
    </xf>
    <xf numFmtId="166" fontId="14" fillId="2" borderId="0" xfId="0" applyNumberFormat="1" applyFont="1" applyFill="1" applyAlignment="1">
      <alignment vertical="center"/>
    </xf>
    <xf numFmtId="0" fontId="15" fillId="2" borderId="0"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2" fillId="2" borderId="3" xfId="0" applyNumberFormat="1" applyFont="1" applyFill="1" applyBorder="1" applyAlignment="1">
      <alignment horizontal="center" vertical="center" wrapText="1"/>
    </xf>
    <xf numFmtId="0" fontId="17" fillId="2" borderId="0" xfId="0" applyFont="1" applyFill="1" applyAlignment="1">
      <alignment vertical="center"/>
    </xf>
    <xf numFmtId="0" fontId="2" fillId="2" borderId="3" xfId="0" applyFont="1" applyFill="1" applyBorder="1" applyAlignment="1">
      <alignment horizontal="center" vertical="center"/>
    </xf>
    <xf numFmtId="0" fontId="1" fillId="2" borderId="0" xfId="0" applyFont="1" applyFill="1" applyAlignment="1">
      <alignment horizontal="center" vertical="center"/>
    </xf>
    <xf numFmtId="0" fontId="18" fillId="2" borderId="0" xfId="0" applyFont="1" applyFill="1" applyAlignment="1">
      <alignment vertical="center"/>
    </xf>
    <xf numFmtId="0" fontId="1" fillId="2" borderId="0" xfId="0" applyFont="1" applyFill="1" applyAlignment="1">
      <alignment vertical="center"/>
    </xf>
    <xf numFmtId="0" fontId="3" fillId="2" borderId="0" xfId="0" applyFont="1" applyFill="1" applyBorder="1" applyAlignment="1">
      <alignment vertical="center"/>
    </xf>
    <xf numFmtId="0" fontId="1" fillId="2" borderId="0" xfId="0" applyFont="1" applyFill="1" applyBorder="1" applyAlignment="1">
      <alignment horizontal="left" vertical="center" wrapText="1"/>
    </xf>
    <xf numFmtId="0" fontId="3" fillId="2" borderId="3" xfId="0" applyFont="1" applyFill="1" applyBorder="1" applyAlignment="1">
      <alignment horizontal="left" vertical="center" wrapText="1"/>
    </xf>
    <xf numFmtId="0" fontId="2" fillId="2" borderId="3" xfId="0" applyFont="1" applyFill="1" applyBorder="1" applyAlignment="1">
      <alignment horizontal="center" vertical="center" wrapText="1"/>
    </xf>
    <xf numFmtId="0" fontId="2" fillId="2" borderId="3" xfId="0" applyFont="1" applyFill="1" applyBorder="1" applyAlignment="1">
      <alignment horizontal="left" vertical="center" wrapText="1"/>
    </xf>
    <xf numFmtId="0" fontId="3" fillId="2" borderId="0" xfId="0" applyFont="1" applyFill="1" applyAlignment="1">
      <alignment vertical="center" wrapText="1"/>
    </xf>
    <xf numFmtId="0" fontId="14" fillId="2" borderId="0" xfId="0" applyFont="1" applyFill="1" applyAlignment="1">
      <alignment vertical="center"/>
    </xf>
    <xf numFmtId="0" fontId="17" fillId="2" borderId="3" xfId="0" applyFont="1" applyFill="1" applyBorder="1" applyAlignment="1">
      <alignment horizontal="center" vertical="center" wrapText="1"/>
    </xf>
    <xf numFmtId="0" fontId="1" fillId="2" borderId="6" xfId="0" applyFont="1" applyFill="1" applyBorder="1" applyAlignment="1">
      <alignment horizontal="left" vertical="center" wrapText="1"/>
    </xf>
    <xf numFmtId="0" fontId="14" fillId="2" borderId="0" xfId="0" applyFont="1" applyFill="1" applyAlignment="1">
      <alignment horizontal="left" vertical="center"/>
    </xf>
    <xf numFmtId="0" fontId="13" fillId="2" borderId="0" xfId="0" applyFont="1" applyFill="1" applyAlignment="1">
      <alignment horizontal="center" vertical="center"/>
    </xf>
    <xf numFmtId="0" fontId="3" fillId="2" borderId="0" xfId="0" applyFont="1" applyFill="1" applyBorder="1" applyAlignment="1">
      <alignment vertical="center" wrapText="1"/>
    </xf>
    <xf numFmtId="0" fontId="4" fillId="2" borderId="0" xfId="0" applyFont="1" applyFill="1" applyBorder="1" applyAlignment="1">
      <alignment vertical="center" wrapText="1"/>
    </xf>
    <xf numFmtId="0" fontId="2" fillId="2" borderId="4" xfId="0" applyFont="1" applyFill="1" applyBorder="1" applyAlignment="1">
      <alignment vertical="center"/>
    </xf>
    <xf numFmtId="0" fontId="2" fillId="2" borderId="3" xfId="0" applyFont="1" applyFill="1" applyBorder="1" applyAlignment="1">
      <alignment horizontal="center" vertical="center" wrapText="1"/>
    </xf>
    <xf numFmtId="3" fontId="3" fillId="2" borderId="3" xfId="0" applyNumberFormat="1" applyFont="1" applyFill="1" applyBorder="1" applyAlignment="1">
      <alignment horizontal="right" vertical="center" wrapText="1"/>
    </xf>
    <xf numFmtId="0" fontId="2" fillId="0" borderId="3" xfId="0" applyNumberFormat="1" applyFont="1" applyFill="1" applyBorder="1" applyAlignment="1">
      <alignment horizontal="center" vertical="center" wrapText="1"/>
    </xf>
    <xf numFmtId="3" fontId="2" fillId="0" borderId="3" xfId="0" applyNumberFormat="1" applyFont="1" applyFill="1" applyBorder="1" applyAlignment="1">
      <alignment horizontal="right" vertical="center" wrapText="1"/>
    </xf>
    <xf numFmtId="3" fontId="3" fillId="0" borderId="3" xfId="0" applyNumberFormat="1" applyFont="1" applyFill="1" applyBorder="1" applyAlignment="1">
      <alignment vertical="center"/>
    </xf>
    <xf numFmtId="3" fontId="2" fillId="0" borderId="3" xfId="0" applyNumberFormat="1" applyFont="1" applyFill="1" applyBorder="1" applyAlignment="1">
      <alignment vertical="center"/>
    </xf>
    <xf numFmtId="3" fontId="3" fillId="0" borderId="3" xfId="0" applyNumberFormat="1" applyFont="1" applyFill="1" applyBorder="1" applyAlignment="1">
      <alignment horizontal="right" vertical="center" wrapText="1"/>
    </xf>
    <xf numFmtId="0" fontId="2" fillId="0" borderId="3" xfId="0" applyFont="1" applyFill="1" applyBorder="1" applyAlignment="1">
      <alignment horizontal="center" vertical="center" wrapText="1"/>
    </xf>
    <xf numFmtId="165" fontId="3" fillId="0" borderId="3" xfId="0" applyNumberFormat="1" applyFont="1" applyFill="1" applyBorder="1" applyAlignment="1">
      <alignment vertical="center"/>
    </xf>
    <xf numFmtId="0" fontId="2" fillId="2" borderId="3" xfId="0" applyFont="1" applyFill="1" applyBorder="1" applyAlignment="1">
      <alignment horizontal="center" vertical="center" wrapText="1"/>
    </xf>
    <xf numFmtId="0" fontId="1" fillId="2" borderId="0" xfId="0" applyFont="1" applyFill="1" applyBorder="1" applyAlignment="1">
      <alignment horizontal="left" vertical="center" wrapText="1"/>
    </xf>
    <xf numFmtId="0" fontId="2" fillId="2" borderId="3" xfId="0" applyFont="1" applyFill="1" applyBorder="1" applyAlignment="1">
      <alignment horizontal="center" vertical="center" wrapText="1"/>
    </xf>
    <xf numFmtId="0" fontId="3" fillId="2" borderId="0" xfId="0" applyFont="1" applyFill="1" applyBorder="1" applyAlignment="1">
      <alignment horizontal="left" vertical="center" indent="1"/>
    </xf>
    <xf numFmtId="0" fontId="3" fillId="2" borderId="0" xfId="0" applyFont="1" applyFill="1" applyAlignment="1">
      <alignment horizontal="left" vertical="center" indent="1"/>
    </xf>
    <xf numFmtId="0" fontId="4" fillId="2" borderId="5" xfId="0" applyFont="1" applyFill="1" applyBorder="1" applyAlignment="1">
      <alignment horizontal="left" vertical="center" indent="1"/>
    </xf>
    <xf numFmtId="0" fontId="3" fillId="0" borderId="3" xfId="0" applyFont="1" applyFill="1" applyBorder="1" applyAlignment="1">
      <alignment vertical="center" wrapText="1"/>
    </xf>
    <xf numFmtId="165" fontId="2" fillId="0" borderId="3" xfId="22" applyNumberFormat="1" applyFont="1" applyFill="1" applyBorder="1" applyAlignment="1">
      <alignment horizontal="right" vertical="center" wrapText="1"/>
    </xf>
    <xf numFmtId="165" fontId="2" fillId="2" borderId="3" xfId="22" applyNumberFormat="1" applyFont="1" applyFill="1" applyBorder="1" applyAlignment="1">
      <alignment horizontal="right" vertical="center" wrapText="1"/>
    </xf>
    <xf numFmtId="0" fontId="2" fillId="2" borderId="3" xfId="0" applyFont="1" applyFill="1" applyBorder="1" applyAlignment="1">
      <alignment horizontal="center" vertical="center" wrapText="1"/>
    </xf>
    <xf numFmtId="0" fontId="1" fillId="2" borderId="0" xfId="0" applyFont="1" applyFill="1" applyBorder="1" applyAlignment="1">
      <alignment horizontal="center" vertical="center"/>
    </xf>
    <xf numFmtId="0" fontId="2" fillId="2" borderId="14" xfId="0" applyNumberFormat="1" applyFont="1" applyFill="1" applyBorder="1" applyAlignment="1">
      <alignment horizontal="center" vertical="center" wrapText="1"/>
    </xf>
    <xf numFmtId="164" fontId="2" fillId="2" borderId="14" xfId="0" applyNumberFormat="1" applyFont="1" applyFill="1" applyBorder="1" applyAlignment="1">
      <alignment horizontal="center" vertical="center" wrapText="1"/>
    </xf>
    <xf numFmtId="0" fontId="2" fillId="2" borderId="3" xfId="0" applyFont="1" applyFill="1" applyBorder="1" applyAlignment="1">
      <alignment horizontal="center" vertical="center" wrapText="1"/>
    </xf>
    <xf numFmtId="0" fontId="1" fillId="2" borderId="0" xfId="0" applyFont="1" applyFill="1" applyBorder="1" applyAlignment="1">
      <alignment horizontal="center" vertical="center"/>
    </xf>
    <xf numFmtId="0" fontId="14" fillId="2" borderId="0" xfId="0" applyFont="1" applyFill="1" applyAlignment="1">
      <alignment vertical="center"/>
    </xf>
    <xf numFmtId="0" fontId="1" fillId="2" borderId="0" xfId="0" applyFont="1" applyFill="1" applyAlignment="1">
      <alignment horizontal="left" vertical="center" wrapText="1"/>
    </xf>
    <xf numFmtId="0" fontId="21" fillId="0" borderId="0" xfId="23"/>
    <xf numFmtId="0" fontId="23" fillId="2" borderId="0" xfId="0" applyFont="1" applyFill="1" applyAlignment="1">
      <alignment vertical="center"/>
    </xf>
    <xf numFmtId="0" fontId="1" fillId="0" borderId="0" xfId="0" applyFont="1" applyFill="1" applyBorder="1" applyAlignment="1">
      <alignment horizontal="left" vertical="center" wrapText="1"/>
    </xf>
    <xf numFmtId="0" fontId="2" fillId="2" borderId="3"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0" fillId="0" borderId="11" xfId="0" applyBorder="1" applyAlignment="1">
      <alignment horizontal="center" vertical="center" wrapText="1"/>
    </xf>
    <xf numFmtId="0" fontId="0" fillId="0" borderId="4" xfId="0" applyBorder="1" applyAlignment="1">
      <alignment horizontal="center" vertical="center" wrapText="1"/>
    </xf>
    <xf numFmtId="0" fontId="3" fillId="2" borderId="0" xfId="0" applyFont="1" applyFill="1" applyBorder="1" applyAlignment="1">
      <alignment horizontal="left" vertical="center" wrapText="1" indent="1"/>
    </xf>
    <xf numFmtId="0" fontId="0" fillId="2" borderId="0" xfId="0" applyFill="1" applyAlignment="1">
      <alignment horizontal="left" vertical="center" wrapText="1" indent="1"/>
    </xf>
    <xf numFmtId="0" fontId="3" fillId="2" borderId="0" xfId="0" applyFont="1" applyFill="1" applyBorder="1" applyAlignment="1">
      <alignment horizontal="left" vertical="center" indent="1"/>
    </xf>
    <xf numFmtId="0" fontId="3" fillId="2" borderId="0" xfId="0" applyFont="1" applyFill="1" applyAlignment="1">
      <alignment horizontal="left" vertical="center" indent="1"/>
    </xf>
    <xf numFmtId="3" fontId="2" fillId="2" borderId="12" xfId="0" applyNumberFormat="1" applyFont="1" applyFill="1" applyBorder="1" applyAlignment="1">
      <alignment horizontal="center" vertical="center" wrapText="1"/>
    </xf>
    <xf numFmtId="0" fontId="0" fillId="0" borderId="5"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6" xfId="0" applyBorder="1" applyAlignment="1">
      <alignment horizontal="center" vertical="center"/>
    </xf>
    <xf numFmtId="0" fontId="0" fillId="0" borderId="17" xfId="0" applyBorder="1" applyAlignment="1">
      <alignment horizontal="center" vertical="center"/>
    </xf>
    <xf numFmtId="0" fontId="1" fillId="2" borderId="0" xfId="0" applyFont="1" applyFill="1" applyBorder="1" applyAlignment="1">
      <alignment horizontal="left" vertical="center" wrapText="1"/>
    </xf>
    <xf numFmtId="0" fontId="4" fillId="2" borderId="5" xfId="0" applyFont="1" applyFill="1" applyBorder="1" applyAlignment="1">
      <alignment horizontal="left" vertical="center" indent="1"/>
    </xf>
    <xf numFmtId="0" fontId="3" fillId="2" borderId="0" xfId="0" applyFont="1" applyFill="1" applyAlignment="1">
      <alignment horizontal="left" vertical="center"/>
    </xf>
    <xf numFmtId="0" fontId="1" fillId="2" borderId="0" xfId="0" applyFont="1" applyFill="1" applyBorder="1" applyAlignment="1">
      <alignment horizontal="left" vertical="center"/>
    </xf>
    <xf numFmtId="3" fontId="3" fillId="0" borderId="12" xfId="0" applyNumberFormat="1" applyFont="1" applyFill="1" applyBorder="1" applyAlignment="1">
      <alignment horizontal="center" vertical="center"/>
    </xf>
    <xf numFmtId="3" fontId="3" fillId="0" borderId="14" xfId="0" applyNumberFormat="1" applyFont="1" applyFill="1" applyBorder="1" applyAlignment="1">
      <alignment horizontal="center" vertical="center"/>
    </xf>
    <xf numFmtId="0" fontId="0" fillId="0" borderId="0" xfId="0" applyBorder="1" applyAlignment="1">
      <alignment horizontal="center" vertical="center"/>
    </xf>
    <xf numFmtId="0" fontId="3" fillId="2" borderId="0" xfId="0" applyFont="1" applyFill="1" applyAlignment="1">
      <alignment horizontal="left" vertical="center" wrapText="1" indent="1"/>
    </xf>
    <xf numFmtId="0" fontId="4" fillId="2" borderId="5" xfId="0" applyFont="1" applyFill="1" applyBorder="1" applyAlignment="1">
      <alignment horizontal="left" vertical="center" wrapText="1" indent="1"/>
    </xf>
    <xf numFmtId="0" fontId="4" fillId="2" borderId="0" xfId="0" applyFont="1" applyFill="1" applyBorder="1" applyAlignment="1">
      <alignment vertical="center" wrapText="1"/>
    </xf>
    <xf numFmtId="0" fontId="3" fillId="2" borderId="0" xfId="0" applyFont="1" applyFill="1" applyBorder="1" applyAlignment="1">
      <alignment vertical="center" wrapText="1"/>
    </xf>
    <xf numFmtId="0" fontId="14" fillId="2" borderId="0" xfId="0" applyFont="1" applyFill="1" applyAlignment="1">
      <alignment vertical="center"/>
    </xf>
    <xf numFmtId="0" fontId="0" fillId="2" borderId="5" xfId="0" applyFill="1" applyBorder="1" applyAlignment="1">
      <alignment horizontal="left" vertical="center" wrapText="1" indent="1"/>
    </xf>
    <xf numFmtId="0" fontId="24" fillId="2" borderId="0" xfId="0" applyFont="1" applyFill="1" applyBorder="1" applyAlignment="1">
      <alignment horizontal="left" vertical="center" wrapText="1" indent="1"/>
    </xf>
    <xf numFmtId="0" fontId="0" fillId="2" borderId="0" xfId="0" applyFont="1" applyFill="1" applyAlignment="1">
      <alignment horizontal="left" vertical="center" wrapText="1" indent="1"/>
    </xf>
    <xf numFmtId="0" fontId="3" fillId="0" borderId="0" xfId="0" applyFont="1" applyFill="1" applyBorder="1" applyAlignment="1">
      <alignment horizontal="left" vertical="center" wrapText="1" indent="1"/>
    </xf>
    <xf numFmtId="0" fontId="0" fillId="0" borderId="0" xfId="0" applyFill="1" applyAlignment="1">
      <alignment horizontal="left" vertical="center" wrapText="1" indent="1"/>
    </xf>
    <xf numFmtId="0" fontId="4" fillId="2" borderId="0" xfId="0" applyFont="1" applyFill="1" applyBorder="1" applyAlignment="1">
      <alignment horizontal="left" vertical="center" wrapText="1" indent="1"/>
    </xf>
    <xf numFmtId="0" fontId="0" fillId="2" borderId="0" xfId="0" applyFill="1" applyBorder="1" applyAlignment="1">
      <alignment horizontal="left" vertical="center" wrapText="1" indent="1"/>
    </xf>
    <xf numFmtId="0" fontId="1" fillId="2" borderId="0" xfId="0" applyFont="1" applyFill="1" applyAlignment="1">
      <alignment horizontal="left" vertical="center" wrapText="1"/>
    </xf>
    <xf numFmtId="0" fontId="1" fillId="2" borderId="0" xfId="0" applyFont="1" applyFill="1" applyAlignment="1">
      <alignment horizontal="left" vertical="center"/>
    </xf>
    <xf numFmtId="0" fontId="3" fillId="2" borderId="7" xfId="0" applyFont="1" applyFill="1"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25" fillId="2" borderId="3" xfId="0" applyFont="1" applyFill="1" applyBorder="1" applyAlignment="1">
      <alignment horizontal="center" vertical="center" wrapText="1"/>
    </xf>
    <xf numFmtId="0" fontId="18" fillId="0" borderId="5"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6" xfId="0" applyFont="1" applyBorder="1" applyAlignment="1">
      <alignment horizontal="center" vertical="center"/>
    </xf>
    <xf numFmtId="0" fontId="18" fillId="0" borderId="17" xfId="0" applyFont="1" applyBorder="1" applyAlignment="1">
      <alignment horizontal="center" vertical="center"/>
    </xf>
    <xf numFmtId="0" fontId="3" fillId="2" borderId="3" xfId="0" applyFont="1" applyFill="1" applyBorder="1" applyAlignment="1">
      <alignment horizontal="center" vertical="center" wrapText="1"/>
    </xf>
    <xf numFmtId="0" fontId="26" fillId="2" borderId="0" xfId="0" applyFont="1" applyFill="1" applyBorder="1" applyAlignment="1">
      <alignment horizontal="center" vertical="center" wrapText="1"/>
    </xf>
    <xf numFmtId="0" fontId="18" fillId="2" borderId="0" xfId="0" applyFont="1" applyFill="1" applyAlignment="1">
      <alignment horizontal="left" vertical="center" wrapText="1" indent="1"/>
    </xf>
    <xf numFmtId="0" fontId="27" fillId="2" borderId="0" xfId="0" applyFont="1" applyFill="1" applyBorder="1" applyAlignment="1">
      <alignment horizontal="center" vertical="center" wrapText="1"/>
    </xf>
    <xf numFmtId="0" fontId="0" fillId="0" borderId="0" xfId="0" applyAlignment="1">
      <alignment horizontal="left" vertical="center" wrapText="1" indent="1"/>
    </xf>
    <xf numFmtId="0" fontId="5" fillId="2" borderId="0" xfId="0" applyFont="1" applyFill="1" applyBorder="1" applyAlignment="1">
      <alignment horizontal="left" vertical="center" wrapText="1"/>
    </xf>
  </cellXfs>
  <cellStyles count="24">
    <cellStyle name="DEFINITION" xfId="3"/>
    <cellStyle name="FILET_HAUT" xfId="4"/>
    <cellStyle name="Lien hypertexte" xfId="23" builtinId="8"/>
    <cellStyle name="Milliers 2" xfId="20"/>
    <cellStyle name="Normal" xfId="0" builtinId="0"/>
    <cellStyle name="Normal 2" xfId="1"/>
    <cellStyle name="Normal 3" xfId="19"/>
    <cellStyle name="Normal 4" xfId="2"/>
    <cellStyle name="Normal 4 2" xfId="21"/>
    <cellStyle name="NOTE01" xfId="5"/>
    <cellStyle name="Pourcentage" xfId="22" builtinId="5"/>
    <cellStyle name="Pourcentage 2" xfId="7"/>
    <cellStyle name="Pourcentage 3" xfId="6"/>
    <cellStyle name="REMARQ01" xfId="8"/>
    <cellStyle name="SOURSITU" xfId="9"/>
    <cellStyle name="SOUS TOT" xfId="10"/>
    <cellStyle name="TABL01" xfId="11"/>
    <cellStyle name="TITCOL01" xfId="12"/>
    <cellStyle name="TITCOLG1" xfId="13"/>
    <cellStyle name="TITLIG01" xfId="14"/>
    <cellStyle name="TITRE01" xfId="15"/>
    <cellStyle name="TOTAL01" xfId="16"/>
    <cellStyle name="TOTALG1" xfId="17"/>
    <cellStyle name="UNITE" xfId="18"/>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3:A7"/>
  <sheetViews>
    <sheetView showGridLines="0" tabSelected="1" workbookViewId="0">
      <selection activeCell="A3" sqref="A3"/>
    </sheetView>
  </sheetViews>
  <sheetFormatPr baseColWidth="10" defaultRowHeight="15" x14ac:dyDescent="0.25"/>
  <sheetData>
    <row r="3" spans="1:1" x14ac:dyDescent="0.25">
      <c r="A3" s="66" t="s">
        <v>43</v>
      </c>
    </row>
    <row r="4" spans="1:1" x14ac:dyDescent="0.25">
      <c r="A4" s="66" t="s">
        <v>28</v>
      </c>
    </row>
    <row r="5" spans="1:1" x14ac:dyDescent="0.25">
      <c r="A5" s="66" t="s">
        <v>39</v>
      </c>
    </row>
    <row r="6" spans="1:1" x14ac:dyDescent="0.25">
      <c r="A6" s="66" t="s">
        <v>63</v>
      </c>
    </row>
    <row r="7" spans="1:1" x14ac:dyDescent="0.25">
      <c r="A7" s="66" t="s">
        <v>27</v>
      </c>
    </row>
  </sheetData>
  <hyperlinks>
    <hyperlink ref="A3" location="'5.1-6'!A1" display="Figure 5.1-6 : Effectifs de pensions de droit direct et de droit dérivé au SRE, à la CNRACL et au FSPOEIE, entrées en paiement"/>
    <hyperlink ref="A4" location="'5.1-7'!A1" display="Figure 5.1-7 : Évolution du nombre de pensions de droit direct entrées en paiement au SRE, à la CNRACL et au FSPOEIE"/>
    <hyperlink ref="A5" location="'5.1-8'!A1" display="Figure 5.1-8 : Proportion des pensions de droit direct portées au minimum garanti au SRE, à la CNRACL et au FSPOEIE, entrées en paiement"/>
    <hyperlink ref="A6" location="'5.1-14'!A1" display="Figure 5.1-14 : Effectifs des pensions de droit direct et de droit dérivé du régime salarié de l'Ircantec mises en paiement"/>
    <hyperlink ref="A7" location="'5.1-16'!A1" display="Figure 5.1-16 : Évolution des âges à la date d'effet de la pension des bénéficiaires des pensions de droit direct (hors invalidité) entrées en paiement à la CNRACL"/>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theme="8" tint="0.59999389629810485"/>
  </sheetPr>
  <dimension ref="A1:Y55"/>
  <sheetViews>
    <sheetView zoomScaleNormal="100" workbookViewId="0">
      <pane xSplit="2" ySplit="3" topLeftCell="C19" activePane="bottomRight" state="frozen"/>
      <selection sqref="A1:C1"/>
      <selection pane="topRight" sqref="A1:C1"/>
      <selection pane="bottomLeft" sqref="A1:C1"/>
      <selection pane="bottomRight" activeCell="A30" sqref="A30:XFD30"/>
    </sheetView>
  </sheetViews>
  <sheetFormatPr baseColWidth="10" defaultColWidth="11.42578125" defaultRowHeight="12.75" x14ac:dyDescent="0.25"/>
  <cols>
    <col min="1" max="1" width="24.42578125" style="2" customWidth="1"/>
    <col min="2" max="2" width="37.7109375" style="2" customWidth="1"/>
    <col min="3" max="3" width="6.5703125" style="2" customWidth="1"/>
    <col min="4" max="25" width="6.28515625" style="2" customWidth="1"/>
    <col min="26" max="16384" width="11.42578125" style="2"/>
  </cols>
  <sheetData>
    <row r="1" spans="1:24" s="15" customFormat="1" x14ac:dyDescent="0.25">
      <c r="A1" s="68" t="s">
        <v>43</v>
      </c>
      <c r="B1" s="68"/>
      <c r="C1" s="68"/>
      <c r="D1" s="68"/>
      <c r="E1" s="68"/>
      <c r="F1" s="68"/>
      <c r="G1" s="68"/>
      <c r="H1" s="68"/>
      <c r="I1" s="68"/>
      <c r="J1" s="68"/>
      <c r="K1" s="68"/>
      <c r="L1" s="68"/>
      <c r="M1" s="68"/>
      <c r="N1" s="68"/>
      <c r="O1" s="68"/>
      <c r="P1" s="68"/>
      <c r="Q1" s="68"/>
      <c r="R1" s="68"/>
      <c r="S1" s="68"/>
      <c r="T1" s="68"/>
    </row>
    <row r="2" spans="1:24" s="15" customFormat="1" x14ac:dyDescent="0.25">
      <c r="A2" s="27"/>
      <c r="B2" s="27"/>
      <c r="C2" s="27"/>
      <c r="D2" s="27"/>
      <c r="E2" s="27"/>
      <c r="F2" s="27"/>
    </row>
    <row r="3" spans="1:24" ht="36.75" customHeight="1" x14ac:dyDescent="0.25">
      <c r="A3" s="69"/>
      <c r="B3" s="110"/>
      <c r="C3" s="20">
        <v>2000</v>
      </c>
      <c r="D3" s="20">
        <v>2001</v>
      </c>
      <c r="E3" s="20">
        <v>2002</v>
      </c>
      <c r="F3" s="20">
        <v>2003</v>
      </c>
      <c r="G3" s="20">
        <v>2004</v>
      </c>
      <c r="H3" s="20">
        <v>2005</v>
      </c>
      <c r="I3" s="20">
        <v>2006</v>
      </c>
      <c r="J3" s="20">
        <v>2007</v>
      </c>
      <c r="K3" s="20">
        <v>2008</v>
      </c>
      <c r="L3" s="20">
        <v>2009</v>
      </c>
      <c r="M3" s="20">
        <v>2010</v>
      </c>
      <c r="N3" s="20">
        <v>2011</v>
      </c>
      <c r="O3" s="20">
        <v>2012</v>
      </c>
      <c r="P3" s="20">
        <v>2013</v>
      </c>
      <c r="Q3" s="20">
        <v>2014</v>
      </c>
      <c r="R3" s="42">
        <v>2015</v>
      </c>
      <c r="S3" s="42">
        <v>2016</v>
      </c>
      <c r="T3" s="20">
        <v>2017</v>
      </c>
      <c r="U3" s="42">
        <v>2018</v>
      </c>
      <c r="V3" s="42">
        <v>2019</v>
      </c>
      <c r="W3" s="42">
        <v>2020</v>
      </c>
      <c r="X3" s="60"/>
    </row>
    <row r="4" spans="1:24" ht="15" customHeight="1" x14ac:dyDescent="0.25">
      <c r="A4" s="69" t="s">
        <v>46</v>
      </c>
      <c r="B4" s="30" t="s">
        <v>5</v>
      </c>
      <c r="C4" s="79" t="s">
        <v>32</v>
      </c>
      <c r="D4" s="111"/>
      <c r="E4" s="111"/>
      <c r="F4" s="111"/>
      <c r="G4" s="111"/>
      <c r="H4" s="111"/>
      <c r="I4" s="111"/>
      <c r="J4" s="111"/>
      <c r="K4" s="111"/>
      <c r="L4" s="111"/>
      <c r="M4" s="111"/>
      <c r="N4" s="111"/>
      <c r="O4" s="112"/>
      <c r="P4" s="43">
        <v>63228</v>
      </c>
      <c r="Q4" s="43">
        <v>61363</v>
      </c>
      <c r="R4" s="43">
        <v>58978</v>
      </c>
      <c r="S4" s="43">
        <v>59081</v>
      </c>
      <c r="T4" s="43">
        <v>64044</v>
      </c>
      <c r="U4" s="43">
        <v>61893</v>
      </c>
      <c r="V4" s="43">
        <v>59504</v>
      </c>
      <c r="W4" s="43">
        <v>60606</v>
      </c>
      <c r="X4" s="61"/>
    </row>
    <row r="5" spans="1:24" ht="15" customHeight="1" x14ac:dyDescent="0.25">
      <c r="A5" s="69"/>
      <c r="B5" s="28" t="s">
        <v>10</v>
      </c>
      <c r="C5" s="113"/>
      <c r="D5" s="114"/>
      <c r="E5" s="114"/>
      <c r="F5" s="114"/>
      <c r="G5" s="114"/>
      <c r="H5" s="114"/>
      <c r="I5" s="114"/>
      <c r="J5" s="114"/>
      <c r="K5" s="114"/>
      <c r="L5" s="114"/>
      <c r="M5" s="114"/>
      <c r="N5" s="114"/>
      <c r="O5" s="115"/>
      <c r="P5" s="44">
        <v>45966</v>
      </c>
      <c r="Q5" s="44">
        <v>44234</v>
      </c>
      <c r="R5" s="44">
        <v>41425</v>
      </c>
      <c r="S5" s="44">
        <v>41762</v>
      </c>
      <c r="T5" s="44">
        <v>46104</v>
      </c>
      <c r="U5" s="44">
        <v>43548</v>
      </c>
      <c r="V5" s="44">
        <v>42463</v>
      </c>
      <c r="W5" s="44">
        <v>42640</v>
      </c>
      <c r="X5" s="61"/>
    </row>
    <row r="6" spans="1:24" ht="15" customHeight="1" x14ac:dyDescent="0.25">
      <c r="A6" s="69"/>
      <c r="B6" s="28" t="s">
        <v>11</v>
      </c>
      <c r="C6" s="113"/>
      <c r="D6" s="114"/>
      <c r="E6" s="114"/>
      <c r="F6" s="114"/>
      <c r="G6" s="114"/>
      <c r="H6" s="114"/>
      <c r="I6" s="114"/>
      <c r="J6" s="114"/>
      <c r="K6" s="114"/>
      <c r="L6" s="114"/>
      <c r="M6" s="114"/>
      <c r="N6" s="114"/>
      <c r="O6" s="115"/>
      <c r="P6" s="44">
        <v>17262</v>
      </c>
      <c r="Q6" s="44">
        <v>17129</v>
      </c>
      <c r="R6" s="44">
        <v>17553</v>
      </c>
      <c r="S6" s="44">
        <v>17319</v>
      </c>
      <c r="T6" s="44">
        <v>17940</v>
      </c>
      <c r="U6" s="44">
        <v>18345</v>
      </c>
      <c r="V6" s="44">
        <v>17041</v>
      </c>
      <c r="W6" s="44">
        <v>17966</v>
      </c>
      <c r="X6" s="61"/>
    </row>
    <row r="7" spans="1:24" ht="15" customHeight="1" x14ac:dyDescent="0.25">
      <c r="A7" s="69"/>
      <c r="B7" s="30" t="s">
        <v>9</v>
      </c>
      <c r="C7" s="113"/>
      <c r="D7" s="114"/>
      <c r="E7" s="114"/>
      <c r="F7" s="114"/>
      <c r="G7" s="114"/>
      <c r="H7" s="114"/>
      <c r="I7" s="114"/>
      <c r="J7" s="114"/>
      <c r="K7" s="114"/>
      <c r="L7" s="114"/>
      <c r="M7" s="114"/>
      <c r="N7" s="114"/>
      <c r="O7" s="115"/>
      <c r="P7" s="45">
        <v>75793</v>
      </c>
      <c r="Q7" s="45">
        <v>74107</v>
      </c>
      <c r="R7" s="45">
        <v>71415</v>
      </c>
      <c r="S7" s="45">
        <v>73239</v>
      </c>
      <c r="T7" s="45">
        <v>80436</v>
      </c>
      <c r="U7" s="45">
        <v>78248</v>
      </c>
      <c r="V7" s="45">
        <v>75998</v>
      </c>
      <c r="W7" s="45">
        <v>76214</v>
      </c>
      <c r="X7" s="61"/>
    </row>
    <row r="8" spans="1:24" ht="15" customHeight="1" x14ac:dyDescent="0.25">
      <c r="A8" s="69"/>
      <c r="B8" s="28" t="s">
        <v>10</v>
      </c>
      <c r="C8" s="113"/>
      <c r="D8" s="114"/>
      <c r="E8" s="114"/>
      <c r="F8" s="114"/>
      <c r="G8" s="114"/>
      <c r="H8" s="114"/>
      <c r="I8" s="114"/>
      <c r="J8" s="114"/>
      <c r="K8" s="114"/>
      <c r="L8" s="114"/>
      <c r="M8" s="114"/>
      <c r="N8" s="114"/>
      <c r="O8" s="115"/>
      <c r="P8" s="44">
        <v>55887</v>
      </c>
      <c r="Q8" s="44">
        <v>54398</v>
      </c>
      <c r="R8" s="44">
        <v>51153</v>
      </c>
      <c r="S8" s="44">
        <v>53140</v>
      </c>
      <c r="T8" s="44">
        <v>59518</v>
      </c>
      <c r="U8" s="44">
        <v>56804</v>
      </c>
      <c r="V8" s="44">
        <v>55770</v>
      </c>
      <c r="W8" s="44">
        <v>54896</v>
      </c>
      <c r="X8" s="61"/>
    </row>
    <row r="9" spans="1:24" ht="15" customHeight="1" x14ac:dyDescent="0.25">
      <c r="A9" s="69"/>
      <c r="B9" s="28" t="s">
        <v>11</v>
      </c>
      <c r="C9" s="113"/>
      <c r="D9" s="114"/>
      <c r="E9" s="114"/>
      <c r="F9" s="114"/>
      <c r="G9" s="114"/>
      <c r="H9" s="114"/>
      <c r="I9" s="114"/>
      <c r="J9" s="114"/>
      <c r="K9" s="114"/>
      <c r="L9" s="114"/>
      <c r="M9" s="114"/>
      <c r="N9" s="114"/>
      <c r="O9" s="115"/>
      <c r="P9" s="44">
        <v>19906</v>
      </c>
      <c r="Q9" s="44">
        <v>19709</v>
      </c>
      <c r="R9" s="44">
        <v>20262</v>
      </c>
      <c r="S9" s="44">
        <v>20099</v>
      </c>
      <c r="T9" s="44">
        <v>20918</v>
      </c>
      <c r="U9" s="44">
        <v>21444</v>
      </c>
      <c r="V9" s="44">
        <v>20228</v>
      </c>
      <c r="W9" s="44">
        <v>21318</v>
      </c>
      <c r="X9" s="61"/>
    </row>
    <row r="10" spans="1:24" ht="15" customHeight="1" x14ac:dyDescent="0.25">
      <c r="A10" s="69"/>
      <c r="B10" s="30" t="s">
        <v>23</v>
      </c>
      <c r="C10" s="113"/>
      <c r="D10" s="114"/>
      <c r="E10" s="114"/>
      <c r="F10" s="114"/>
      <c r="G10" s="114"/>
      <c r="H10" s="114"/>
      <c r="I10" s="114"/>
      <c r="J10" s="114"/>
      <c r="K10" s="114"/>
      <c r="L10" s="114"/>
      <c r="M10" s="114"/>
      <c r="N10" s="114"/>
      <c r="O10" s="115"/>
      <c r="P10" s="45">
        <v>19462</v>
      </c>
      <c r="Q10" s="45">
        <v>19239</v>
      </c>
      <c r="R10" s="45">
        <v>19142</v>
      </c>
      <c r="S10" s="45">
        <v>19452</v>
      </c>
      <c r="T10" s="45">
        <v>20333</v>
      </c>
      <c r="U10" s="45">
        <v>19775</v>
      </c>
      <c r="V10" s="45">
        <v>20884</v>
      </c>
      <c r="W10" s="45">
        <v>20022</v>
      </c>
      <c r="X10" s="61"/>
    </row>
    <row r="11" spans="1:24" ht="15" customHeight="1" x14ac:dyDescent="0.25">
      <c r="A11" s="69"/>
      <c r="B11" s="28" t="s">
        <v>10</v>
      </c>
      <c r="C11" s="113"/>
      <c r="D11" s="114"/>
      <c r="E11" s="114"/>
      <c r="F11" s="114"/>
      <c r="G11" s="114"/>
      <c r="H11" s="114"/>
      <c r="I11" s="114"/>
      <c r="J11" s="114"/>
      <c r="K11" s="114"/>
      <c r="L11" s="114"/>
      <c r="M11" s="114"/>
      <c r="N11" s="114"/>
      <c r="O11" s="115"/>
      <c r="P11" s="44">
        <v>11856</v>
      </c>
      <c r="Q11" s="44">
        <v>11857</v>
      </c>
      <c r="R11" s="44">
        <v>11236</v>
      </c>
      <c r="S11" s="44">
        <v>11412</v>
      </c>
      <c r="T11" s="44">
        <v>11621</v>
      </c>
      <c r="U11" s="44">
        <v>11936</v>
      </c>
      <c r="V11" s="44">
        <v>13070</v>
      </c>
      <c r="W11" s="44">
        <v>11950</v>
      </c>
      <c r="X11" s="61"/>
    </row>
    <row r="12" spans="1:24" ht="15" customHeight="1" x14ac:dyDescent="0.25">
      <c r="A12" s="69"/>
      <c r="B12" s="28" t="s">
        <v>12</v>
      </c>
      <c r="C12" s="113"/>
      <c r="D12" s="114"/>
      <c r="E12" s="114"/>
      <c r="F12" s="114"/>
      <c r="G12" s="114"/>
      <c r="H12" s="114"/>
      <c r="I12" s="114"/>
      <c r="J12" s="114"/>
      <c r="K12" s="114"/>
      <c r="L12" s="114"/>
      <c r="M12" s="114"/>
      <c r="N12" s="114"/>
      <c r="O12" s="115"/>
      <c r="P12" s="44">
        <v>7606</v>
      </c>
      <c r="Q12" s="44">
        <v>7382</v>
      </c>
      <c r="R12" s="44">
        <v>7906</v>
      </c>
      <c r="S12" s="44">
        <v>8040</v>
      </c>
      <c r="T12" s="44">
        <v>8712</v>
      </c>
      <c r="U12" s="44">
        <v>7839</v>
      </c>
      <c r="V12" s="44">
        <v>7814</v>
      </c>
      <c r="W12" s="44">
        <v>8072</v>
      </c>
      <c r="X12" s="61"/>
    </row>
    <row r="13" spans="1:24" ht="15" customHeight="1" x14ac:dyDescent="0.25">
      <c r="A13" s="69"/>
      <c r="B13" s="30" t="s">
        <v>8</v>
      </c>
      <c r="C13" s="113"/>
      <c r="D13" s="114"/>
      <c r="E13" s="114"/>
      <c r="F13" s="114"/>
      <c r="G13" s="114"/>
      <c r="H13" s="114"/>
      <c r="I13" s="114"/>
      <c r="J13" s="114"/>
      <c r="K13" s="114"/>
      <c r="L13" s="114"/>
      <c r="M13" s="114"/>
      <c r="N13" s="114"/>
      <c r="O13" s="115"/>
      <c r="P13" s="45">
        <v>95255</v>
      </c>
      <c r="Q13" s="45">
        <v>93346</v>
      </c>
      <c r="R13" s="45">
        <v>90557</v>
      </c>
      <c r="S13" s="45">
        <v>92691</v>
      </c>
      <c r="T13" s="45">
        <v>100769</v>
      </c>
      <c r="U13" s="45">
        <v>98023</v>
      </c>
      <c r="V13" s="45">
        <v>96882</v>
      </c>
      <c r="W13" s="45">
        <v>96236</v>
      </c>
      <c r="X13" s="61"/>
    </row>
    <row r="14" spans="1:24" ht="15" customHeight="1" x14ac:dyDescent="0.25">
      <c r="A14" s="69"/>
      <c r="B14" s="28" t="s">
        <v>10</v>
      </c>
      <c r="C14" s="113"/>
      <c r="D14" s="114"/>
      <c r="E14" s="114"/>
      <c r="F14" s="114"/>
      <c r="G14" s="114"/>
      <c r="H14" s="114"/>
      <c r="I14" s="114"/>
      <c r="J14" s="114"/>
      <c r="K14" s="114"/>
      <c r="L14" s="114"/>
      <c r="M14" s="114"/>
      <c r="N14" s="114"/>
      <c r="O14" s="115"/>
      <c r="P14" s="46">
        <v>67743</v>
      </c>
      <c r="Q14" s="46">
        <v>66255</v>
      </c>
      <c r="R14" s="46">
        <v>62389</v>
      </c>
      <c r="S14" s="46">
        <v>64552</v>
      </c>
      <c r="T14" s="46">
        <v>71139</v>
      </c>
      <c r="U14" s="46">
        <v>68740</v>
      </c>
      <c r="V14" s="46">
        <v>68840</v>
      </c>
      <c r="W14" s="46">
        <v>66846</v>
      </c>
      <c r="X14" s="61"/>
    </row>
    <row r="15" spans="1:24" ht="15" customHeight="1" x14ac:dyDescent="0.25">
      <c r="A15" s="69"/>
      <c r="B15" s="28" t="s">
        <v>11</v>
      </c>
      <c r="C15" s="116"/>
      <c r="D15" s="117"/>
      <c r="E15" s="117"/>
      <c r="F15" s="117"/>
      <c r="G15" s="117"/>
      <c r="H15" s="117"/>
      <c r="I15" s="117"/>
      <c r="J15" s="117"/>
      <c r="K15" s="117"/>
      <c r="L15" s="117"/>
      <c r="M15" s="117"/>
      <c r="N15" s="117"/>
      <c r="O15" s="118"/>
      <c r="P15" s="46">
        <v>27512</v>
      </c>
      <c r="Q15" s="46">
        <v>27091</v>
      </c>
      <c r="R15" s="46">
        <v>28168</v>
      </c>
      <c r="S15" s="46">
        <v>28139</v>
      </c>
      <c r="T15" s="46">
        <v>29630</v>
      </c>
      <c r="U15" s="46">
        <v>29283</v>
      </c>
      <c r="V15" s="46">
        <v>28042</v>
      </c>
      <c r="W15" s="46">
        <v>29390</v>
      </c>
      <c r="X15" s="61"/>
    </row>
    <row r="16" spans="1:24" ht="15" customHeight="1" x14ac:dyDescent="0.25">
      <c r="A16" s="69" t="s">
        <v>47</v>
      </c>
      <c r="B16" s="30" t="s">
        <v>44</v>
      </c>
      <c r="C16" s="7">
        <v>3988</v>
      </c>
      <c r="D16" s="7">
        <v>3623</v>
      </c>
      <c r="E16" s="7">
        <v>2955</v>
      </c>
      <c r="F16" s="7">
        <v>2764</v>
      </c>
      <c r="G16" s="7">
        <v>3571</v>
      </c>
      <c r="H16" s="7">
        <v>3540</v>
      </c>
      <c r="I16" s="45">
        <v>4288</v>
      </c>
      <c r="J16" s="45">
        <v>4146</v>
      </c>
      <c r="K16" s="45">
        <v>4744</v>
      </c>
      <c r="L16" s="45">
        <v>3968</v>
      </c>
      <c r="M16" s="45">
        <v>4220</v>
      </c>
      <c r="N16" s="45">
        <v>4154</v>
      </c>
      <c r="O16" s="45">
        <v>3514</v>
      </c>
      <c r="P16" s="45">
        <v>3959</v>
      </c>
      <c r="Q16" s="45">
        <v>3812</v>
      </c>
      <c r="R16" s="45">
        <v>3628</v>
      </c>
      <c r="S16" s="45">
        <v>3704</v>
      </c>
      <c r="T16" s="45">
        <v>4153</v>
      </c>
      <c r="U16" s="45">
        <v>3645</v>
      </c>
      <c r="V16" s="45">
        <v>3514</v>
      </c>
      <c r="W16" s="45">
        <v>3395</v>
      </c>
      <c r="X16" s="61"/>
    </row>
    <row r="17" spans="1:25" ht="15" customHeight="1" x14ac:dyDescent="0.25">
      <c r="A17" s="69"/>
      <c r="B17" s="28" t="s">
        <v>10</v>
      </c>
      <c r="C17" s="41">
        <v>2112</v>
      </c>
      <c r="D17" s="41">
        <v>1979</v>
      </c>
      <c r="E17" s="41">
        <v>1202</v>
      </c>
      <c r="F17" s="41">
        <v>1180</v>
      </c>
      <c r="G17" s="41">
        <v>1816</v>
      </c>
      <c r="H17" s="41">
        <v>1825</v>
      </c>
      <c r="I17" s="44">
        <v>2612</v>
      </c>
      <c r="J17" s="44">
        <v>2503</v>
      </c>
      <c r="K17" s="44">
        <v>3095</v>
      </c>
      <c r="L17" s="44">
        <v>2425</v>
      </c>
      <c r="M17" s="44">
        <v>2591</v>
      </c>
      <c r="N17" s="44">
        <v>2547</v>
      </c>
      <c r="O17" s="44">
        <v>2029</v>
      </c>
      <c r="P17" s="44">
        <v>2470</v>
      </c>
      <c r="Q17" s="44">
        <v>2396</v>
      </c>
      <c r="R17" s="44">
        <v>2136</v>
      </c>
      <c r="S17" s="44">
        <v>2287</v>
      </c>
      <c r="T17" s="44">
        <v>2665</v>
      </c>
      <c r="U17" s="44">
        <v>2195</v>
      </c>
      <c r="V17" s="44">
        <v>2120</v>
      </c>
      <c r="W17" s="44">
        <v>1999</v>
      </c>
      <c r="X17" s="61"/>
    </row>
    <row r="18" spans="1:25" ht="15" customHeight="1" x14ac:dyDescent="0.25">
      <c r="A18" s="69"/>
      <c r="B18" s="28" t="s">
        <v>42</v>
      </c>
      <c r="C18" s="41">
        <v>1876</v>
      </c>
      <c r="D18" s="41">
        <v>1644</v>
      </c>
      <c r="E18" s="41">
        <v>1753</v>
      </c>
      <c r="F18" s="41">
        <v>1584</v>
      </c>
      <c r="G18" s="41">
        <v>1755</v>
      </c>
      <c r="H18" s="41">
        <v>1715</v>
      </c>
      <c r="I18" s="44">
        <v>1676</v>
      </c>
      <c r="J18" s="44">
        <v>1643</v>
      </c>
      <c r="K18" s="44">
        <v>1649</v>
      </c>
      <c r="L18" s="44">
        <v>1543</v>
      </c>
      <c r="M18" s="44">
        <v>1629</v>
      </c>
      <c r="N18" s="44">
        <v>1607</v>
      </c>
      <c r="O18" s="44">
        <v>1485</v>
      </c>
      <c r="P18" s="44">
        <v>1489</v>
      </c>
      <c r="Q18" s="44">
        <v>1416</v>
      </c>
      <c r="R18" s="44">
        <v>1492</v>
      </c>
      <c r="S18" s="44">
        <v>1417</v>
      </c>
      <c r="T18" s="44">
        <v>1488</v>
      </c>
      <c r="U18" s="44">
        <v>1450</v>
      </c>
      <c r="V18" s="44">
        <v>1394</v>
      </c>
      <c r="W18" s="44">
        <v>1396</v>
      </c>
      <c r="X18" s="61"/>
    </row>
    <row r="19" spans="1:25" ht="15" customHeight="1" x14ac:dyDescent="0.25">
      <c r="A19" s="69" t="s">
        <v>48</v>
      </c>
      <c r="B19" s="30" t="s">
        <v>3</v>
      </c>
      <c r="C19" s="1">
        <v>21627</v>
      </c>
      <c r="D19" s="1">
        <v>21419</v>
      </c>
      <c r="E19" s="1">
        <v>23449</v>
      </c>
      <c r="F19" s="1">
        <v>30207</v>
      </c>
      <c r="G19" s="1">
        <v>21787</v>
      </c>
      <c r="H19" s="1">
        <v>26571</v>
      </c>
      <c r="I19" s="43">
        <v>35015</v>
      </c>
      <c r="J19" s="43">
        <v>33977</v>
      </c>
      <c r="K19" s="43">
        <v>38312</v>
      </c>
      <c r="L19" s="43">
        <v>30822</v>
      </c>
      <c r="M19" s="43">
        <v>34695</v>
      </c>
      <c r="N19" s="43">
        <v>40859</v>
      </c>
      <c r="O19" s="43">
        <v>32564</v>
      </c>
      <c r="P19" s="43">
        <v>38854</v>
      </c>
      <c r="Q19" s="43">
        <v>39221</v>
      </c>
      <c r="R19" s="43">
        <v>40056</v>
      </c>
      <c r="S19" s="43">
        <v>43258</v>
      </c>
      <c r="T19" s="43">
        <v>47840</v>
      </c>
      <c r="U19" s="43">
        <v>50503</v>
      </c>
      <c r="V19" s="43">
        <v>50634</v>
      </c>
      <c r="W19" s="43">
        <v>51325</v>
      </c>
      <c r="X19" s="61"/>
    </row>
    <row r="20" spans="1:25" ht="15" customHeight="1" x14ac:dyDescent="0.25">
      <c r="A20" s="119"/>
      <c r="B20" s="28" t="s">
        <v>10</v>
      </c>
      <c r="C20" s="41">
        <v>16801</v>
      </c>
      <c r="D20" s="41">
        <v>16532</v>
      </c>
      <c r="E20" s="41">
        <v>18568</v>
      </c>
      <c r="F20" s="41">
        <v>24989</v>
      </c>
      <c r="G20" s="41">
        <v>16435</v>
      </c>
      <c r="H20" s="41">
        <v>20996</v>
      </c>
      <c r="I20" s="44">
        <v>29460</v>
      </c>
      <c r="J20" s="44">
        <v>28377</v>
      </c>
      <c r="K20" s="44">
        <v>32718</v>
      </c>
      <c r="L20" s="44">
        <v>24911</v>
      </c>
      <c r="M20" s="44">
        <v>28799</v>
      </c>
      <c r="N20" s="44">
        <v>34751</v>
      </c>
      <c r="O20" s="44">
        <v>26418</v>
      </c>
      <c r="P20" s="44">
        <v>32452</v>
      </c>
      <c r="Q20" s="44">
        <v>32782</v>
      </c>
      <c r="R20" s="44">
        <v>33167</v>
      </c>
      <c r="S20" s="44">
        <v>36401</v>
      </c>
      <c r="T20" s="44">
        <v>40796</v>
      </c>
      <c r="U20" s="44">
        <v>43138</v>
      </c>
      <c r="V20" s="44">
        <v>43583</v>
      </c>
      <c r="W20" s="44">
        <v>43677</v>
      </c>
      <c r="X20" s="61"/>
    </row>
    <row r="21" spans="1:25" ht="15" customHeight="1" x14ac:dyDescent="0.25">
      <c r="A21" s="119"/>
      <c r="B21" s="28" t="s">
        <v>42</v>
      </c>
      <c r="C21" s="41">
        <v>4826</v>
      </c>
      <c r="D21" s="41">
        <v>4887</v>
      </c>
      <c r="E21" s="41">
        <v>4881</v>
      </c>
      <c r="F21" s="41">
        <v>5218</v>
      </c>
      <c r="G21" s="41">
        <v>5352</v>
      </c>
      <c r="H21" s="41">
        <v>5575</v>
      </c>
      <c r="I21" s="44">
        <v>5555</v>
      </c>
      <c r="J21" s="44">
        <v>5600</v>
      </c>
      <c r="K21" s="44">
        <v>5594</v>
      </c>
      <c r="L21" s="44">
        <v>5911</v>
      </c>
      <c r="M21" s="44">
        <v>5896</v>
      </c>
      <c r="N21" s="44">
        <v>6108</v>
      </c>
      <c r="O21" s="44">
        <v>6146</v>
      </c>
      <c r="P21" s="44">
        <v>6402</v>
      </c>
      <c r="Q21" s="44">
        <v>6439</v>
      </c>
      <c r="R21" s="44">
        <v>6889</v>
      </c>
      <c r="S21" s="44">
        <v>6857</v>
      </c>
      <c r="T21" s="44">
        <v>7044</v>
      </c>
      <c r="U21" s="44">
        <v>7365</v>
      </c>
      <c r="V21" s="44">
        <v>7051</v>
      </c>
      <c r="W21" s="44">
        <v>7648</v>
      </c>
      <c r="X21" s="61"/>
    </row>
    <row r="22" spans="1:25" ht="15" customHeight="1" x14ac:dyDescent="0.25">
      <c r="A22" s="119"/>
      <c r="B22" s="30" t="s">
        <v>4</v>
      </c>
      <c r="C22" s="7">
        <v>17567</v>
      </c>
      <c r="D22" s="7">
        <v>18982</v>
      </c>
      <c r="E22" s="7">
        <v>21361</v>
      </c>
      <c r="F22" s="7">
        <v>31199</v>
      </c>
      <c r="G22" s="7">
        <v>18520</v>
      </c>
      <c r="H22" s="7">
        <v>24083</v>
      </c>
      <c r="I22" s="45">
        <v>26989</v>
      </c>
      <c r="J22" s="45">
        <v>27698</v>
      </c>
      <c r="K22" s="45">
        <v>32960</v>
      </c>
      <c r="L22" s="45">
        <v>25365</v>
      </c>
      <c r="M22" s="45">
        <v>28268</v>
      </c>
      <c r="N22" s="45">
        <v>34600</v>
      </c>
      <c r="O22" s="45">
        <v>21948</v>
      </c>
      <c r="P22" s="45">
        <v>25020</v>
      </c>
      <c r="Q22" s="45">
        <v>25034</v>
      </c>
      <c r="R22" s="45">
        <v>24553</v>
      </c>
      <c r="S22" s="45">
        <v>26568</v>
      </c>
      <c r="T22" s="45">
        <v>29239</v>
      </c>
      <c r="U22" s="45">
        <v>29964</v>
      </c>
      <c r="V22" s="45">
        <v>28521</v>
      </c>
      <c r="W22" s="45">
        <v>26997</v>
      </c>
      <c r="X22" s="61"/>
    </row>
    <row r="23" spans="1:25" ht="15" customHeight="1" x14ac:dyDescent="0.25">
      <c r="A23" s="119"/>
      <c r="B23" s="28" t="s">
        <v>10</v>
      </c>
      <c r="C23" s="41">
        <v>15499</v>
      </c>
      <c r="D23" s="41">
        <v>16736</v>
      </c>
      <c r="E23" s="41">
        <v>19057</v>
      </c>
      <c r="F23" s="41">
        <v>28569</v>
      </c>
      <c r="G23" s="41">
        <v>15747</v>
      </c>
      <c r="H23" s="41">
        <v>21196</v>
      </c>
      <c r="I23" s="44">
        <v>24051</v>
      </c>
      <c r="J23" s="44">
        <v>24734</v>
      </c>
      <c r="K23" s="44">
        <v>29874</v>
      </c>
      <c r="L23" s="44">
        <v>22289</v>
      </c>
      <c r="M23" s="44">
        <v>25128</v>
      </c>
      <c r="N23" s="44">
        <v>31432</v>
      </c>
      <c r="O23" s="44">
        <v>18719</v>
      </c>
      <c r="P23" s="44">
        <v>21696</v>
      </c>
      <c r="Q23" s="44">
        <v>21747</v>
      </c>
      <c r="R23" s="44">
        <v>21026</v>
      </c>
      <c r="S23" s="44">
        <v>22848</v>
      </c>
      <c r="T23" s="44">
        <v>25470</v>
      </c>
      <c r="U23" s="44">
        <v>26059</v>
      </c>
      <c r="V23" s="44">
        <v>24702</v>
      </c>
      <c r="W23" s="44">
        <v>23062</v>
      </c>
      <c r="X23" s="61"/>
    </row>
    <row r="24" spans="1:25" ht="15" customHeight="1" x14ac:dyDescent="0.25">
      <c r="A24" s="119"/>
      <c r="B24" s="28" t="s">
        <v>42</v>
      </c>
      <c r="C24" s="41">
        <v>2068</v>
      </c>
      <c r="D24" s="41">
        <v>2246</v>
      </c>
      <c r="E24" s="41">
        <v>2304</v>
      </c>
      <c r="F24" s="41">
        <v>2630</v>
      </c>
      <c r="G24" s="41">
        <v>2773</v>
      </c>
      <c r="H24" s="41">
        <v>2887</v>
      </c>
      <c r="I24" s="44">
        <v>2938</v>
      </c>
      <c r="J24" s="44">
        <v>2964</v>
      </c>
      <c r="K24" s="44">
        <v>3086</v>
      </c>
      <c r="L24" s="44">
        <v>3076</v>
      </c>
      <c r="M24" s="44">
        <v>3140</v>
      </c>
      <c r="N24" s="44">
        <v>3168</v>
      </c>
      <c r="O24" s="44">
        <v>3229</v>
      </c>
      <c r="P24" s="44">
        <v>3324</v>
      </c>
      <c r="Q24" s="44">
        <v>3287</v>
      </c>
      <c r="R24" s="44">
        <v>3527</v>
      </c>
      <c r="S24" s="44">
        <v>3720</v>
      </c>
      <c r="T24" s="44">
        <v>3769</v>
      </c>
      <c r="U24" s="44">
        <v>3905</v>
      </c>
      <c r="V24" s="44">
        <v>3819</v>
      </c>
      <c r="W24" s="44">
        <v>3935</v>
      </c>
      <c r="X24" s="61"/>
    </row>
    <row r="25" spans="1:25" ht="21.75" customHeight="1" x14ac:dyDescent="0.25">
      <c r="A25" s="119"/>
      <c r="B25" s="30" t="s">
        <v>71</v>
      </c>
      <c r="C25" s="7">
        <v>39194</v>
      </c>
      <c r="D25" s="7">
        <v>40401</v>
      </c>
      <c r="E25" s="7">
        <v>44810</v>
      </c>
      <c r="F25" s="7">
        <v>61406</v>
      </c>
      <c r="G25" s="7">
        <v>40307</v>
      </c>
      <c r="H25" s="7">
        <v>50654</v>
      </c>
      <c r="I25" s="45">
        <v>62004</v>
      </c>
      <c r="J25" s="45">
        <v>61675</v>
      </c>
      <c r="K25" s="45">
        <v>71272</v>
      </c>
      <c r="L25" s="45">
        <v>56187</v>
      </c>
      <c r="M25" s="45">
        <v>62963</v>
      </c>
      <c r="N25" s="45">
        <v>75459</v>
      </c>
      <c r="O25" s="45">
        <v>54512</v>
      </c>
      <c r="P25" s="45">
        <v>63874</v>
      </c>
      <c r="Q25" s="45">
        <v>64255</v>
      </c>
      <c r="R25" s="45">
        <v>64609</v>
      </c>
      <c r="S25" s="45">
        <v>69826</v>
      </c>
      <c r="T25" s="45">
        <v>77079</v>
      </c>
      <c r="U25" s="45">
        <v>80467</v>
      </c>
      <c r="V25" s="45">
        <v>79155</v>
      </c>
      <c r="W25" s="45">
        <v>78322</v>
      </c>
      <c r="X25" s="61"/>
    </row>
    <row r="26" spans="1:25" ht="15" customHeight="1" x14ac:dyDescent="0.25">
      <c r="A26" s="119"/>
      <c r="B26" s="28" t="s">
        <v>10</v>
      </c>
      <c r="C26" s="41">
        <v>32300</v>
      </c>
      <c r="D26" s="41">
        <v>33268</v>
      </c>
      <c r="E26" s="41">
        <v>37625</v>
      </c>
      <c r="F26" s="41">
        <v>53558</v>
      </c>
      <c r="G26" s="41">
        <v>32182</v>
      </c>
      <c r="H26" s="41">
        <v>42192</v>
      </c>
      <c r="I26" s="44">
        <v>53511</v>
      </c>
      <c r="J26" s="44">
        <v>53111</v>
      </c>
      <c r="K26" s="44">
        <v>62592</v>
      </c>
      <c r="L26" s="44">
        <v>47200</v>
      </c>
      <c r="M26" s="44">
        <v>53927</v>
      </c>
      <c r="N26" s="44">
        <v>66183</v>
      </c>
      <c r="O26" s="44">
        <v>45137</v>
      </c>
      <c r="P26" s="44">
        <v>54148</v>
      </c>
      <c r="Q26" s="44">
        <v>54529</v>
      </c>
      <c r="R26" s="44">
        <v>54193</v>
      </c>
      <c r="S26" s="44">
        <v>59249</v>
      </c>
      <c r="T26" s="44">
        <v>66266</v>
      </c>
      <c r="U26" s="44">
        <v>69197</v>
      </c>
      <c r="V26" s="44">
        <v>68285</v>
      </c>
      <c r="W26" s="44">
        <v>66739</v>
      </c>
      <c r="X26" s="61"/>
    </row>
    <row r="27" spans="1:25" ht="15" customHeight="1" x14ac:dyDescent="0.25">
      <c r="A27" s="119"/>
      <c r="B27" s="28" t="s">
        <v>42</v>
      </c>
      <c r="C27" s="41">
        <v>6894</v>
      </c>
      <c r="D27" s="41">
        <v>7133</v>
      </c>
      <c r="E27" s="41">
        <v>7185</v>
      </c>
      <c r="F27" s="41">
        <v>7848</v>
      </c>
      <c r="G27" s="41">
        <v>8125</v>
      </c>
      <c r="H27" s="41">
        <v>8462</v>
      </c>
      <c r="I27" s="44">
        <v>8493</v>
      </c>
      <c r="J27" s="44">
        <v>8564</v>
      </c>
      <c r="K27" s="44">
        <v>8680</v>
      </c>
      <c r="L27" s="44">
        <v>8987</v>
      </c>
      <c r="M27" s="44">
        <v>9036</v>
      </c>
      <c r="N27" s="44">
        <v>9276</v>
      </c>
      <c r="O27" s="44">
        <v>9375</v>
      </c>
      <c r="P27" s="44">
        <v>9726</v>
      </c>
      <c r="Q27" s="44">
        <v>9726</v>
      </c>
      <c r="R27" s="44">
        <v>10416</v>
      </c>
      <c r="S27" s="44">
        <v>10577</v>
      </c>
      <c r="T27" s="44">
        <v>10813</v>
      </c>
      <c r="U27" s="44">
        <v>11270</v>
      </c>
      <c r="V27" s="44">
        <v>10870</v>
      </c>
      <c r="W27" s="44">
        <v>11583</v>
      </c>
      <c r="X27" s="61"/>
    </row>
    <row r="28" spans="1:25" ht="12" customHeight="1" x14ac:dyDescent="0.25">
      <c r="A28" s="87" t="s">
        <v>34</v>
      </c>
      <c r="B28" s="87"/>
      <c r="C28" s="87"/>
      <c r="D28" s="87"/>
      <c r="E28" s="87"/>
      <c r="F28" s="87"/>
      <c r="G28" s="87"/>
      <c r="H28" s="87"/>
      <c r="I28" s="87"/>
      <c r="J28" s="87"/>
      <c r="K28" s="87"/>
      <c r="L28" s="87"/>
      <c r="M28" s="87"/>
      <c r="N28" s="87"/>
      <c r="O28" s="87"/>
      <c r="P28" s="87"/>
      <c r="Q28" s="87"/>
      <c r="R28" s="87"/>
      <c r="S28" s="87"/>
      <c r="T28" s="87"/>
      <c r="U28" s="12"/>
      <c r="V28" s="12"/>
      <c r="W28" s="120"/>
      <c r="X28" s="18"/>
      <c r="Y28" s="3"/>
    </row>
    <row r="29" spans="1:25" ht="24" customHeight="1" x14ac:dyDescent="0.25">
      <c r="A29" s="75" t="s">
        <v>67</v>
      </c>
      <c r="B29" s="121"/>
      <c r="C29" s="121"/>
      <c r="D29" s="121"/>
      <c r="E29" s="121"/>
      <c r="F29" s="121"/>
      <c r="G29" s="121"/>
      <c r="H29" s="121"/>
      <c r="I29" s="121"/>
      <c r="J29" s="121"/>
      <c r="K29" s="121"/>
      <c r="L29" s="121"/>
      <c r="M29" s="121"/>
      <c r="N29" s="121"/>
      <c r="O29" s="121"/>
      <c r="P29" s="121"/>
      <c r="Q29" s="121"/>
      <c r="R29" s="121"/>
      <c r="S29" s="121"/>
      <c r="T29" s="121"/>
      <c r="U29" s="12"/>
      <c r="V29" s="12"/>
      <c r="W29" s="120"/>
      <c r="X29" s="18"/>
      <c r="Y29" s="3"/>
    </row>
    <row r="30" spans="1:25" ht="12" customHeight="1" x14ac:dyDescent="0.25">
      <c r="A30" s="75" t="s">
        <v>72</v>
      </c>
      <c r="B30" s="123"/>
      <c r="C30" s="123"/>
      <c r="D30" s="123"/>
      <c r="E30" s="123"/>
      <c r="F30" s="123"/>
      <c r="G30" s="123"/>
      <c r="H30" s="123"/>
      <c r="I30" s="123"/>
      <c r="J30" s="123"/>
      <c r="K30" s="123"/>
      <c r="L30" s="123"/>
      <c r="M30" s="123"/>
      <c r="N30" s="123"/>
      <c r="O30" s="123"/>
      <c r="P30" s="123"/>
      <c r="Q30" s="123"/>
      <c r="R30" s="123"/>
      <c r="S30" s="123"/>
      <c r="T30" s="123"/>
      <c r="U30" s="12"/>
      <c r="V30" s="12"/>
      <c r="W30" s="120"/>
      <c r="X30" s="18"/>
      <c r="Y30" s="3"/>
    </row>
    <row r="31" spans="1:25" ht="12" customHeight="1" x14ac:dyDescent="0.25">
      <c r="A31" s="75" t="s">
        <v>68</v>
      </c>
      <c r="B31" s="121"/>
      <c r="C31" s="121"/>
      <c r="D31" s="121"/>
      <c r="E31" s="121"/>
      <c r="F31" s="121"/>
      <c r="G31" s="121"/>
      <c r="H31" s="121"/>
      <c r="I31" s="121"/>
      <c r="J31" s="121"/>
      <c r="K31" s="121"/>
      <c r="L31" s="121"/>
      <c r="M31" s="121"/>
      <c r="N31" s="121"/>
      <c r="O31" s="121"/>
      <c r="P31" s="121"/>
      <c r="Q31" s="121"/>
      <c r="R31" s="121"/>
      <c r="S31" s="121"/>
      <c r="T31" s="121"/>
      <c r="U31" s="12"/>
      <c r="V31" s="12"/>
      <c r="W31" s="122"/>
      <c r="X31" s="19"/>
      <c r="Y31" s="3"/>
    </row>
    <row r="32" spans="1:25" ht="12" customHeight="1" x14ac:dyDescent="0.25">
      <c r="A32" s="77" t="s">
        <v>26</v>
      </c>
      <c r="B32" s="77"/>
      <c r="C32" s="77"/>
      <c r="D32" s="77"/>
      <c r="E32" s="77"/>
      <c r="F32" s="77"/>
      <c r="G32" s="77"/>
      <c r="H32" s="77"/>
      <c r="I32" s="77"/>
      <c r="J32" s="77"/>
      <c r="K32" s="77"/>
      <c r="L32" s="77"/>
      <c r="M32" s="77"/>
      <c r="N32" s="77"/>
      <c r="O32" s="77"/>
      <c r="P32" s="77"/>
      <c r="Q32" s="77"/>
      <c r="R32" s="77"/>
      <c r="S32" s="77"/>
      <c r="T32" s="77"/>
      <c r="U32" s="12"/>
      <c r="V32" s="12"/>
      <c r="W32" s="12"/>
    </row>
    <row r="33" spans="1:25" ht="12" customHeight="1" x14ac:dyDescent="0.25">
      <c r="A33" s="78" t="s">
        <v>25</v>
      </c>
      <c r="B33" s="78"/>
      <c r="C33" s="78"/>
      <c r="D33" s="78"/>
      <c r="E33" s="78"/>
      <c r="F33" s="78"/>
      <c r="G33" s="78"/>
      <c r="H33" s="78"/>
      <c r="I33" s="78"/>
      <c r="J33" s="78"/>
      <c r="K33" s="78"/>
      <c r="L33" s="78"/>
      <c r="M33" s="78"/>
      <c r="N33" s="78"/>
      <c r="O33" s="78"/>
      <c r="P33" s="78"/>
      <c r="Q33" s="78"/>
      <c r="R33" s="78"/>
      <c r="S33" s="78"/>
      <c r="T33" s="78"/>
      <c r="U33" s="12"/>
      <c r="V33" s="12"/>
      <c r="W33" s="12"/>
    </row>
    <row r="34" spans="1:25" x14ac:dyDescent="0.25">
      <c r="A34" s="88"/>
      <c r="B34" s="88"/>
      <c r="C34" s="88"/>
      <c r="D34" s="88"/>
      <c r="E34" s="88"/>
      <c r="F34" s="88"/>
      <c r="G34" s="88"/>
      <c r="H34" s="88"/>
      <c r="I34" s="88"/>
      <c r="J34" s="88"/>
      <c r="K34" s="88"/>
      <c r="L34" s="88"/>
      <c r="M34" s="88"/>
      <c r="N34" s="88"/>
      <c r="O34" s="88"/>
      <c r="P34" s="88"/>
      <c r="Q34" s="88"/>
      <c r="R34" s="88"/>
      <c r="S34" s="88"/>
      <c r="T34" s="88"/>
    </row>
    <row r="35" spans="1:25" x14ac:dyDescent="0.25">
      <c r="A35" s="67" t="s">
        <v>45</v>
      </c>
    </row>
    <row r="36" spans="1:25" x14ac:dyDescent="0.25">
      <c r="A36" s="86" t="s">
        <v>31</v>
      </c>
      <c r="B36" s="86"/>
      <c r="C36" s="86"/>
      <c r="D36" s="86"/>
      <c r="E36" s="86"/>
      <c r="F36" s="86"/>
      <c r="G36" s="86"/>
      <c r="H36" s="86"/>
      <c r="I36" s="86"/>
      <c r="J36" s="86"/>
      <c r="K36" s="86"/>
      <c r="L36" s="86"/>
      <c r="M36" s="86"/>
      <c r="N36" s="86"/>
      <c r="O36" s="86"/>
      <c r="P36" s="86"/>
      <c r="Q36" s="86"/>
      <c r="R36" s="86"/>
      <c r="S36" s="86"/>
      <c r="T36" s="86"/>
    </row>
    <row r="37" spans="1:25" ht="15" x14ac:dyDescent="0.25">
      <c r="A37" s="50"/>
      <c r="B37" s="50"/>
      <c r="C37" s="50"/>
      <c r="D37" s="50"/>
      <c r="E37" s="50"/>
      <c r="F37" s="50"/>
      <c r="G37" s="15"/>
      <c r="H37" s="15"/>
      <c r="I37" s="15"/>
      <c r="J37" s="15"/>
      <c r="K37" s="15"/>
      <c r="L37" s="15"/>
      <c r="M37" s="15"/>
      <c r="N37" s="15"/>
      <c r="O37" s="15"/>
      <c r="P37" s="15"/>
      <c r="Q37" s="15"/>
      <c r="R37" s="15"/>
      <c r="S37" s="15"/>
      <c r="T37" s="15"/>
      <c r="U37" s="71" t="s">
        <v>30</v>
      </c>
      <c r="V37" s="72"/>
      <c r="W37" s="73"/>
      <c r="X37" s="73"/>
      <c r="Y37" s="74"/>
    </row>
    <row r="38" spans="1:25" ht="15" x14ac:dyDescent="0.25">
      <c r="A38" s="69"/>
      <c r="B38" s="70"/>
      <c r="C38" s="20">
        <v>2000</v>
      </c>
      <c r="D38" s="20">
        <v>2001</v>
      </c>
      <c r="E38" s="20">
        <v>2002</v>
      </c>
      <c r="F38" s="20">
        <v>2003</v>
      </c>
      <c r="G38" s="20">
        <v>2004</v>
      </c>
      <c r="H38" s="20">
        <v>2005</v>
      </c>
      <c r="I38" s="20">
        <v>2006</v>
      </c>
      <c r="J38" s="20">
        <v>2007</v>
      </c>
      <c r="K38" s="20">
        <v>2008</v>
      </c>
      <c r="L38" s="20">
        <v>2009</v>
      </c>
      <c r="M38" s="20">
        <v>2010</v>
      </c>
      <c r="N38" s="20">
        <v>2011</v>
      </c>
      <c r="O38" s="20">
        <v>2012</v>
      </c>
      <c r="P38" s="20">
        <v>2013</v>
      </c>
      <c r="Q38" s="20">
        <v>2014</v>
      </c>
      <c r="R38" s="42">
        <v>2015</v>
      </c>
      <c r="S38" s="42">
        <v>2016</v>
      </c>
      <c r="U38" s="42">
        <v>2013</v>
      </c>
      <c r="V38" s="42">
        <v>2014</v>
      </c>
      <c r="W38" s="42">
        <v>2015</v>
      </c>
      <c r="X38" s="42">
        <v>2016</v>
      </c>
    </row>
    <row r="39" spans="1:25" ht="15" customHeight="1" x14ac:dyDescent="0.25">
      <c r="A39" s="69" t="s">
        <v>46</v>
      </c>
      <c r="B39" s="30" t="s">
        <v>5</v>
      </c>
      <c r="C39" s="1">
        <v>61803</v>
      </c>
      <c r="D39" s="1">
        <v>62286</v>
      </c>
      <c r="E39" s="1">
        <v>67683</v>
      </c>
      <c r="F39" s="1">
        <v>76706</v>
      </c>
      <c r="G39" s="1">
        <v>73550</v>
      </c>
      <c r="H39" s="1">
        <v>72663</v>
      </c>
      <c r="I39" s="43">
        <v>77432</v>
      </c>
      <c r="J39" s="43">
        <v>80565</v>
      </c>
      <c r="K39" s="43">
        <v>81691</v>
      </c>
      <c r="L39" s="43">
        <v>70381</v>
      </c>
      <c r="M39" s="43">
        <v>56157</v>
      </c>
      <c r="N39" s="43">
        <v>75189</v>
      </c>
      <c r="O39" s="43">
        <v>59130</v>
      </c>
      <c r="P39" s="43">
        <v>62058</v>
      </c>
      <c r="Q39" s="43">
        <v>60220</v>
      </c>
      <c r="R39" s="43">
        <v>57871</v>
      </c>
      <c r="S39" s="43">
        <v>57994</v>
      </c>
      <c r="U39" s="56">
        <f>P4/P39-1</f>
        <v>1.8853330755099984E-2</v>
      </c>
      <c r="V39" s="56">
        <f>Q4/Q39-1</f>
        <v>1.8980405181002968E-2</v>
      </c>
      <c r="W39" s="56">
        <f>R4/R39-1</f>
        <v>1.9128751879179617E-2</v>
      </c>
      <c r="X39" s="56">
        <f>S4/S39-1</f>
        <v>1.8743318274304199E-2</v>
      </c>
    </row>
    <row r="40" spans="1:25" ht="15" customHeight="1" x14ac:dyDescent="0.25">
      <c r="A40" s="69"/>
      <c r="B40" s="28" t="s">
        <v>10</v>
      </c>
      <c r="C40" s="41">
        <v>47033</v>
      </c>
      <c r="D40" s="41">
        <v>47674</v>
      </c>
      <c r="E40" s="41">
        <v>53025</v>
      </c>
      <c r="F40" s="41">
        <v>61215</v>
      </c>
      <c r="G40" s="41">
        <v>57608</v>
      </c>
      <c r="H40" s="41">
        <v>56617</v>
      </c>
      <c r="I40" s="44">
        <v>61682</v>
      </c>
      <c r="J40" s="44">
        <v>64930</v>
      </c>
      <c r="K40" s="44">
        <v>65939</v>
      </c>
      <c r="L40" s="44">
        <v>54296</v>
      </c>
      <c r="M40" s="44">
        <v>56160</v>
      </c>
      <c r="N40" s="44">
        <v>59081</v>
      </c>
      <c r="O40" s="44">
        <v>42905</v>
      </c>
      <c r="P40" s="44">
        <v>45966</v>
      </c>
      <c r="Q40" s="44">
        <v>44148</v>
      </c>
      <c r="R40" s="44">
        <v>41344</v>
      </c>
      <c r="S40" s="44">
        <v>41700</v>
      </c>
      <c r="U40" s="56">
        <f>P5/P40-1</f>
        <v>0</v>
      </c>
      <c r="V40" s="56">
        <f>Q5/Q40-1</f>
        <v>1.9479931140709006E-3</v>
      </c>
      <c r="W40" s="56">
        <f>R5/R40-1</f>
        <v>1.9591718266254166E-3</v>
      </c>
      <c r="X40" s="56">
        <f>S5/S40-1</f>
        <v>1.4868105515588592E-3</v>
      </c>
    </row>
    <row r="41" spans="1:25" ht="15" customHeight="1" x14ac:dyDescent="0.25">
      <c r="A41" s="69"/>
      <c r="B41" s="28" t="s">
        <v>11</v>
      </c>
      <c r="C41" s="41">
        <v>14770</v>
      </c>
      <c r="D41" s="41">
        <v>14612</v>
      </c>
      <c r="E41" s="41">
        <v>14658</v>
      </c>
      <c r="F41" s="41">
        <v>15491</v>
      </c>
      <c r="G41" s="41">
        <v>15942</v>
      </c>
      <c r="H41" s="41">
        <v>16046</v>
      </c>
      <c r="I41" s="44">
        <v>15750</v>
      </c>
      <c r="J41" s="44">
        <v>15635</v>
      </c>
      <c r="K41" s="44">
        <v>15752</v>
      </c>
      <c r="L41" s="44">
        <v>16085</v>
      </c>
      <c r="M41" s="44">
        <v>16278</v>
      </c>
      <c r="N41" s="44">
        <v>16108</v>
      </c>
      <c r="O41" s="44">
        <v>16225</v>
      </c>
      <c r="P41" s="44">
        <v>16092</v>
      </c>
      <c r="Q41" s="44">
        <v>16072</v>
      </c>
      <c r="R41" s="44">
        <v>16527</v>
      </c>
      <c r="S41" s="44">
        <v>16294</v>
      </c>
      <c r="U41" s="56">
        <f>P6/P41-1</f>
        <v>7.2706935123042493E-2</v>
      </c>
      <c r="V41" s="56">
        <f>Q6/Q41-1</f>
        <v>6.5766550522648126E-2</v>
      </c>
      <c r="W41" s="56">
        <f>R6/R41-1</f>
        <v>6.2080232347068387E-2</v>
      </c>
      <c r="X41" s="56">
        <f>S6/S41-1</f>
        <v>6.2906591383331323E-2</v>
      </c>
    </row>
    <row r="42" spans="1:25" ht="15" customHeight="1" x14ac:dyDescent="0.25">
      <c r="A42" s="69"/>
      <c r="B42" s="30" t="s">
        <v>9</v>
      </c>
      <c r="C42" s="7">
        <v>73280</v>
      </c>
      <c r="D42" s="7">
        <v>74269</v>
      </c>
      <c r="E42" s="7">
        <v>80689</v>
      </c>
      <c r="F42" s="7">
        <v>92316</v>
      </c>
      <c r="G42" s="7">
        <v>90002</v>
      </c>
      <c r="H42" s="7">
        <v>88483</v>
      </c>
      <c r="I42" s="45">
        <v>94737</v>
      </c>
      <c r="J42" s="45">
        <v>99237</v>
      </c>
      <c r="K42" s="45">
        <v>99508</v>
      </c>
      <c r="L42" s="45">
        <v>86199</v>
      </c>
      <c r="M42" s="45">
        <v>88401</v>
      </c>
      <c r="N42" s="45">
        <v>92810</v>
      </c>
      <c r="O42" s="45">
        <v>67670</v>
      </c>
      <c r="P42" s="45">
        <v>74367</v>
      </c>
      <c r="Q42" s="45">
        <v>72763</v>
      </c>
      <c r="R42" s="45">
        <v>70136</v>
      </c>
      <c r="S42" s="45">
        <v>71996</v>
      </c>
      <c r="U42" s="56">
        <f>P7/P42-1</f>
        <v>1.9175171783183398E-2</v>
      </c>
      <c r="V42" s="56">
        <f>Q7/Q42-1</f>
        <v>1.8470926157525103E-2</v>
      </c>
      <c r="W42" s="56">
        <f>R7/R42-1</f>
        <v>1.8235998631230821E-2</v>
      </c>
      <c r="X42" s="56">
        <f>S7/S42-1</f>
        <v>1.7264848047113812E-2</v>
      </c>
    </row>
    <row r="43" spans="1:25" ht="15" customHeight="1" x14ac:dyDescent="0.25">
      <c r="A43" s="69"/>
      <c r="B43" s="28" t="s">
        <v>10</v>
      </c>
      <c r="C43" s="6">
        <v>56207</v>
      </c>
      <c r="D43" s="6">
        <v>57393</v>
      </c>
      <c r="E43" s="6">
        <v>63801</v>
      </c>
      <c r="F43" s="6">
        <v>74728</v>
      </c>
      <c r="G43" s="6">
        <v>72003</v>
      </c>
      <c r="H43" s="6">
        <v>70284</v>
      </c>
      <c r="I43" s="44">
        <v>76775</v>
      </c>
      <c r="J43" s="44">
        <v>81287</v>
      </c>
      <c r="K43" s="44">
        <v>81456</v>
      </c>
      <c r="L43" s="44">
        <v>68167</v>
      </c>
      <c r="M43" s="44">
        <v>70095</v>
      </c>
      <c r="N43" s="44">
        <v>74654</v>
      </c>
      <c r="O43" s="44">
        <v>49265</v>
      </c>
      <c r="P43" s="44">
        <v>55887</v>
      </c>
      <c r="Q43" s="44">
        <v>54306</v>
      </c>
      <c r="R43" s="44">
        <v>51067</v>
      </c>
      <c r="S43" s="44">
        <v>53077</v>
      </c>
      <c r="U43" s="56">
        <f>P8/P43-1</f>
        <v>0</v>
      </c>
      <c r="V43" s="56">
        <f>Q8/Q43-1</f>
        <v>1.6941037822708616E-3</v>
      </c>
      <c r="W43" s="56">
        <f>R8/R43-1</f>
        <v>1.6840621144771362E-3</v>
      </c>
      <c r="X43" s="56">
        <f>S8/S43-1</f>
        <v>1.1869548015148723E-3</v>
      </c>
    </row>
    <row r="44" spans="1:25" ht="15" customHeight="1" x14ac:dyDescent="0.25">
      <c r="A44" s="69"/>
      <c r="B44" s="28" t="s">
        <v>11</v>
      </c>
      <c r="C44" s="6">
        <v>17073</v>
      </c>
      <c r="D44" s="6">
        <v>16876</v>
      </c>
      <c r="E44" s="6">
        <v>16888</v>
      </c>
      <c r="F44" s="6">
        <v>17588</v>
      </c>
      <c r="G44" s="6">
        <v>17999</v>
      </c>
      <c r="H44" s="6">
        <v>18199</v>
      </c>
      <c r="I44" s="44">
        <v>17962</v>
      </c>
      <c r="J44" s="44">
        <v>17950</v>
      </c>
      <c r="K44" s="44">
        <v>18052</v>
      </c>
      <c r="L44" s="44">
        <v>18032</v>
      </c>
      <c r="M44" s="44">
        <v>18306</v>
      </c>
      <c r="N44" s="44">
        <v>18156</v>
      </c>
      <c r="O44" s="44">
        <v>18405</v>
      </c>
      <c r="P44" s="44">
        <v>18480</v>
      </c>
      <c r="Q44" s="44">
        <v>18457</v>
      </c>
      <c r="R44" s="44">
        <v>19069</v>
      </c>
      <c r="S44" s="44">
        <v>18919</v>
      </c>
      <c r="U44" s="57">
        <f>P9/P44-1</f>
        <v>7.7164502164502213E-2</v>
      </c>
      <c r="V44" s="57">
        <f>Q9/Q44-1</f>
        <v>6.7833342363331051E-2</v>
      </c>
      <c r="W44" s="57">
        <f>R9/R44-1</f>
        <v>6.2562273847606154E-2</v>
      </c>
      <c r="X44" s="57">
        <f>S9/S44-1</f>
        <v>6.2371161266451702E-2</v>
      </c>
    </row>
    <row r="45" spans="1:25" ht="15" customHeight="1" x14ac:dyDescent="0.25">
      <c r="A45" s="69"/>
      <c r="B45" s="30" t="s">
        <v>23</v>
      </c>
      <c r="C45" s="7">
        <v>20749</v>
      </c>
      <c r="D45" s="7">
        <v>20895</v>
      </c>
      <c r="E45" s="7">
        <v>20607</v>
      </c>
      <c r="F45" s="7">
        <v>18920</v>
      </c>
      <c r="G45" s="7">
        <v>18534</v>
      </c>
      <c r="H45" s="7">
        <v>17344</v>
      </c>
      <c r="I45" s="45">
        <v>16631</v>
      </c>
      <c r="J45" s="45">
        <v>17864</v>
      </c>
      <c r="K45" s="45">
        <v>19349</v>
      </c>
      <c r="L45" s="45">
        <v>19170</v>
      </c>
      <c r="M45" s="45">
        <v>19869</v>
      </c>
      <c r="N45" s="45">
        <v>20314</v>
      </c>
      <c r="O45" s="45">
        <v>18600</v>
      </c>
      <c r="P45" s="45">
        <v>18932</v>
      </c>
      <c r="Q45" s="45">
        <v>18704</v>
      </c>
      <c r="R45" s="45">
        <v>18670</v>
      </c>
      <c r="S45" s="45">
        <v>18973</v>
      </c>
      <c r="U45" s="57">
        <f>P10/P45-1</f>
        <v>2.7994929220367615E-2</v>
      </c>
      <c r="V45" s="57">
        <f>Q10/Q45-1</f>
        <v>2.8603507271171891E-2</v>
      </c>
      <c r="W45" s="57">
        <f>R10/R45-1</f>
        <v>2.5281199785752495E-2</v>
      </c>
      <c r="X45" s="57">
        <f>S10/S45-1</f>
        <v>2.5246402782902022E-2</v>
      </c>
    </row>
    <row r="46" spans="1:25" ht="15" customHeight="1" x14ac:dyDescent="0.25">
      <c r="A46" s="69"/>
      <c r="B46" s="28" t="s">
        <v>10</v>
      </c>
      <c r="C46" s="41">
        <v>13060</v>
      </c>
      <c r="D46" s="41">
        <v>13376</v>
      </c>
      <c r="E46" s="41">
        <v>13288</v>
      </c>
      <c r="F46" s="41">
        <v>11453</v>
      </c>
      <c r="G46" s="41">
        <v>10556</v>
      </c>
      <c r="H46" s="41">
        <v>9753</v>
      </c>
      <c r="I46" s="44">
        <v>9720</v>
      </c>
      <c r="J46" s="44">
        <v>10832</v>
      </c>
      <c r="K46" s="44">
        <v>12420</v>
      </c>
      <c r="L46" s="44">
        <v>12152</v>
      </c>
      <c r="M46" s="44">
        <v>13077</v>
      </c>
      <c r="N46" s="44">
        <v>13503</v>
      </c>
      <c r="O46" s="44">
        <v>11415</v>
      </c>
      <c r="P46" s="44">
        <v>11830</v>
      </c>
      <c r="Q46" s="44">
        <v>11770</v>
      </c>
      <c r="R46" s="44">
        <v>11193</v>
      </c>
      <c r="S46" s="44">
        <v>11397</v>
      </c>
      <c r="U46" s="57">
        <f>P11/P46-1</f>
        <v>2.19780219780219E-3</v>
      </c>
      <c r="V46" s="57">
        <f>Q11/Q46-1</f>
        <v>7.3916737468140425E-3</v>
      </c>
      <c r="W46" s="57">
        <f>R11/R46-1</f>
        <v>3.8416867685160394E-3</v>
      </c>
      <c r="X46" s="57">
        <f>S11/S46-1</f>
        <v>1.3161358252171684E-3</v>
      </c>
    </row>
    <row r="47" spans="1:25" ht="15" customHeight="1" x14ac:dyDescent="0.25">
      <c r="A47" s="69"/>
      <c r="B47" s="28" t="s">
        <v>12</v>
      </c>
      <c r="C47" s="41">
        <v>7689</v>
      </c>
      <c r="D47" s="41">
        <v>7519</v>
      </c>
      <c r="E47" s="41">
        <v>7319</v>
      </c>
      <c r="F47" s="41">
        <v>7467</v>
      </c>
      <c r="G47" s="41">
        <v>7978</v>
      </c>
      <c r="H47" s="41">
        <v>7591</v>
      </c>
      <c r="I47" s="44">
        <v>6911</v>
      </c>
      <c r="J47" s="44">
        <v>7032</v>
      </c>
      <c r="K47" s="44">
        <v>6929</v>
      </c>
      <c r="L47" s="44">
        <v>7018</v>
      </c>
      <c r="M47" s="44">
        <v>6792</v>
      </c>
      <c r="N47" s="44">
        <v>6811</v>
      </c>
      <c r="O47" s="44">
        <v>7185</v>
      </c>
      <c r="P47" s="44">
        <v>7102</v>
      </c>
      <c r="Q47" s="44">
        <v>6934</v>
      </c>
      <c r="R47" s="44">
        <v>7477</v>
      </c>
      <c r="S47" s="44">
        <v>7576</v>
      </c>
      <c r="U47" s="57">
        <f>P12/P47-1</f>
        <v>7.0965925091523552E-2</v>
      </c>
      <c r="V47" s="57">
        <f>Q12/Q47-1</f>
        <v>6.4609172194981301E-2</v>
      </c>
      <c r="W47" s="57">
        <f>R12/R47-1</f>
        <v>5.7375952922295026E-2</v>
      </c>
      <c r="X47" s="57">
        <f>S12/S47-1</f>
        <v>6.1246040126715862E-2</v>
      </c>
    </row>
    <row r="48" spans="1:25" ht="15" customHeight="1" x14ac:dyDescent="0.25">
      <c r="A48" s="69"/>
      <c r="B48" s="30" t="s">
        <v>8</v>
      </c>
      <c r="C48" s="7">
        <v>94029</v>
      </c>
      <c r="D48" s="7">
        <v>95164</v>
      </c>
      <c r="E48" s="7">
        <v>101296</v>
      </c>
      <c r="F48" s="7">
        <v>111236</v>
      </c>
      <c r="G48" s="7">
        <v>108536</v>
      </c>
      <c r="H48" s="7">
        <v>105827</v>
      </c>
      <c r="I48" s="45">
        <v>111368</v>
      </c>
      <c r="J48" s="45">
        <v>117101</v>
      </c>
      <c r="K48" s="45">
        <v>118857</v>
      </c>
      <c r="L48" s="45">
        <v>105369</v>
      </c>
      <c r="M48" s="45">
        <v>108270</v>
      </c>
      <c r="N48" s="45">
        <v>113124</v>
      </c>
      <c r="O48" s="45">
        <v>86270</v>
      </c>
      <c r="P48" s="45">
        <v>93299</v>
      </c>
      <c r="Q48" s="45">
        <v>91467</v>
      </c>
      <c r="R48" s="45">
        <v>88806</v>
      </c>
      <c r="S48" s="45">
        <v>90969</v>
      </c>
      <c r="U48" s="57">
        <f>P13/P48-1</f>
        <v>2.096485492877731E-2</v>
      </c>
      <c r="V48" s="57">
        <f>Q13/Q48-1</f>
        <v>2.0542928050553799E-2</v>
      </c>
      <c r="W48" s="57">
        <f>R13/R48-1</f>
        <v>1.9717136229534082E-2</v>
      </c>
      <c r="X48" s="57">
        <f>S13/S48-1</f>
        <v>1.8929525442733297E-2</v>
      </c>
    </row>
    <row r="49" spans="1:24" ht="15" customHeight="1" x14ac:dyDescent="0.25">
      <c r="A49" s="69"/>
      <c r="B49" s="28" t="s">
        <v>10</v>
      </c>
      <c r="C49" s="41">
        <v>69267</v>
      </c>
      <c r="D49" s="41">
        <v>70769</v>
      </c>
      <c r="E49" s="41">
        <v>77089</v>
      </c>
      <c r="F49" s="41">
        <v>86181</v>
      </c>
      <c r="G49" s="41">
        <v>82559</v>
      </c>
      <c r="H49" s="41">
        <v>80037</v>
      </c>
      <c r="I49" s="46">
        <v>86495</v>
      </c>
      <c r="J49" s="46">
        <v>92119</v>
      </c>
      <c r="K49" s="46">
        <v>93876</v>
      </c>
      <c r="L49" s="46">
        <v>80319</v>
      </c>
      <c r="M49" s="46">
        <v>83172</v>
      </c>
      <c r="N49" s="46">
        <v>88157</v>
      </c>
      <c r="O49" s="46">
        <v>60680</v>
      </c>
      <c r="P49" s="46">
        <v>67717</v>
      </c>
      <c r="Q49" s="46">
        <v>66076</v>
      </c>
      <c r="R49" s="46">
        <v>62260</v>
      </c>
      <c r="S49" s="46">
        <v>64474</v>
      </c>
      <c r="U49" s="57">
        <f>P14/P49-1</f>
        <v>3.8395085429066E-4</v>
      </c>
      <c r="V49" s="57">
        <f>Q14/Q49-1</f>
        <v>2.709001755554219E-3</v>
      </c>
      <c r="W49" s="57">
        <f>R14/R49-1</f>
        <v>2.0719563122388873E-3</v>
      </c>
      <c r="X49" s="57">
        <f>S14/S49-1</f>
        <v>1.2097899928653622E-3</v>
      </c>
    </row>
    <row r="50" spans="1:24" ht="15" customHeight="1" x14ac:dyDescent="0.25">
      <c r="A50" s="69"/>
      <c r="B50" s="28" t="s">
        <v>11</v>
      </c>
      <c r="C50" s="41">
        <v>24762</v>
      </c>
      <c r="D50" s="41">
        <v>24395</v>
      </c>
      <c r="E50" s="41">
        <v>24207</v>
      </c>
      <c r="F50" s="41">
        <v>25055</v>
      </c>
      <c r="G50" s="41">
        <v>25977</v>
      </c>
      <c r="H50" s="41">
        <v>25790</v>
      </c>
      <c r="I50" s="46">
        <v>24873</v>
      </c>
      <c r="J50" s="46">
        <v>24982</v>
      </c>
      <c r="K50" s="46">
        <v>24981</v>
      </c>
      <c r="L50" s="46">
        <v>25050</v>
      </c>
      <c r="M50" s="46">
        <v>25098</v>
      </c>
      <c r="N50" s="46">
        <v>24967</v>
      </c>
      <c r="O50" s="46">
        <v>25590</v>
      </c>
      <c r="P50" s="46">
        <v>25582</v>
      </c>
      <c r="Q50" s="46">
        <v>25391</v>
      </c>
      <c r="R50" s="46">
        <v>26546</v>
      </c>
      <c r="S50" s="46">
        <v>26495</v>
      </c>
      <c r="U50" s="57">
        <f>P15/P50-1</f>
        <v>7.5443671331404838E-2</v>
      </c>
      <c r="V50" s="57">
        <f>Q15/Q50-1</f>
        <v>6.6952857311645797E-2</v>
      </c>
      <c r="W50" s="57">
        <f>R15/R50-1</f>
        <v>6.110148421607775E-2</v>
      </c>
      <c r="X50" s="57">
        <f>S15/S50-1</f>
        <v>6.2049443291187112E-2</v>
      </c>
    </row>
    <row r="51" spans="1:24" ht="13.5" customHeight="1" x14ac:dyDescent="0.25">
      <c r="A51" s="87" t="str">
        <f>A28</f>
        <v>Sources : DGFiP - SRE, CNRACL et FSPOEIE.</v>
      </c>
      <c r="B51" s="87"/>
      <c r="C51" s="87"/>
      <c r="D51" s="87"/>
      <c r="E51" s="87"/>
      <c r="F51" s="87"/>
      <c r="G51" s="87"/>
      <c r="H51" s="87"/>
      <c r="I51" s="87"/>
      <c r="J51" s="87"/>
      <c r="K51" s="87"/>
      <c r="L51" s="87"/>
      <c r="M51" s="87"/>
      <c r="N51" s="87"/>
      <c r="O51" s="87"/>
      <c r="P51" s="87"/>
      <c r="Q51" s="87"/>
      <c r="R51" s="87"/>
      <c r="S51" s="87"/>
      <c r="T51" s="87"/>
    </row>
    <row r="52" spans="1:24" ht="28.5" customHeight="1" x14ac:dyDescent="0.25">
      <c r="A52" s="75" t="s">
        <v>54</v>
      </c>
      <c r="B52" s="76"/>
      <c r="C52" s="76"/>
      <c r="D52" s="76"/>
      <c r="E52" s="76"/>
      <c r="F52" s="76"/>
      <c r="G52" s="76"/>
      <c r="H52" s="76"/>
      <c r="I52" s="76"/>
      <c r="J52" s="76"/>
      <c r="K52" s="76"/>
      <c r="L52" s="76"/>
      <c r="M52" s="76"/>
      <c r="N52" s="76"/>
      <c r="O52" s="76"/>
      <c r="P52" s="76"/>
      <c r="Q52" s="76"/>
      <c r="R52" s="76"/>
      <c r="S52" s="76"/>
      <c r="T52" s="76"/>
    </row>
    <row r="53" spans="1:24" ht="33.75" customHeight="1" x14ac:dyDescent="0.25">
      <c r="A53" s="75" t="s">
        <v>70</v>
      </c>
      <c r="B53" s="76"/>
      <c r="C53" s="76"/>
      <c r="D53" s="76"/>
      <c r="E53" s="76"/>
      <c r="F53" s="76"/>
      <c r="G53" s="76"/>
      <c r="H53" s="76"/>
      <c r="I53" s="76"/>
      <c r="J53" s="76"/>
      <c r="K53" s="76"/>
      <c r="L53" s="76"/>
      <c r="M53" s="76"/>
      <c r="N53" s="76"/>
      <c r="O53" s="76"/>
      <c r="P53" s="76"/>
      <c r="Q53" s="76"/>
      <c r="R53" s="76"/>
      <c r="S53" s="76"/>
      <c r="T53" s="76"/>
    </row>
    <row r="54" spans="1:24" ht="15.75" customHeight="1" x14ac:dyDescent="0.25">
      <c r="A54" s="77" t="s">
        <v>26</v>
      </c>
      <c r="B54" s="77"/>
      <c r="C54" s="77"/>
      <c r="D54" s="77"/>
      <c r="E54" s="77"/>
      <c r="F54" s="77"/>
      <c r="G54" s="77"/>
      <c r="H54" s="77"/>
      <c r="I54" s="77"/>
      <c r="J54" s="77"/>
      <c r="K54" s="77"/>
      <c r="L54" s="77"/>
      <c r="M54" s="77"/>
      <c r="N54" s="77"/>
      <c r="O54" s="77"/>
      <c r="P54" s="77"/>
      <c r="Q54" s="77"/>
      <c r="R54" s="77"/>
      <c r="S54" s="77"/>
      <c r="T54" s="77"/>
    </row>
    <row r="55" spans="1:24" x14ac:dyDescent="0.25">
      <c r="A55" s="78" t="s">
        <v>25</v>
      </c>
      <c r="B55" s="78"/>
      <c r="C55" s="78"/>
      <c r="D55" s="78"/>
      <c r="E55" s="78"/>
      <c r="F55" s="78"/>
      <c r="G55" s="78"/>
      <c r="H55" s="78"/>
      <c r="I55" s="78"/>
      <c r="J55" s="78"/>
      <c r="K55" s="78"/>
      <c r="L55" s="78"/>
      <c r="M55" s="78"/>
      <c r="N55" s="78"/>
      <c r="O55" s="78"/>
      <c r="P55" s="78"/>
      <c r="Q55" s="78"/>
      <c r="R55" s="78"/>
      <c r="S55" s="78"/>
      <c r="T55" s="78"/>
    </row>
  </sheetData>
  <mergeCells count="22">
    <mergeCell ref="A52:T52"/>
    <mergeCell ref="A53:T53"/>
    <mergeCell ref="A54:T54"/>
    <mergeCell ref="A55:T55"/>
    <mergeCell ref="C4:O15"/>
    <mergeCell ref="A36:T36"/>
    <mergeCell ref="A29:T29"/>
    <mergeCell ref="A31:T31"/>
    <mergeCell ref="A16:A18"/>
    <mergeCell ref="A19:A27"/>
    <mergeCell ref="A28:T28"/>
    <mergeCell ref="A39:A50"/>
    <mergeCell ref="A51:T51"/>
    <mergeCell ref="A32:T32"/>
    <mergeCell ref="A33:T33"/>
    <mergeCell ref="A34:T34"/>
    <mergeCell ref="A1:T1"/>
    <mergeCell ref="A3:B3"/>
    <mergeCell ref="A4:A15"/>
    <mergeCell ref="U37:Y37"/>
    <mergeCell ref="A38:B38"/>
    <mergeCell ref="A30:T3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
    <tabColor theme="8" tint="0.59999389629810485"/>
  </sheetPr>
  <dimension ref="A1:Y34"/>
  <sheetViews>
    <sheetView zoomScaleNormal="100" workbookViewId="0">
      <pane xSplit="1" ySplit="3" topLeftCell="B4" activePane="bottomRight" state="frozen"/>
      <selection activeCell="G17" sqref="G17"/>
      <selection pane="topRight" activeCell="G17" sqref="G17"/>
      <selection pane="bottomLeft" activeCell="G17" sqref="G17"/>
      <selection pane="bottomRight" sqref="A1:O1"/>
    </sheetView>
  </sheetViews>
  <sheetFormatPr baseColWidth="10" defaultColWidth="11.42578125" defaultRowHeight="12.75" x14ac:dyDescent="0.25"/>
  <cols>
    <col min="1" max="1" width="49.5703125" style="2" customWidth="1"/>
    <col min="2" max="18" width="5.7109375" style="2" customWidth="1"/>
    <col min="19" max="16384" width="11.42578125" style="2"/>
  </cols>
  <sheetData>
    <row r="1" spans="1:18" s="15" customFormat="1" ht="18" customHeight="1" x14ac:dyDescent="0.25">
      <c r="A1" s="89" t="s">
        <v>28</v>
      </c>
      <c r="B1" s="89"/>
      <c r="C1" s="89"/>
      <c r="D1" s="89"/>
      <c r="E1" s="89"/>
      <c r="F1" s="89"/>
      <c r="G1" s="89"/>
      <c r="H1" s="89"/>
      <c r="I1" s="89"/>
      <c r="J1" s="89"/>
      <c r="K1" s="89"/>
      <c r="L1" s="89"/>
      <c r="M1" s="89"/>
      <c r="N1" s="89"/>
      <c r="O1" s="89"/>
      <c r="P1" s="59"/>
      <c r="Q1" s="63"/>
    </row>
    <row r="2" spans="1:18" s="16" customFormat="1" x14ac:dyDescent="0.25">
      <c r="A2" s="34"/>
      <c r="B2" s="34"/>
      <c r="C2" s="34"/>
      <c r="D2" s="34"/>
      <c r="E2" s="34"/>
      <c r="F2" s="34"/>
      <c r="G2" s="34"/>
      <c r="H2" s="34"/>
      <c r="I2" s="34"/>
      <c r="J2" s="34"/>
      <c r="K2" s="34"/>
      <c r="L2" s="34"/>
      <c r="M2" s="34"/>
    </row>
    <row r="3" spans="1:18" s="25" customFormat="1" ht="15" x14ac:dyDescent="0.25">
      <c r="A3" s="33"/>
      <c r="B3" s="20">
        <v>2004</v>
      </c>
      <c r="C3" s="20">
        <v>2005</v>
      </c>
      <c r="D3" s="20">
        <v>2006</v>
      </c>
      <c r="E3" s="20">
        <v>2007</v>
      </c>
      <c r="F3" s="20">
        <v>2008</v>
      </c>
      <c r="G3" s="20">
        <v>2009</v>
      </c>
      <c r="H3" s="20">
        <v>2010</v>
      </c>
      <c r="I3" s="20">
        <v>2011</v>
      </c>
      <c r="J3" s="20">
        <v>2012</v>
      </c>
      <c r="K3" s="20">
        <v>2013</v>
      </c>
      <c r="L3" s="20">
        <v>2014</v>
      </c>
      <c r="M3" s="20">
        <v>2015</v>
      </c>
      <c r="N3" s="20">
        <v>2016</v>
      </c>
      <c r="O3" s="20">
        <v>2017</v>
      </c>
      <c r="P3" s="20">
        <v>2018</v>
      </c>
      <c r="Q3" s="20">
        <v>2019</v>
      </c>
      <c r="R3" s="20">
        <v>2020</v>
      </c>
    </row>
    <row r="4" spans="1:18" ht="15" customHeight="1" x14ac:dyDescent="0.25">
      <c r="A4" s="55" t="s">
        <v>36</v>
      </c>
      <c r="B4" s="90" t="s">
        <v>32</v>
      </c>
      <c r="C4" s="80"/>
      <c r="D4" s="80"/>
      <c r="E4" s="80"/>
      <c r="F4" s="80"/>
      <c r="G4" s="80"/>
      <c r="H4" s="80"/>
      <c r="I4" s="80"/>
      <c r="J4" s="81"/>
      <c r="K4" s="44">
        <v>55887</v>
      </c>
      <c r="L4" s="44">
        <v>54398</v>
      </c>
      <c r="M4" s="44">
        <v>51153</v>
      </c>
      <c r="N4" s="44">
        <v>53140</v>
      </c>
      <c r="O4" s="44">
        <v>59518</v>
      </c>
      <c r="P4" s="44">
        <v>56804</v>
      </c>
      <c r="Q4" s="44">
        <v>55770</v>
      </c>
      <c r="R4" s="44">
        <v>54896</v>
      </c>
    </row>
    <row r="5" spans="1:18" ht="15" customHeight="1" x14ac:dyDescent="0.25">
      <c r="A5" s="55" t="s">
        <v>37</v>
      </c>
      <c r="B5" s="91"/>
      <c r="C5" s="92"/>
      <c r="D5" s="92"/>
      <c r="E5" s="92"/>
      <c r="F5" s="92"/>
      <c r="G5" s="92"/>
      <c r="H5" s="92"/>
      <c r="I5" s="92"/>
      <c r="J5" s="82"/>
      <c r="K5" s="44">
        <v>45966</v>
      </c>
      <c r="L5" s="44">
        <v>45966</v>
      </c>
      <c r="M5" s="44">
        <v>44234</v>
      </c>
      <c r="N5" s="44">
        <v>41425</v>
      </c>
      <c r="O5" s="44">
        <v>41762</v>
      </c>
      <c r="P5" s="44">
        <v>46104</v>
      </c>
      <c r="Q5" s="44">
        <v>43548</v>
      </c>
      <c r="R5" s="44">
        <v>42463</v>
      </c>
    </row>
    <row r="6" spans="1:18" ht="15" customHeight="1" x14ac:dyDescent="0.25">
      <c r="A6" s="55" t="s">
        <v>49</v>
      </c>
      <c r="B6" s="83"/>
      <c r="C6" s="84"/>
      <c r="D6" s="84"/>
      <c r="E6" s="84"/>
      <c r="F6" s="84"/>
      <c r="G6" s="84"/>
      <c r="H6" s="84"/>
      <c r="I6" s="84"/>
      <c r="J6" s="85"/>
      <c r="K6" s="44">
        <v>11856</v>
      </c>
      <c r="L6" s="44">
        <v>11857</v>
      </c>
      <c r="M6" s="44">
        <v>11236</v>
      </c>
      <c r="N6" s="44">
        <v>11412</v>
      </c>
      <c r="O6" s="44">
        <v>11621</v>
      </c>
      <c r="P6" s="44">
        <v>11936</v>
      </c>
      <c r="Q6" s="44">
        <v>13070</v>
      </c>
      <c r="R6" s="44">
        <v>11950</v>
      </c>
    </row>
    <row r="7" spans="1:18" ht="15" customHeight="1" x14ac:dyDescent="0.25">
      <c r="A7" s="55" t="s">
        <v>50</v>
      </c>
      <c r="B7" s="44">
        <v>1816</v>
      </c>
      <c r="C7" s="44">
        <v>1825</v>
      </c>
      <c r="D7" s="44">
        <v>2612</v>
      </c>
      <c r="E7" s="44">
        <v>2503</v>
      </c>
      <c r="F7" s="44">
        <v>3095</v>
      </c>
      <c r="G7" s="44">
        <v>2425</v>
      </c>
      <c r="H7" s="44">
        <v>2591</v>
      </c>
      <c r="I7" s="44">
        <v>2547</v>
      </c>
      <c r="J7" s="44">
        <v>2029</v>
      </c>
      <c r="K7" s="44">
        <v>2470</v>
      </c>
      <c r="L7" s="44">
        <v>2396</v>
      </c>
      <c r="M7" s="44">
        <v>2136</v>
      </c>
      <c r="N7" s="44">
        <v>2287</v>
      </c>
      <c r="O7" s="44">
        <v>2665</v>
      </c>
      <c r="P7" s="44">
        <v>2195</v>
      </c>
      <c r="Q7" s="44">
        <v>2120</v>
      </c>
      <c r="R7" s="44">
        <v>1999</v>
      </c>
    </row>
    <row r="8" spans="1:18" ht="15" customHeight="1" x14ac:dyDescent="0.25">
      <c r="A8" s="55" t="s">
        <v>13</v>
      </c>
      <c r="B8" s="44">
        <v>16435</v>
      </c>
      <c r="C8" s="44">
        <v>20996</v>
      </c>
      <c r="D8" s="44">
        <v>29460</v>
      </c>
      <c r="E8" s="44">
        <v>28377</v>
      </c>
      <c r="F8" s="44">
        <v>32718</v>
      </c>
      <c r="G8" s="44">
        <v>24911</v>
      </c>
      <c r="H8" s="44">
        <v>28799</v>
      </c>
      <c r="I8" s="44">
        <v>34751</v>
      </c>
      <c r="J8" s="44">
        <v>26418</v>
      </c>
      <c r="K8" s="44">
        <v>32452</v>
      </c>
      <c r="L8" s="44">
        <v>32782</v>
      </c>
      <c r="M8" s="44">
        <v>33167</v>
      </c>
      <c r="N8" s="44">
        <v>36401</v>
      </c>
      <c r="O8" s="44">
        <v>40796</v>
      </c>
      <c r="P8" s="44">
        <v>43138</v>
      </c>
      <c r="Q8" s="44">
        <v>43583</v>
      </c>
      <c r="R8" s="44">
        <v>43677</v>
      </c>
    </row>
    <row r="9" spans="1:18" ht="15" customHeight="1" x14ac:dyDescent="0.25">
      <c r="A9" s="55" t="s">
        <v>14</v>
      </c>
      <c r="B9" s="44">
        <v>15747</v>
      </c>
      <c r="C9" s="44">
        <v>21196</v>
      </c>
      <c r="D9" s="44">
        <v>24051</v>
      </c>
      <c r="E9" s="44">
        <v>24734</v>
      </c>
      <c r="F9" s="44">
        <v>29874</v>
      </c>
      <c r="G9" s="44">
        <v>22289</v>
      </c>
      <c r="H9" s="44">
        <v>25128</v>
      </c>
      <c r="I9" s="44">
        <v>31432</v>
      </c>
      <c r="J9" s="44">
        <v>18719</v>
      </c>
      <c r="K9" s="44">
        <v>21696</v>
      </c>
      <c r="L9" s="44">
        <v>21747</v>
      </c>
      <c r="M9" s="44">
        <v>21026</v>
      </c>
      <c r="N9" s="44">
        <v>22848</v>
      </c>
      <c r="O9" s="44">
        <v>25470</v>
      </c>
      <c r="P9" s="44">
        <v>26059</v>
      </c>
      <c r="Q9" s="44">
        <v>24702</v>
      </c>
      <c r="R9" s="44">
        <v>23062</v>
      </c>
    </row>
    <row r="10" spans="1:18" x14ac:dyDescent="0.25">
      <c r="A10" s="37"/>
      <c r="B10" s="8"/>
      <c r="C10" s="8"/>
      <c r="D10" s="8"/>
      <c r="E10" s="8"/>
      <c r="F10" s="8"/>
      <c r="G10" s="8"/>
      <c r="H10" s="9"/>
      <c r="I10" s="9"/>
      <c r="J10" s="9"/>
      <c r="K10" s="9"/>
      <c r="L10" s="9"/>
      <c r="M10" s="36"/>
      <c r="N10" s="9"/>
      <c r="O10" s="9"/>
      <c r="P10" s="9"/>
      <c r="Q10" s="9"/>
      <c r="R10" s="9"/>
    </row>
    <row r="11" spans="1:18" s="25" customFormat="1" x14ac:dyDescent="0.25">
      <c r="A11" s="20" t="s">
        <v>53</v>
      </c>
      <c r="B11" s="20">
        <v>2004</v>
      </c>
      <c r="C11" s="20">
        <v>2005</v>
      </c>
      <c r="D11" s="20">
        <v>2006</v>
      </c>
      <c r="E11" s="20">
        <v>2007</v>
      </c>
      <c r="F11" s="20">
        <v>2008</v>
      </c>
      <c r="G11" s="20">
        <v>2009</v>
      </c>
      <c r="H11" s="20">
        <v>2010</v>
      </c>
      <c r="I11" s="20">
        <v>2011</v>
      </c>
      <c r="J11" s="20">
        <v>2012</v>
      </c>
      <c r="K11" s="20">
        <v>2013</v>
      </c>
      <c r="L11" s="20">
        <v>2014</v>
      </c>
      <c r="M11" s="20">
        <v>2015</v>
      </c>
      <c r="N11" s="20">
        <v>2016</v>
      </c>
      <c r="O11" s="20">
        <v>2017</v>
      </c>
      <c r="P11" s="20">
        <v>2018</v>
      </c>
      <c r="Q11" s="20">
        <v>2019</v>
      </c>
      <c r="R11" s="20">
        <v>2020</v>
      </c>
    </row>
    <row r="12" spans="1:18" ht="15" customHeight="1" x14ac:dyDescent="0.25">
      <c r="A12" s="11" t="s">
        <v>51</v>
      </c>
      <c r="B12" s="41">
        <v>100</v>
      </c>
      <c r="C12" s="41">
        <v>97.612599475021881</v>
      </c>
      <c r="D12" s="41">
        <v>106.62750163187646</v>
      </c>
      <c r="E12" s="6">
        <v>112.89390719831118</v>
      </c>
      <c r="F12" s="6">
        <v>113.1286196408483</v>
      </c>
      <c r="G12" s="6">
        <v>94.672444203713738</v>
      </c>
      <c r="H12" s="6">
        <v>97.350110412066158</v>
      </c>
      <c r="I12" s="6">
        <v>103.6817910364846</v>
      </c>
      <c r="J12" s="6">
        <v>68.420760246100855</v>
      </c>
      <c r="K12" s="6">
        <v>77.617599266697226</v>
      </c>
      <c r="L12" s="6">
        <v>75.549629876532933</v>
      </c>
      <c r="M12" s="6">
        <v>71.042873213616105</v>
      </c>
      <c r="N12" s="6">
        <v>73.802480452203383</v>
      </c>
      <c r="O12" s="6">
        <v>82.660444703692903</v>
      </c>
      <c r="P12" s="6">
        <v>78.891157312889746</v>
      </c>
      <c r="Q12" s="6">
        <v>77.455106037248456</v>
      </c>
      <c r="R12" s="6">
        <v>76.241267724955904</v>
      </c>
    </row>
    <row r="13" spans="1:18" ht="15" customHeight="1" x14ac:dyDescent="0.25">
      <c r="A13" s="11" t="s">
        <v>52</v>
      </c>
      <c r="B13" s="41">
        <v>100</v>
      </c>
      <c r="C13" s="41">
        <v>98.279752812109436</v>
      </c>
      <c r="D13" s="41">
        <v>107.07193445354812</v>
      </c>
      <c r="E13" s="6">
        <v>112.71004027218441</v>
      </c>
      <c r="F13" s="6">
        <v>114.46153312039995</v>
      </c>
      <c r="G13" s="6">
        <v>94.250798500208305</v>
      </c>
      <c r="H13" s="6">
        <v>97.486460213859189</v>
      </c>
      <c r="I13" s="6">
        <v>102.55693653659215</v>
      </c>
      <c r="J13" s="6">
        <v>74.477503124566027</v>
      </c>
      <c r="K13" s="6">
        <v>79.791001249826408</v>
      </c>
      <c r="L13" s="6">
        <v>79.791001249826408</v>
      </c>
      <c r="M13" s="6">
        <v>76.784474378558528</v>
      </c>
      <c r="N13" s="6">
        <v>71.908415497847514</v>
      </c>
      <c r="O13" s="6">
        <v>72.493403693931398</v>
      </c>
      <c r="P13" s="6">
        <v>80.030551312317726</v>
      </c>
      <c r="Q13" s="6">
        <v>75.593667546174132</v>
      </c>
      <c r="R13" s="6">
        <v>73.710248576586565</v>
      </c>
    </row>
    <row r="14" spans="1:18" ht="15" customHeight="1" x14ac:dyDescent="0.25">
      <c r="A14" s="11" t="s">
        <v>49</v>
      </c>
      <c r="B14" s="41">
        <v>100</v>
      </c>
      <c r="C14" s="41">
        <v>92.392951875710494</v>
      </c>
      <c r="D14" s="41">
        <v>92.080333459643811</v>
      </c>
      <c r="E14" s="41">
        <v>102.61462675255778</v>
      </c>
      <c r="F14" s="41">
        <v>117.65820386510042</v>
      </c>
      <c r="G14" s="41">
        <v>115.11936339522546</v>
      </c>
      <c r="H14" s="6">
        <v>123.8821523304282</v>
      </c>
      <c r="I14" s="6">
        <v>127.91777188328912</v>
      </c>
      <c r="J14" s="6">
        <v>108.13755210306934</v>
      </c>
      <c r="K14" s="6">
        <v>112.06896551724138</v>
      </c>
      <c r="L14" s="6">
        <v>112.07841802782819</v>
      </c>
      <c r="M14" s="6">
        <v>106.20840895341804</v>
      </c>
      <c r="N14" s="6">
        <v>107.87205081669693</v>
      </c>
      <c r="O14" s="6">
        <v>109.8476255293406</v>
      </c>
      <c r="P14" s="6">
        <v>112.82516636418634</v>
      </c>
      <c r="Q14" s="6">
        <v>123.54431336963098</v>
      </c>
      <c r="R14" s="6">
        <v>112.95750151240171</v>
      </c>
    </row>
    <row r="15" spans="1:18" ht="15" customHeight="1" x14ac:dyDescent="0.25">
      <c r="A15" s="11" t="s">
        <v>50</v>
      </c>
      <c r="B15" s="41">
        <v>100</v>
      </c>
      <c r="C15" s="41">
        <v>100.49559471365639</v>
      </c>
      <c r="D15" s="41">
        <v>143.83259911894274</v>
      </c>
      <c r="E15" s="41">
        <v>137.83039647577093</v>
      </c>
      <c r="F15" s="41">
        <v>170.42951541850221</v>
      </c>
      <c r="G15" s="41">
        <v>133.5352422907489</v>
      </c>
      <c r="H15" s="5">
        <v>142.67621145374449</v>
      </c>
      <c r="I15" s="6">
        <v>140.25330396475772</v>
      </c>
      <c r="J15" s="6">
        <v>111.72907488986785</v>
      </c>
      <c r="K15" s="6">
        <v>136.01321585903085</v>
      </c>
      <c r="L15" s="6">
        <v>131.93832599118943</v>
      </c>
      <c r="M15" s="6">
        <v>117.62114537444934</v>
      </c>
      <c r="N15" s="6">
        <v>125.93612334801762</v>
      </c>
      <c r="O15" s="6">
        <v>146.75110132158591</v>
      </c>
      <c r="P15" s="6">
        <v>120.87004405286343</v>
      </c>
      <c r="Q15" s="6">
        <v>116.74008810572687</v>
      </c>
      <c r="R15" s="6">
        <v>110.07709251101322</v>
      </c>
    </row>
    <row r="16" spans="1:18" ht="15" customHeight="1" x14ac:dyDescent="0.25">
      <c r="A16" s="11" t="s">
        <v>13</v>
      </c>
      <c r="B16" s="41">
        <v>100</v>
      </c>
      <c r="C16" s="41">
        <v>127.75174931548524</v>
      </c>
      <c r="D16" s="41">
        <v>179.25159720109522</v>
      </c>
      <c r="E16" s="41">
        <v>172.66200182537267</v>
      </c>
      <c r="F16" s="41">
        <v>199.07514450867052</v>
      </c>
      <c r="G16" s="41">
        <v>151.57286279282019</v>
      </c>
      <c r="H16" s="6">
        <v>175.22969272893215</v>
      </c>
      <c r="I16" s="6">
        <v>211.4450867052023</v>
      </c>
      <c r="J16" s="6">
        <v>160.74231822330393</v>
      </c>
      <c r="K16" s="6">
        <v>197.45664739884393</v>
      </c>
      <c r="L16" s="6">
        <v>199.46455734712504</v>
      </c>
      <c r="M16" s="6">
        <v>201.807118953453</v>
      </c>
      <c r="N16" s="6">
        <v>221.48463644660785</v>
      </c>
      <c r="O16" s="6">
        <v>248.2263462123517</v>
      </c>
      <c r="P16" s="6">
        <v>262.47642226954667</v>
      </c>
      <c r="Q16" s="6">
        <v>265.18405841192578</v>
      </c>
      <c r="R16" s="6">
        <v>265.75600851840585</v>
      </c>
    </row>
    <row r="17" spans="1:25" ht="15" customHeight="1" x14ac:dyDescent="0.25">
      <c r="A17" s="11" t="s">
        <v>14</v>
      </c>
      <c r="B17" s="41">
        <v>100</v>
      </c>
      <c r="C17" s="41">
        <v>134.6034165237823</v>
      </c>
      <c r="D17" s="41">
        <v>152.73385406744143</v>
      </c>
      <c r="E17" s="41">
        <v>157.07118816282465</v>
      </c>
      <c r="F17" s="41">
        <v>189.71232615736332</v>
      </c>
      <c r="G17" s="41">
        <v>141.54442115958597</v>
      </c>
      <c r="H17" s="6">
        <v>159.57325204800915</v>
      </c>
      <c r="I17" s="6">
        <v>199.60627421096081</v>
      </c>
      <c r="J17" s="6">
        <v>118.87343621007176</v>
      </c>
      <c r="K17" s="6">
        <v>137.77862449990474</v>
      </c>
      <c r="L17" s="6">
        <v>138.10249571346924</v>
      </c>
      <c r="M17" s="6">
        <v>133.52384581190069</v>
      </c>
      <c r="N17" s="6">
        <v>145.09430367689083</v>
      </c>
      <c r="O17" s="6">
        <v>161.74509430367689</v>
      </c>
      <c r="P17" s="6">
        <v>165.48548929954913</v>
      </c>
      <c r="Q17" s="6">
        <v>156.86797485235283</v>
      </c>
      <c r="R17" s="6">
        <v>146.45329269067125</v>
      </c>
    </row>
    <row r="18" spans="1:25" x14ac:dyDescent="0.25">
      <c r="A18" s="94" t="s">
        <v>41</v>
      </c>
      <c r="B18" s="94"/>
      <c r="C18" s="94"/>
      <c r="D18" s="94"/>
      <c r="E18" s="94"/>
      <c r="F18" s="94"/>
      <c r="G18" s="94"/>
      <c r="H18" s="94"/>
      <c r="I18" s="94"/>
      <c r="J18" s="94"/>
      <c r="K18" s="94"/>
      <c r="L18" s="94"/>
      <c r="M18" s="94"/>
      <c r="N18" s="94"/>
      <c r="O18" s="94"/>
      <c r="P18" s="94"/>
      <c r="Q18" s="94"/>
      <c r="R18" s="94"/>
    </row>
    <row r="19" spans="1:25" ht="23.25" customHeight="1" x14ac:dyDescent="0.25">
      <c r="A19" s="75" t="s">
        <v>67</v>
      </c>
      <c r="B19" s="76"/>
      <c r="C19" s="76"/>
      <c r="D19" s="76"/>
      <c r="E19" s="76"/>
      <c r="F19" s="76"/>
      <c r="G19" s="76"/>
      <c r="H19" s="76"/>
      <c r="I19" s="76"/>
      <c r="J19" s="76"/>
      <c r="K19" s="76"/>
      <c r="L19" s="76"/>
      <c r="M19" s="76"/>
      <c r="N19" s="38"/>
      <c r="O19" s="18"/>
      <c r="P19" s="18"/>
      <c r="Q19" s="18"/>
      <c r="R19" s="3"/>
    </row>
    <row r="20" spans="1:25" ht="12" customHeight="1" x14ac:dyDescent="0.25">
      <c r="A20" s="75" t="s">
        <v>72</v>
      </c>
      <c r="B20" s="123"/>
      <c r="C20" s="123"/>
      <c r="D20" s="123"/>
      <c r="E20" s="123"/>
      <c r="F20" s="123"/>
      <c r="G20" s="123"/>
      <c r="H20" s="123"/>
      <c r="I20" s="123"/>
      <c r="J20" s="123"/>
      <c r="K20" s="123"/>
      <c r="L20" s="123"/>
      <c r="M20" s="123"/>
      <c r="N20" s="123"/>
      <c r="O20" s="123"/>
      <c r="P20" s="123"/>
      <c r="Q20" s="123"/>
      <c r="R20" s="123"/>
      <c r="S20" s="123"/>
      <c r="T20" s="123"/>
      <c r="U20" s="12"/>
      <c r="V20" s="12"/>
      <c r="W20" s="120"/>
      <c r="X20" s="18"/>
      <c r="Y20" s="3"/>
    </row>
    <row r="21" spans="1:25" ht="12.75" customHeight="1" x14ac:dyDescent="0.25">
      <c r="A21" s="93" t="s">
        <v>35</v>
      </c>
      <c r="B21" s="76"/>
      <c r="C21" s="76"/>
      <c r="D21" s="76"/>
      <c r="E21" s="76"/>
      <c r="F21" s="76"/>
      <c r="G21" s="76"/>
      <c r="H21" s="76"/>
      <c r="I21" s="76"/>
      <c r="J21" s="76"/>
      <c r="K21" s="76"/>
      <c r="L21" s="76"/>
      <c r="M21" s="76"/>
      <c r="N21" s="31"/>
    </row>
    <row r="22" spans="1:25" ht="12.75" customHeight="1" x14ac:dyDescent="0.25">
      <c r="A22" s="75" t="s">
        <v>24</v>
      </c>
      <c r="B22" s="76"/>
      <c r="C22" s="76"/>
      <c r="D22" s="76"/>
      <c r="E22" s="76"/>
      <c r="F22" s="76"/>
      <c r="G22" s="76"/>
      <c r="H22" s="76"/>
      <c r="I22" s="76"/>
      <c r="J22" s="76"/>
      <c r="K22" s="76"/>
      <c r="L22" s="76"/>
      <c r="M22" s="76"/>
      <c r="N22" s="26"/>
    </row>
    <row r="24" spans="1:25" x14ac:dyDescent="0.25">
      <c r="A24" s="67" t="s">
        <v>45</v>
      </c>
    </row>
    <row r="25" spans="1:25" x14ac:dyDescent="0.25">
      <c r="A25" s="86" t="s">
        <v>31</v>
      </c>
      <c r="B25" s="86"/>
      <c r="C25" s="86"/>
      <c r="D25" s="86"/>
      <c r="E25" s="86"/>
      <c r="F25" s="86"/>
      <c r="G25" s="86"/>
      <c r="H25" s="86"/>
      <c r="I25" s="86"/>
      <c r="J25" s="86"/>
      <c r="K25" s="86"/>
      <c r="L25" s="86"/>
      <c r="M25" s="86"/>
      <c r="N25" s="86"/>
      <c r="O25" s="86"/>
      <c r="P25" s="86"/>
      <c r="Q25" s="86"/>
      <c r="R25" s="86"/>
      <c r="S25" s="86"/>
      <c r="T25" s="86"/>
      <c r="U25" s="86"/>
      <c r="V25" s="86"/>
    </row>
    <row r="26" spans="1:25" ht="15" x14ac:dyDescent="0.25">
      <c r="A26" s="50"/>
      <c r="B26" s="50"/>
      <c r="C26" s="50"/>
      <c r="D26" s="50"/>
      <c r="E26" s="50"/>
      <c r="F26" s="50"/>
      <c r="G26" s="15"/>
      <c r="H26" s="15"/>
      <c r="I26" s="15"/>
      <c r="J26" s="15"/>
      <c r="K26" s="15"/>
      <c r="L26" s="15"/>
      <c r="M26" s="15"/>
      <c r="N26" s="15"/>
      <c r="O26" s="15"/>
      <c r="P26" s="15"/>
      <c r="Q26" s="15"/>
      <c r="R26" s="15"/>
      <c r="S26" s="71" t="s">
        <v>30</v>
      </c>
      <c r="T26" s="73"/>
      <c r="U26" s="73"/>
      <c r="V26" s="74"/>
    </row>
    <row r="27" spans="1:25" x14ac:dyDescent="0.25">
      <c r="A27" s="51"/>
      <c r="B27" s="20">
        <v>2004</v>
      </c>
      <c r="C27" s="20">
        <v>2005</v>
      </c>
      <c r="D27" s="20">
        <v>2006</v>
      </c>
      <c r="E27" s="20">
        <v>2007</v>
      </c>
      <c r="F27" s="20">
        <v>2008</v>
      </c>
      <c r="G27" s="20">
        <v>2009</v>
      </c>
      <c r="H27" s="20">
        <v>2010</v>
      </c>
      <c r="I27" s="20">
        <v>2011</v>
      </c>
      <c r="J27" s="20">
        <v>2012</v>
      </c>
      <c r="K27" s="20">
        <v>2013</v>
      </c>
      <c r="L27" s="20">
        <v>2014</v>
      </c>
      <c r="M27" s="42">
        <v>2015</v>
      </c>
      <c r="N27" s="42">
        <v>2016</v>
      </c>
      <c r="S27" s="42">
        <v>2013</v>
      </c>
      <c r="T27" s="42">
        <v>2014</v>
      </c>
      <c r="U27" s="42">
        <v>2015</v>
      </c>
      <c r="V27" s="42">
        <v>2016</v>
      </c>
    </row>
    <row r="28" spans="1:25" x14ac:dyDescent="0.25">
      <c r="A28" s="28" t="s">
        <v>10</v>
      </c>
      <c r="B28" s="6">
        <v>72003</v>
      </c>
      <c r="C28" s="6">
        <v>70284</v>
      </c>
      <c r="D28" s="44">
        <v>76775</v>
      </c>
      <c r="E28" s="44">
        <v>81287</v>
      </c>
      <c r="F28" s="44">
        <v>81456</v>
      </c>
      <c r="G28" s="44">
        <v>68167</v>
      </c>
      <c r="H28" s="44">
        <v>70095</v>
      </c>
      <c r="I28" s="44">
        <v>74654</v>
      </c>
      <c r="J28" s="44">
        <v>49265</v>
      </c>
      <c r="K28" s="44">
        <v>55887</v>
      </c>
      <c r="L28" s="44">
        <v>54306</v>
      </c>
      <c r="M28" s="44">
        <v>51067</v>
      </c>
      <c r="N28" s="44">
        <v>53077</v>
      </c>
      <c r="S28" s="56">
        <f>K4/K28-1</f>
        <v>0</v>
      </c>
      <c r="T28" s="56">
        <f>L4/L28-1</f>
        <v>1.6941037822708616E-3</v>
      </c>
      <c r="U28" s="56">
        <f>M4/M28-1</f>
        <v>1.6840621144771362E-3</v>
      </c>
      <c r="V28" s="56">
        <f>N4/N28-1</f>
        <v>1.1869548015148723E-3</v>
      </c>
    </row>
    <row r="29" spans="1:25" x14ac:dyDescent="0.25">
      <c r="A29" s="28" t="s">
        <v>10</v>
      </c>
      <c r="B29" s="41">
        <v>10556</v>
      </c>
      <c r="C29" s="41">
        <v>9753</v>
      </c>
      <c r="D29" s="44">
        <v>9720</v>
      </c>
      <c r="E29" s="44">
        <v>10832</v>
      </c>
      <c r="F29" s="44">
        <v>12420</v>
      </c>
      <c r="G29" s="44">
        <v>12152</v>
      </c>
      <c r="H29" s="44">
        <v>13077</v>
      </c>
      <c r="I29" s="44">
        <v>13503</v>
      </c>
      <c r="J29" s="44">
        <v>11415</v>
      </c>
      <c r="K29" s="44">
        <v>11830</v>
      </c>
      <c r="L29" s="44">
        <v>11770</v>
      </c>
      <c r="M29" s="44">
        <v>11193</v>
      </c>
      <c r="N29" s="44">
        <v>11397</v>
      </c>
      <c r="S29" s="56">
        <f t="shared" ref="S29:V29" si="0">K6/K29-1</f>
        <v>2.19780219780219E-3</v>
      </c>
      <c r="T29" s="56">
        <f t="shared" si="0"/>
        <v>7.3916737468140425E-3</v>
      </c>
      <c r="U29" s="56">
        <f t="shared" si="0"/>
        <v>3.8416867685160394E-3</v>
      </c>
      <c r="V29" s="56">
        <f t="shared" si="0"/>
        <v>1.3161358252171684E-3</v>
      </c>
    </row>
    <row r="30" spans="1:25" x14ac:dyDescent="0.25">
      <c r="A30" s="54" t="str">
        <f>A18</f>
        <v>Sources : DGFiP - SRE, CNRACL et FSPOEIE. Traitement DGAFP, SDessi.</v>
      </c>
    </row>
    <row r="31" spans="1:25" ht="39" customHeight="1" x14ac:dyDescent="0.25">
      <c r="A31" s="75" t="s">
        <v>65</v>
      </c>
      <c r="B31" s="75"/>
      <c r="C31" s="75"/>
      <c r="D31" s="75"/>
      <c r="E31" s="75"/>
      <c r="F31" s="75"/>
      <c r="G31" s="75"/>
      <c r="H31" s="75"/>
      <c r="I31" s="75"/>
      <c r="J31" s="75"/>
      <c r="K31" s="75"/>
      <c r="L31" s="75"/>
      <c r="M31" s="75"/>
      <c r="N31" s="75"/>
    </row>
    <row r="32" spans="1:25" ht="21" customHeight="1" x14ac:dyDescent="0.25">
      <c r="A32" s="75" t="s">
        <v>70</v>
      </c>
      <c r="B32" s="75"/>
      <c r="C32" s="75"/>
      <c r="D32" s="75"/>
      <c r="E32" s="75"/>
      <c r="F32" s="75"/>
      <c r="G32" s="75"/>
      <c r="H32" s="75"/>
      <c r="I32" s="75"/>
      <c r="J32" s="75"/>
      <c r="K32" s="75"/>
      <c r="L32" s="75"/>
      <c r="M32" s="75"/>
      <c r="N32" s="75"/>
    </row>
    <row r="33" spans="1:1" x14ac:dyDescent="0.25">
      <c r="A33" s="52" t="s">
        <v>26</v>
      </c>
    </row>
    <row r="34" spans="1:1" x14ac:dyDescent="0.25">
      <c r="A34" s="53" t="s">
        <v>25</v>
      </c>
    </row>
  </sheetData>
  <mergeCells count="11">
    <mergeCell ref="A25:V25"/>
    <mergeCell ref="S26:V26"/>
    <mergeCell ref="A31:N31"/>
    <mergeCell ref="A32:N32"/>
    <mergeCell ref="A1:O1"/>
    <mergeCell ref="B4:J6"/>
    <mergeCell ref="A19:M19"/>
    <mergeCell ref="A21:M21"/>
    <mergeCell ref="A22:M22"/>
    <mergeCell ref="A18:R18"/>
    <mergeCell ref="A20:T20"/>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2">
    <tabColor theme="8" tint="0.59999389629810485"/>
  </sheetPr>
  <dimension ref="A1:W18"/>
  <sheetViews>
    <sheetView workbookViewId="0">
      <pane xSplit="1" ySplit="3" topLeftCell="B4" activePane="bottomRight" state="frozen"/>
      <selection sqref="A1:C1"/>
      <selection pane="topRight" sqref="A1:C1"/>
      <selection pane="bottomLeft" sqref="A1:C1"/>
      <selection pane="bottomRight" activeCell="A7" sqref="A7"/>
    </sheetView>
  </sheetViews>
  <sheetFormatPr baseColWidth="10" defaultColWidth="11.42578125" defaultRowHeight="15" x14ac:dyDescent="0.25"/>
  <cols>
    <col min="1" max="1" width="53.7109375" style="32" customWidth="1"/>
    <col min="2" max="18" width="4.42578125" style="32" bestFit="1" customWidth="1"/>
    <col min="19" max="20" width="4.42578125" style="32" customWidth="1"/>
    <col min="21" max="21" width="4.42578125" style="32" bestFit="1" customWidth="1"/>
    <col min="22" max="22" width="4.42578125" style="64" customWidth="1"/>
    <col min="23" max="23" width="4.42578125" style="32" bestFit="1" customWidth="1"/>
    <col min="24" max="16384" width="11.42578125" style="32"/>
  </cols>
  <sheetData>
    <row r="1" spans="1:23" s="35" customFormat="1" ht="22.5" customHeight="1" x14ac:dyDescent="0.25">
      <c r="A1" s="86" t="s">
        <v>39</v>
      </c>
      <c r="B1" s="86"/>
      <c r="C1" s="86"/>
      <c r="D1" s="86"/>
      <c r="E1" s="86"/>
      <c r="F1" s="86"/>
      <c r="G1" s="86"/>
      <c r="H1" s="86"/>
      <c r="I1" s="86"/>
      <c r="J1" s="86"/>
      <c r="K1" s="86"/>
      <c r="L1" s="86"/>
      <c r="M1" s="86"/>
      <c r="N1" s="86"/>
      <c r="O1" s="86"/>
      <c r="P1" s="86"/>
      <c r="Q1" s="86"/>
      <c r="R1" s="86"/>
      <c r="S1" s="86"/>
      <c r="T1" s="86"/>
      <c r="U1" s="86"/>
      <c r="V1" s="86"/>
      <c r="W1" s="86"/>
    </row>
    <row r="2" spans="1:23" x14ac:dyDescent="0.25">
      <c r="A2" s="124" t="s">
        <v>16</v>
      </c>
      <c r="B2" s="27"/>
      <c r="C2" s="27"/>
    </row>
    <row r="3" spans="1:23" s="21" customFormat="1" ht="32.25" customHeight="1" x14ac:dyDescent="0.25">
      <c r="A3" s="29"/>
      <c r="B3" s="58">
        <v>2000</v>
      </c>
      <c r="C3" s="58">
        <v>2001</v>
      </c>
      <c r="D3" s="58">
        <v>2002</v>
      </c>
      <c r="E3" s="58">
        <v>2003</v>
      </c>
      <c r="F3" s="58">
        <v>2004</v>
      </c>
      <c r="G3" s="58">
        <v>2005</v>
      </c>
      <c r="H3" s="58">
        <v>2006</v>
      </c>
      <c r="I3" s="58">
        <v>2007</v>
      </c>
      <c r="J3" s="58">
        <v>2008</v>
      </c>
      <c r="K3" s="58">
        <v>2009</v>
      </c>
      <c r="L3" s="58">
        <v>2010</v>
      </c>
      <c r="M3" s="58">
        <v>2011</v>
      </c>
      <c r="N3" s="58">
        <v>2012</v>
      </c>
      <c r="O3" s="58">
        <v>2013</v>
      </c>
      <c r="P3" s="58">
        <v>2013</v>
      </c>
      <c r="Q3" s="58">
        <v>2014</v>
      </c>
      <c r="R3" s="58">
        <v>2015</v>
      </c>
      <c r="S3" s="58">
        <v>2016</v>
      </c>
      <c r="T3" s="58">
        <v>2017</v>
      </c>
      <c r="U3" s="58">
        <v>2018</v>
      </c>
      <c r="V3" s="62">
        <v>2019</v>
      </c>
      <c r="W3" s="62">
        <v>2020</v>
      </c>
    </row>
    <row r="4" spans="1:23" ht="15" customHeight="1" x14ac:dyDescent="0.25">
      <c r="A4" s="30" t="s">
        <v>37</v>
      </c>
      <c r="B4" s="13">
        <v>9.9302543165773578</v>
      </c>
      <c r="C4" s="13">
        <v>9.4162314098126831</v>
      </c>
      <c r="D4" s="13">
        <v>9.9562445777224546</v>
      </c>
      <c r="E4" s="13">
        <v>9.8861682089918919</v>
      </c>
      <c r="F4" s="13">
        <v>10.347401864615705</v>
      </c>
      <c r="G4" s="13">
        <v>10.546302347351503</v>
      </c>
      <c r="H4" s="13">
        <v>11.682500567426478</v>
      </c>
      <c r="I4" s="13">
        <v>10.517804337111878</v>
      </c>
      <c r="J4" s="13">
        <v>10.436918970563703</v>
      </c>
      <c r="K4" s="13">
        <v>9.1480035361720926</v>
      </c>
      <c r="L4" s="13">
        <v>8.4406218280891085</v>
      </c>
      <c r="M4" s="13">
        <v>6.3</v>
      </c>
      <c r="N4" s="13">
        <v>6.7754340985899093</v>
      </c>
      <c r="O4" s="13">
        <v>6.5060614297363397</v>
      </c>
      <c r="P4" s="13">
        <v>6.5287386329025798</v>
      </c>
      <c r="Q4" s="13">
        <v>6.3344938282768899</v>
      </c>
      <c r="R4" s="13">
        <v>6.0350030175015101</v>
      </c>
      <c r="S4" s="13">
        <v>5.8210813658349698</v>
      </c>
      <c r="T4" s="13">
        <v>4.9930591705708798</v>
      </c>
      <c r="U4" s="13">
        <v>5.1942683934968299</v>
      </c>
      <c r="V4" s="13">
        <v>5.185691072227586</v>
      </c>
      <c r="W4" s="13">
        <v>4.6130393996247658</v>
      </c>
    </row>
    <row r="5" spans="1:23" ht="15" customHeight="1" x14ac:dyDescent="0.25">
      <c r="A5" s="10" t="s">
        <v>36</v>
      </c>
      <c r="B5" s="13">
        <v>10.511050215310155</v>
      </c>
      <c r="C5" s="13">
        <v>10.038334204565254</v>
      </c>
      <c r="D5" s="13">
        <v>10.583403868459826</v>
      </c>
      <c r="E5" s="13">
        <v>10.404624277456648</v>
      </c>
      <c r="F5" s="13">
        <v>10.979438732981384</v>
      </c>
      <c r="G5" s="13">
        <v>11.056570485458996</v>
      </c>
      <c r="H5" s="13">
        <v>11.649625529143602</v>
      </c>
      <c r="I5" s="13">
        <v>10.734803843172955</v>
      </c>
      <c r="J5" s="13">
        <v>10.708848949125908</v>
      </c>
      <c r="K5" s="13">
        <v>9.5530095207358396</v>
      </c>
      <c r="L5" s="13">
        <v>9.0177616092445962</v>
      </c>
      <c r="M5" s="13">
        <v>6.4</v>
      </c>
      <c r="N5" s="13">
        <v>7.2079569674210902</v>
      </c>
      <c r="O5" s="13">
        <v>6.6000000000000005</v>
      </c>
      <c r="P5" s="13">
        <v>6.6169234347880606</v>
      </c>
      <c r="Q5" s="13">
        <v>6.4395749843744294</v>
      </c>
      <c r="R5" s="13">
        <v>5.9976931949250298</v>
      </c>
      <c r="S5" s="13">
        <v>5.5231464057207402</v>
      </c>
      <c r="T5" s="13">
        <v>4.6708558755334497</v>
      </c>
      <c r="U5" s="13">
        <v>4.71973804661644</v>
      </c>
      <c r="V5" s="13">
        <v>4.6727631343015954</v>
      </c>
      <c r="W5" s="13">
        <v>4.2389245118041385</v>
      </c>
    </row>
    <row r="6" spans="1:23" ht="15" customHeight="1" x14ac:dyDescent="0.25">
      <c r="A6" s="10" t="s">
        <v>55</v>
      </c>
      <c r="B6" s="13">
        <v>19.5</v>
      </c>
      <c r="C6" s="13">
        <v>20.2</v>
      </c>
      <c r="D6" s="13">
        <v>24.2</v>
      </c>
      <c r="E6" s="13">
        <v>25.6</v>
      </c>
      <c r="F6" s="13">
        <v>24</v>
      </c>
      <c r="G6" s="13">
        <v>24.9</v>
      </c>
      <c r="H6" s="13">
        <v>30.3</v>
      </c>
      <c r="I6" s="13">
        <v>30.599999999999998</v>
      </c>
      <c r="J6" s="13">
        <v>29.100000000000005</v>
      </c>
      <c r="K6" s="13">
        <v>26.700000000000003</v>
      </c>
      <c r="L6" s="13">
        <v>25.1</v>
      </c>
      <c r="M6" s="13">
        <v>20.599999999999998</v>
      </c>
      <c r="N6" s="13">
        <v>21.728744581084669</v>
      </c>
      <c r="O6" s="13">
        <v>21.63474154216</v>
      </c>
      <c r="P6" s="13">
        <v>21.550269905533099</v>
      </c>
      <c r="Q6" s="13">
        <v>20.232773888842001</v>
      </c>
      <c r="R6" s="13">
        <v>19.393022427910299</v>
      </c>
      <c r="S6" s="13">
        <v>20.566070802663898</v>
      </c>
      <c r="T6" s="13">
        <v>17.7007142242492</v>
      </c>
      <c r="U6" s="13">
        <v>17.786528150134099</v>
      </c>
      <c r="V6" s="13">
        <v>19.869931140015304</v>
      </c>
      <c r="W6" s="13">
        <v>17.715481171548117</v>
      </c>
    </row>
    <row r="7" spans="1:23" ht="15" customHeight="1" x14ac:dyDescent="0.25">
      <c r="A7" s="10" t="s">
        <v>56</v>
      </c>
      <c r="B7" s="13">
        <v>8.1</v>
      </c>
      <c r="C7" s="13">
        <v>8.1</v>
      </c>
      <c r="D7" s="13">
        <v>9.1999999999999993</v>
      </c>
      <c r="E7" s="13">
        <v>9.8000000000000007</v>
      </c>
      <c r="F7" s="13">
        <v>6.8000000000000007</v>
      </c>
      <c r="G7" s="13">
        <v>7.3999999999999995</v>
      </c>
      <c r="H7" s="13">
        <v>6.9</v>
      </c>
      <c r="I7" s="13">
        <v>6.8000000000000007</v>
      </c>
      <c r="J7" s="13">
        <v>6.4</v>
      </c>
      <c r="K7" s="13">
        <v>5</v>
      </c>
      <c r="L7" s="13">
        <v>4.8</v>
      </c>
      <c r="M7" s="13">
        <v>3</v>
      </c>
      <c r="N7" s="13">
        <v>1.7000000000000002</v>
      </c>
      <c r="O7" s="13">
        <v>0</v>
      </c>
      <c r="P7" s="13">
        <v>0.89999999999999991</v>
      </c>
      <c r="Q7" s="13">
        <v>1.7260000000000002</v>
      </c>
      <c r="R7" s="13">
        <v>1.204</v>
      </c>
      <c r="S7" s="13">
        <v>1.0659999999999998</v>
      </c>
      <c r="T7" s="13">
        <v>0.6</v>
      </c>
      <c r="U7" s="13">
        <v>0.92999999999999994</v>
      </c>
      <c r="V7" s="13">
        <v>0.67243035542747354</v>
      </c>
      <c r="W7" s="13">
        <v>1.0659898477157361</v>
      </c>
    </row>
    <row r="8" spans="1:23" ht="15" customHeight="1" x14ac:dyDescent="0.25">
      <c r="A8" s="10" t="s">
        <v>13</v>
      </c>
      <c r="B8" s="13">
        <v>50.9</v>
      </c>
      <c r="C8" s="13">
        <v>52.6</v>
      </c>
      <c r="D8" s="13">
        <v>52.7</v>
      </c>
      <c r="E8" s="13">
        <v>53</v>
      </c>
      <c r="F8" s="13">
        <v>50.8</v>
      </c>
      <c r="G8" s="13">
        <v>52.300000000000004</v>
      </c>
      <c r="H8" s="13">
        <v>50.9</v>
      </c>
      <c r="I8" s="13">
        <v>48.5</v>
      </c>
      <c r="J8" s="13">
        <v>46.9</v>
      </c>
      <c r="K8" s="13">
        <v>47.699999999999996</v>
      </c>
      <c r="L8" s="13">
        <v>45.300000000000004</v>
      </c>
      <c r="M8" s="13">
        <v>39.1</v>
      </c>
      <c r="N8" s="13">
        <v>33.700000000000003</v>
      </c>
      <c r="O8" s="13">
        <v>0</v>
      </c>
      <c r="P8" s="13">
        <v>31.6</v>
      </c>
      <c r="Q8" s="13">
        <v>34.300000000000004</v>
      </c>
      <c r="R8" s="13">
        <v>32.960199004975124</v>
      </c>
      <c r="S8" s="13">
        <v>31.1</v>
      </c>
      <c r="T8" s="13">
        <v>27.900000000000002</v>
      </c>
      <c r="U8" s="13">
        <v>28.199999999999996</v>
      </c>
      <c r="V8" s="13">
        <v>28.768099287520108</v>
      </c>
      <c r="W8" s="13">
        <v>28.398999518116526</v>
      </c>
    </row>
    <row r="9" spans="1:23" ht="15" customHeight="1" x14ac:dyDescent="0.25">
      <c r="A9" s="10" t="s">
        <v>14</v>
      </c>
      <c r="B9" s="13">
        <v>37.9</v>
      </c>
      <c r="C9" s="13">
        <v>36.6</v>
      </c>
      <c r="D9" s="13">
        <v>34.699999999999996</v>
      </c>
      <c r="E9" s="13">
        <v>31.900000000000002</v>
      </c>
      <c r="F9" s="13">
        <v>32.1</v>
      </c>
      <c r="G9" s="13">
        <v>32.200000000000003</v>
      </c>
      <c r="H9" s="13">
        <v>30.7</v>
      </c>
      <c r="I9" s="13">
        <v>29.7</v>
      </c>
      <c r="J9" s="13">
        <v>26.3</v>
      </c>
      <c r="K9" s="13">
        <v>25.7</v>
      </c>
      <c r="L9" s="13">
        <v>24.6</v>
      </c>
      <c r="M9" s="13">
        <v>22.6</v>
      </c>
      <c r="N9" s="13">
        <v>18</v>
      </c>
      <c r="O9" s="13">
        <v>0</v>
      </c>
      <c r="P9" s="13">
        <v>16.2</v>
      </c>
      <c r="Q9" s="13">
        <v>19</v>
      </c>
      <c r="R9" s="13">
        <v>19.119123906078141</v>
      </c>
      <c r="S9" s="13">
        <v>17.899999999999999</v>
      </c>
      <c r="T9" s="13">
        <v>16.400000000000002</v>
      </c>
      <c r="U9" s="13">
        <v>16.7</v>
      </c>
      <c r="V9" s="13">
        <v>18.774070620667288</v>
      </c>
      <c r="W9" s="13">
        <v>20.22510973012907</v>
      </c>
    </row>
    <row r="10" spans="1:23" ht="15" customHeight="1" x14ac:dyDescent="0.25">
      <c r="A10" s="10" t="s">
        <v>15</v>
      </c>
      <c r="B10" s="13">
        <v>44.7</v>
      </c>
      <c r="C10" s="13">
        <v>44.6</v>
      </c>
      <c r="D10" s="13">
        <v>43.6</v>
      </c>
      <c r="E10" s="13">
        <v>41.699999999999996</v>
      </c>
      <c r="F10" s="13">
        <v>41.699999999999996</v>
      </c>
      <c r="G10" s="13">
        <v>42.199999999999996</v>
      </c>
      <c r="H10" s="13">
        <v>41.8</v>
      </c>
      <c r="I10" s="13">
        <v>39.800000000000004</v>
      </c>
      <c r="J10" s="13">
        <v>37.1</v>
      </c>
      <c r="K10" s="13">
        <v>37.299999999999997</v>
      </c>
      <c r="L10" s="13">
        <v>35.6</v>
      </c>
      <c r="M10" s="13">
        <v>31.3</v>
      </c>
      <c r="N10" s="13">
        <v>27.200000000000003</v>
      </c>
      <c r="O10" s="13">
        <v>0</v>
      </c>
      <c r="P10" s="13">
        <v>25.4</v>
      </c>
      <c r="Q10" s="13">
        <v>28.199999999999996</v>
      </c>
      <c r="R10" s="13">
        <v>27.587935034802786</v>
      </c>
      <c r="S10" s="13">
        <v>26</v>
      </c>
      <c r="T10" s="13">
        <v>23.5</v>
      </c>
      <c r="U10" s="13">
        <v>23.9</v>
      </c>
      <c r="V10" s="13">
        <v>25.152177420537718</v>
      </c>
      <c r="W10" s="13">
        <v>25.57441057215798</v>
      </c>
    </row>
    <row r="11" spans="1:23" ht="15" customHeight="1" x14ac:dyDescent="0.25">
      <c r="A11" s="94" t="s">
        <v>34</v>
      </c>
      <c r="B11" s="98"/>
      <c r="C11" s="98"/>
      <c r="D11" s="98"/>
      <c r="E11" s="98"/>
      <c r="F11" s="98"/>
      <c r="G11" s="98"/>
      <c r="H11" s="98"/>
      <c r="I11" s="98"/>
      <c r="J11" s="98"/>
      <c r="K11" s="98"/>
      <c r="L11" s="98"/>
      <c r="M11" s="98"/>
      <c r="N11" s="98"/>
      <c r="O11" s="98"/>
      <c r="P11" s="98"/>
      <c r="Q11" s="98"/>
      <c r="R11" s="98"/>
      <c r="S11" s="98"/>
    </row>
    <row r="12" spans="1:23" ht="37.5" customHeight="1" x14ac:dyDescent="0.25">
      <c r="A12" s="99" t="s">
        <v>65</v>
      </c>
      <c r="B12" s="100"/>
      <c r="C12" s="100"/>
      <c r="D12" s="100"/>
      <c r="E12" s="100"/>
      <c r="F12" s="100"/>
      <c r="G12" s="100"/>
      <c r="H12" s="100"/>
      <c r="I12" s="100"/>
      <c r="J12" s="100"/>
      <c r="K12" s="100"/>
      <c r="L12" s="100"/>
      <c r="M12" s="100"/>
      <c r="N12" s="100"/>
      <c r="O12" s="100"/>
      <c r="P12" s="100"/>
      <c r="Q12" s="100"/>
      <c r="R12" s="100"/>
      <c r="S12" s="100"/>
    </row>
    <row r="13" spans="1:23" ht="15" customHeight="1" x14ac:dyDescent="0.25">
      <c r="A13" s="75" t="s">
        <v>69</v>
      </c>
      <c r="B13" s="76"/>
      <c r="C13" s="76"/>
      <c r="D13" s="76"/>
      <c r="E13" s="76"/>
      <c r="F13" s="76"/>
      <c r="G13" s="76"/>
      <c r="H13" s="76"/>
      <c r="I13" s="76"/>
      <c r="J13" s="76"/>
      <c r="K13" s="76"/>
      <c r="L13" s="76"/>
      <c r="M13" s="76"/>
      <c r="N13" s="76"/>
      <c r="O13" s="76"/>
      <c r="P13" s="76"/>
      <c r="Q13" s="76"/>
      <c r="R13" s="76"/>
      <c r="S13" s="76"/>
    </row>
    <row r="14" spans="1:23" ht="15" customHeight="1" x14ac:dyDescent="0.25">
      <c r="A14" s="75" t="s">
        <v>38</v>
      </c>
      <c r="B14" s="76"/>
      <c r="C14" s="76"/>
      <c r="D14" s="76"/>
      <c r="E14" s="76"/>
      <c r="F14" s="76"/>
      <c r="G14" s="76"/>
      <c r="H14" s="76"/>
      <c r="I14" s="76"/>
      <c r="J14" s="76"/>
      <c r="K14" s="76"/>
      <c r="L14" s="76"/>
      <c r="M14" s="76"/>
      <c r="N14" s="76"/>
      <c r="O14" s="76"/>
      <c r="P14" s="76"/>
      <c r="Q14" s="76"/>
      <c r="R14" s="76"/>
      <c r="S14" s="76"/>
    </row>
    <row r="16" spans="1:23" x14ac:dyDescent="0.25">
      <c r="A16" s="95"/>
      <c r="B16" s="95"/>
      <c r="C16" s="95"/>
      <c r="D16" s="95"/>
      <c r="E16" s="95"/>
      <c r="F16" s="95"/>
      <c r="J16" s="17"/>
    </row>
    <row r="17" spans="1:12" x14ac:dyDescent="0.25">
      <c r="A17" s="96"/>
      <c r="B17" s="96"/>
      <c r="C17" s="96"/>
      <c r="D17" s="96"/>
      <c r="E17" s="96"/>
      <c r="F17" s="96"/>
    </row>
    <row r="18" spans="1:12" x14ac:dyDescent="0.25">
      <c r="A18" s="86"/>
      <c r="B18" s="86"/>
      <c r="C18" s="86"/>
      <c r="D18" s="97"/>
      <c r="E18" s="97"/>
      <c r="F18" s="97"/>
      <c r="G18" s="97"/>
      <c r="H18" s="97"/>
      <c r="I18" s="97"/>
      <c r="J18" s="97"/>
      <c r="K18" s="97"/>
      <c r="L18" s="97"/>
    </row>
  </sheetData>
  <mergeCells count="8">
    <mergeCell ref="A1:W1"/>
    <mergeCell ref="A16:F16"/>
    <mergeCell ref="A17:F17"/>
    <mergeCell ref="A18:L18"/>
    <mergeCell ref="A11:S11"/>
    <mergeCell ref="A12:S12"/>
    <mergeCell ref="A13:S13"/>
    <mergeCell ref="A14:S1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5">
    <tabColor theme="8" tint="0.59999389629810485"/>
  </sheetPr>
  <dimension ref="A1:T11"/>
  <sheetViews>
    <sheetView workbookViewId="0">
      <pane xSplit="1" ySplit="3" topLeftCell="B4" activePane="bottomRight" state="frozen"/>
      <selection sqref="A1:C1"/>
      <selection pane="topRight" sqref="A1:C1"/>
      <selection pane="bottomLeft" sqref="A1:C1"/>
      <selection pane="bottomRight" activeCell="A9" sqref="A9:Q9"/>
    </sheetView>
  </sheetViews>
  <sheetFormatPr baseColWidth="10" defaultColWidth="11.42578125" defaultRowHeight="15" x14ac:dyDescent="0.25"/>
  <cols>
    <col min="1" max="1" width="33.28515625" style="32" customWidth="1"/>
    <col min="2" max="18" width="6.5703125" style="32" customWidth="1"/>
    <col min="19" max="19" width="6.5703125" style="64" customWidth="1"/>
    <col min="20" max="20" width="6.5703125" style="32" customWidth="1"/>
    <col min="21" max="16384" width="11.42578125" style="32"/>
  </cols>
  <sheetData>
    <row r="1" spans="1:20" s="35" customFormat="1" ht="15.75" customHeight="1" x14ac:dyDescent="0.25">
      <c r="A1" s="86" t="s">
        <v>63</v>
      </c>
      <c r="B1" s="86"/>
      <c r="C1" s="86"/>
      <c r="D1" s="86"/>
      <c r="E1" s="86"/>
      <c r="F1" s="86"/>
      <c r="G1" s="86"/>
      <c r="H1" s="86"/>
      <c r="I1" s="86"/>
      <c r="J1" s="86"/>
      <c r="K1" s="86"/>
      <c r="L1" s="86"/>
      <c r="M1" s="86"/>
      <c r="N1" s="86"/>
      <c r="O1" s="86"/>
      <c r="P1" s="86"/>
      <c r="Q1" s="86"/>
    </row>
    <row r="2" spans="1:20" s="35" customFormat="1" x14ac:dyDescent="0.25">
      <c r="A2" s="27"/>
      <c r="B2" s="27"/>
      <c r="C2" s="27"/>
      <c r="D2" s="27"/>
      <c r="E2" s="27"/>
      <c r="F2" s="27"/>
      <c r="G2" s="27"/>
      <c r="H2" s="27"/>
      <c r="I2" s="27"/>
      <c r="J2" s="27"/>
      <c r="K2" s="27"/>
      <c r="L2" s="27"/>
      <c r="M2" s="27"/>
      <c r="N2" s="27"/>
      <c r="O2" s="27"/>
      <c r="P2" s="27"/>
      <c r="Q2" s="27"/>
    </row>
    <row r="3" spans="1:20" ht="33.75" customHeight="1" x14ac:dyDescent="0.25">
      <c r="A3" s="30" t="s">
        <v>2</v>
      </c>
      <c r="B3" s="40" t="s">
        <v>59</v>
      </c>
      <c r="C3" s="40" t="s">
        <v>60</v>
      </c>
      <c r="D3" s="40" t="s">
        <v>61</v>
      </c>
      <c r="E3" s="40">
        <v>2005</v>
      </c>
      <c r="F3" s="40">
        <v>2006</v>
      </c>
      <c r="G3" s="40">
        <v>2007</v>
      </c>
      <c r="H3" s="40">
        <v>2008</v>
      </c>
      <c r="I3" s="40">
        <v>2009</v>
      </c>
      <c r="J3" s="40">
        <v>2010</v>
      </c>
      <c r="K3" s="40">
        <v>2011</v>
      </c>
      <c r="L3" s="40">
        <v>2012</v>
      </c>
      <c r="M3" s="40">
        <v>2013</v>
      </c>
      <c r="N3" s="40">
        <v>2014</v>
      </c>
      <c r="O3" s="47">
        <v>2015</v>
      </c>
      <c r="P3" s="40">
        <v>2016</v>
      </c>
      <c r="Q3" s="49">
        <v>2017</v>
      </c>
      <c r="R3" s="49">
        <v>2018</v>
      </c>
      <c r="S3" s="62">
        <v>2019</v>
      </c>
      <c r="T3" s="62">
        <v>2020</v>
      </c>
    </row>
    <row r="4" spans="1:20" ht="15" customHeight="1" x14ac:dyDescent="0.25">
      <c r="A4" s="30" t="s">
        <v>10</v>
      </c>
      <c r="B4" s="1">
        <v>49315</v>
      </c>
      <c r="C4" s="1">
        <v>81378</v>
      </c>
      <c r="D4" s="1">
        <v>78642</v>
      </c>
      <c r="E4" s="1">
        <v>87647</v>
      </c>
      <c r="F4" s="1">
        <v>96948</v>
      </c>
      <c r="G4" s="1">
        <v>106824</v>
      </c>
      <c r="H4" s="1">
        <v>114260</v>
      </c>
      <c r="I4" s="1">
        <v>139638</v>
      </c>
      <c r="J4" s="1">
        <v>145667</v>
      </c>
      <c r="K4" s="1">
        <v>131290</v>
      </c>
      <c r="L4" s="1">
        <v>129793</v>
      </c>
      <c r="M4" s="1">
        <v>151595</v>
      </c>
      <c r="N4" s="1">
        <v>154041</v>
      </c>
      <c r="O4" s="43">
        <v>165890</v>
      </c>
      <c r="P4" s="43">
        <v>175529</v>
      </c>
      <c r="Q4" s="43">
        <v>187172</v>
      </c>
      <c r="R4" s="43">
        <v>186754</v>
      </c>
      <c r="S4" s="43">
        <v>230069</v>
      </c>
      <c r="T4" s="43">
        <v>207683</v>
      </c>
    </row>
    <row r="5" spans="1:20" ht="15" customHeight="1" x14ac:dyDescent="0.25">
      <c r="A5" s="30" t="s">
        <v>62</v>
      </c>
      <c r="B5" s="1">
        <v>13025</v>
      </c>
      <c r="C5" s="1">
        <v>23959</v>
      </c>
      <c r="D5" s="1">
        <v>20200</v>
      </c>
      <c r="E5" s="1">
        <v>21516</v>
      </c>
      <c r="F5" s="1">
        <v>20292</v>
      </c>
      <c r="G5" s="1">
        <v>19904</v>
      </c>
      <c r="H5" s="1">
        <v>19769</v>
      </c>
      <c r="I5" s="1">
        <v>20805</v>
      </c>
      <c r="J5" s="1">
        <v>20406</v>
      </c>
      <c r="K5" s="1">
        <v>20382</v>
      </c>
      <c r="L5" s="1">
        <v>21030</v>
      </c>
      <c r="M5" s="1">
        <v>19818</v>
      </c>
      <c r="N5" s="1">
        <v>19887</v>
      </c>
      <c r="O5" s="43">
        <v>20852</v>
      </c>
      <c r="P5" s="43">
        <v>20049</v>
      </c>
      <c r="Q5" s="43">
        <v>20088</v>
      </c>
      <c r="R5" s="43">
        <v>19587</v>
      </c>
      <c r="S5" s="43">
        <v>19052</v>
      </c>
      <c r="T5" s="43">
        <v>20136</v>
      </c>
    </row>
    <row r="6" spans="1:20" ht="15" customHeight="1" x14ac:dyDescent="0.25">
      <c r="A6" s="28" t="s">
        <v>0</v>
      </c>
      <c r="B6" s="41">
        <v>2006</v>
      </c>
      <c r="C6" s="41">
        <v>3492</v>
      </c>
      <c r="D6" s="41">
        <v>3936</v>
      </c>
      <c r="E6" s="41">
        <v>4658</v>
      </c>
      <c r="F6" s="41">
        <v>3928</v>
      </c>
      <c r="G6" s="41">
        <v>3987</v>
      </c>
      <c r="H6" s="41">
        <v>3858</v>
      </c>
      <c r="I6" s="41">
        <v>4619</v>
      </c>
      <c r="J6" s="41">
        <v>4603</v>
      </c>
      <c r="K6" s="41">
        <v>4576</v>
      </c>
      <c r="L6" s="41">
        <v>5438</v>
      </c>
      <c r="M6" s="41">
        <v>4234</v>
      </c>
      <c r="N6" s="41">
        <v>5214</v>
      </c>
      <c r="O6" s="46">
        <v>5398</v>
      </c>
      <c r="P6" s="46">
        <v>5731</v>
      </c>
      <c r="Q6" s="46">
        <v>6066</v>
      </c>
      <c r="R6" s="46">
        <v>5218</v>
      </c>
      <c r="S6" s="46">
        <v>5420</v>
      </c>
      <c r="T6" s="46">
        <v>5586</v>
      </c>
    </row>
    <row r="7" spans="1:20" ht="15" customHeight="1" x14ac:dyDescent="0.25">
      <c r="A7" s="28" t="s">
        <v>1</v>
      </c>
      <c r="B7" s="41">
        <v>11019</v>
      </c>
      <c r="C7" s="41">
        <v>20467</v>
      </c>
      <c r="D7" s="41">
        <v>16264</v>
      </c>
      <c r="E7" s="41">
        <v>16858</v>
      </c>
      <c r="F7" s="41">
        <v>16364</v>
      </c>
      <c r="G7" s="41">
        <v>15917</v>
      </c>
      <c r="H7" s="41">
        <v>15911</v>
      </c>
      <c r="I7" s="41">
        <v>16186</v>
      </c>
      <c r="J7" s="41">
        <v>15803</v>
      </c>
      <c r="K7" s="41">
        <v>15806</v>
      </c>
      <c r="L7" s="41">
        <v>15592</v>
      </c>
      <c r="M7" s="41">
        <v>15584</v>
      </c>
      <c r="N7" s="41">
        <v>14673</v>
      </c>
      <c r="O7" s="46">
        <v>15454</v>
      </c>
      <c r="P7" s="46">
        <v>14318</v>
      </c>
      <c r="Q7" s="46">
        <v>14022</v>
      </c>
      <c r="R7" s="46">
        <v>14369</v>
      </c>
      <c r="S7" s="46">
        <v>13632</v>
      </c>
      <c r="T7" s="46">
        <v>14550</v>
      </c>
    </row>
    <row r="8" spans="1:20" ht="15" customHeight="1" x14ac:dyDescent="0.25">
      <c r="A8" s="103" t="s">
        <v>33</v>
      </c>
      <c r="B8" s="104"/>
      <c r="C8" s="104"/>
      <c r="D8" s="104"/>
      <c r="E8" s="104"/>
      <c r="F8" s="104"/>
      <c r="G8" s="104"/>
      <c r="H8" s="104"/>
      <c r="I8" s="104"/>
      <c r="J8" s="104"/>
      <c r="K8" s="104"/>
      <c r="L8" s="104"/>
      <c r="M8" s="104"/>
      <c r="N8" s="104"/>
      <c r="O8" s="104"/>
      <c r="P8" s="104"/>
      <c r="Q8" s="104"/>
    </row>
    <row r="9" spans="1:20" ht="15" customHeight="1" x14ac:dyDescent="0.25">
      <c r="A9" s="93" t="s">
        <v>57</v>
      </c>
      <c r="B9" s="76"/>
      <c r="C9" s="76"/>
      <c r="D9" s="76"/>
      <c r="E9" s="76"/>
      <c r="F9" s="76"/>
      <c r="G9" s="76"/>
      <c r="H9" s="76"/>
      <c r="I9" s="76"/>
      <c r="J9" s="76"/>
      <c r="K9" s="76"/>
      <c r="L9" s="76"/>
      <c r="M9" s="76"/>
      <c r="N9" s="76"/>
      <c r="O9" s="76"/>
      <c r="P9" s="76"/>
      <c r="Q9" s="76"/>
    </row>
    <row r="10" spans="1:20" ht="15" customHeight="1" x14ac:dyDescent="0.25">
      <c r="A10" s="101" t="s">
        <v>22</v>
      </c>
      <c r="B10" s="102"/>
      <c r="C10" s="102"/>
      <c r="D10" s="102"/>
      <c r="E10" s="102"/>
      <c r="F10" s="102"/>
      <c r="G10" s="102"/>
      <c r="H10" s="102"/>
      <c r="I10" s="102"/>
      <c r="J10" s="102"/>
      <c r="K10" s="102"/>
      <c r="L10" s="102"/>
      <c r="M10" s="102"/>
      <c r="N10" s="102"/>
      <c r="O10" s="102"/>
      <c r="P10" s="102"/>
      <c r="Q10" s="102"/>
    </row>
    <row r="11" spans="1:20" ht="15" customHeight="1" x14ac:dyDescent="0.25">
      <c r="A11" s="101" t="s">
        <v>58</v>
      </c>
      <c r="B11" s="102"/>
      <c r="C11" s="102"/>
      <c r="D11" s="102"/>
      <c r="E11" s="102"/>
      <c r="F11" s="102"/>
      <c r="G11" s="102"/>
      <c r="H11" s="102"/>
      <c r="I11" s="102"/>
      <c r="J11" s="102"/>
      <c r="K11" s="102"/>
      <c r="L11" s="102"/>
      <c r="M11" s="102"/>
      <c r="N11" s="102"/>
      <c r="O11" s="102"/>
      <c r="P11" s="102"/>
      <c r="Q11" s="102"/>
    </row>
  </sheetData>
  <mergeCells count="5">
    <mergeCell ref="A11:Q11"/>
    <mergeCell ref="A1:Q1"/>
    <mergeCell ref="A8:Q8"/>
    <mergeCell ref="A9:Q9"/>
    <mergeCell ref="A10:Q10"/>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theme="8" tint="0.59999389629810485"/>
  </sheetPr>
  <dimension ref="A1:U20"/>
  <sheetViews>
    <sheetView workbookViewId="0">
      <pane xSplit="3" ySplit="3" topLeftCell="D4" activePane="bottomRight" state="frozen"/>
      <selection pane="topRight" activeCell="D1" sqref="D1"/>
      <selection pane="bottomLeft" activeCell="A5" sqref="A5"/>
      <selection pane="bottomRight" activeCell="A20" sqref="A20:R20"/>
    </sheetView>
  </sheetViews>
  <sheetFormatPr baseColWidth="10" defaultColWidth="13.7109375" defaultRowHeight="12.75" x14ac:dyDescent="0.25"/>
  <cols>
    <col min="1" max="1" width="15.7109375" style="23" customWidth="1"/>
    <col min="2" max="2" width="13.42578125" style="2" bestFit="1" customWidth="1"/>
    <col min="3" max="3" width="5.7109375" style="23" customWidth="1"/>
    <col min="4" max="21" width="5.7109375" style="2" customWidth="1"/>
    <col min="22" max="16384" width="13.7109375" style="2"/>
  </cols>
  <sheetData>
    <row r="1" spans="1:21" s="15" customFormat="1" ht="26.25" customHeight="1" x14ac:dyDescent="0.25">
      <c r="A1" s="105" t="s">
        <v>73</v>
      </c>
      <c r="B1" s="105"/>
      <c r="C1" s="105"/>
      <c r="D1" s="105"/>
      <c r="E1" s="105"/>
      <c r="F1" s="105"/>
      <c r="G1" s="105"/>
      <c r="H1" s="105"/>
      <c r="I1" s="105"/>
      <c r="J1" s="105"/>
      <c r="K1" s="105"/>
      <c r="L1" s="105"/>
      <c r="M1" s="105"/>
      <c r="N1" s="105"/>
      <c r="O1" s="105"/>
      <c r="P1" s="105"/>
      <c r="Q1" s="105"/>
      <c r="R1" s="105"/>
      <c r="S1" s="105"/>
      <c r="T1" s="65"/>
    </row>
    <row r="2" spans="1:21" x14ac:dyDescent="0.25">
      <c r="A2" s="2"/>
      <c r="B2" s="106"/>
      <c r="C2" s="106"/>
      <c r="D2" s="106"/>
      <c r="E2" s="106"/>
      <c r="F2" s="106"/>
      <c r="G2" s="106"/>
      <c r="H2" s="106"/>
      <c r="I2" s="106"/>
      <c r="K2" s="23"/>
    </row>
    <row r="3" spans="1:21" s="12" customFormat="1" ht="11.25" x14ac:dyDescent="0.25">
      <c r="B3" s="22"/>
      <c r="C3" s="22">
        <v>2002</v>
      </c>
      <c r="D3" s="22">
        <v>2003</v>
      </c>
      <c r="E3" s="22">
        <v>2004</v>
      </c>
      <c r="F3" s="22">
        <v>2005</v>
      </c>
      <c r="G3" s="22">
        <v>2006</v>
      </c>
      <c r="H3" s="22">
        <v>2007</v>
      </c>
      <c r="I3" s="22">
        <v>2008</v>
      </c>
      <c r="J3" s="22">
        <v>2009</v>
      </c>
      <c r="K3" s="22">
        <v>2010</v>
      </c>
      <c r="L3" s="22">
        <v>2011</v>
      </c>
      <c r="M3" s="22">
        <v>2012</v>
      </c>
      <c r="N3" s="22">
        <v>2013</v>
      </c>
      <c r="O3" s="22">
        <v>2014</v>
      </c>
      <c r="P3" s="22">
        <v>2015</v>
      </c>
      <c r="Q3" s="22">
        <v>2016</v>
      </c>
      <c r="R3" s="22">
        <v>2017</v>
      </c>
      <c r="S3" s="22">
        <v>2018</v>
      </c>
      <c r="T3" s="22">
        <v>2019</v>
      </c>
      <c r="U3" s="22">
        <v>2020</v>
      </c>
    </row>
    <row r="4" spans="1:21" s="12" customFormat="1" ht="11.25" x14ac:dyDescent="0.25">
      <c r="A4" s="107" t="s">
        <v>3</v>
      </c>
      <c r="B4" s="14" t="s">
        <v>17</v>
      </c>
      <c r="C4" s="4">
        <v>6.3670175880980895E-2</v>
      </c>
      <c r="D4" s="4">
        <v>0.10120859857920472</v>
      </c>
      <c r="E4" s="4">
        <v>5.0723057917302521E-2</v>
      </c>
      <c r="F4" s="4">
        <v>5.9842519685039369E-2</v>
      </c>
      <c r="G4" s="4">
        <v>3.4426924707968695E-2</v>
      </c>
      <c r="H4" s="4">
        <v>4.1098636728147557E-2</v>
      </c>
      <c r="I4" s="4">
        <v>3.6441874537752973E-2</v>
      </c>
      <c r="J4" s="4">
        <v>3.1444835998915698E-2</v>
      </c>
      <c r="K4" s="4">
        <v>3.2611653127064953E-2</v>
      </c>
      <c r="L4" s="4">
        <v>8.9892637062448377E-2</v>
      </c>
      <c r="M4" s="4">
        <v>5.0511536321219122E-3</v>
      </c>
      <c r="N4" s="4">
        <v>2.5673501523294424E-3</v>
      </c>
      <c r="O4" s="4">
        <v>2.2705380487133618E-3</v>
      </c>
      <c r="P4" s="48">
        <v>1.2280821450501467E-3</v>
      </c>
      <c r="Q4" s="48">
        <v>9.9360367633360243E-4</v>
      </c>
      <c r="R4" s="48">
        <v>9.5134547431367214E-4</v>
      </c>
      <c r="S4" s="48">
        <v>6.0639616124864881E-4</v>
      </c>
      <c r="T4" s="48">
        <v>6.3237774030354128E-4</v>
      </c>
      <c r="U4" s="48">
        <v>5.1216389244558254E-4</v>
      </c>
    </row>
    <row r="5" spans="1:21" s="12" customFormat="1" ht="11.25" x14ac:dyDescent="0.25">
      <c r="A5" s="108"/>
      <c r="B5" s="14" t="s">
        <v>18</v>
      </c>
      <c r="C5" s="4">
        <v>3.5554434848389334E-2</v>
      </c>
      <c r="D5" s="4">
        <v>5.6185995017990591E-2</v>
      </c>
      <c r="E5" s="4">
        <v>2.41261536225565E-2</v>
      </c>
      <c r="F5" s="4">
        <v>2.7615298087739031E-2</v>
      </c>
      <c r="G5" s="4">
        <v>1.8235090018890475E-2</v>
      </c>
      <c r="H5" s="4">
        <v>2.1772253408179631E-2</v>
      </c>
      <c r="I5" s="4">
        <v>2.1582733812949641E-2</v>
      </c>
      <c r="J5" s="4">
        <v>1.8252462275232674E-2</v>
      </c>
      <c r="K5" s="4">
        <v>2.2039102888016481E-2</v>
      </c>
      <c r="L5" s="4">
        <v>7.337526205450734E-2</v>
      </c>
      <c r="M5" s="4">
        <v>4.0666067377252684E-3</v>
      </c>
      <c r="N5" s="4">
        <v>2.4988874816006573E-3</v>
      </c>
      <c r="O5" s="4">
        <v>2.580156873537911E-3</v>
      </c>
      <c r="P5" s="48">
        <v>1.3304223238043255E-3</v>
      </c>
      <c r="Q5" s="48">
        <v>2.049307582438055E-3</v>
      </c>
      <c r="R5" s="48">
        <v>2.6365860288121773E-3</v>
      </c>
      <c r="S5" s="48">
        <v>2.003743837169448E-3</v>
      </c>
      <c r="T5" s="48">
        <v>1.6072934232715008E-3</v>
      </c>
      <c r="U5" s="48">
        <v>1.1011523687580026E-3</v>
      </c>
    </row>
    <row r="6" spans="1:21" s="12" customFormat="1" ht="11.25" x14ac:dyDescent="0.25">
      <c r="A6" s="108"/>
      <c r="B6" s="14" t="s">
        <v>6</v>
      </c>
      <c r="C6" s="4">
        <v>6.7137363676479864E-2</v>
      </c>
      <c r="D6" s="4">
        <v>6.4996770919826558E-2</v>
      </c>
      <c r="E6" s="4">
        <v>5.3629823413996074E-2</v>
      </c>
      <c r="F6" s="4">
        <v>5.6467941507311589E-2</v>
      </c>
      <c r="G6" s="4">
        <v>3.5275068429777554E-2</v>
      </c>
      <c r="H6" s="4">
        <v>3.656776263031275E-2</v>
      </c>
      <c r="I6" s="4">
        <v>3.3954145095138839E-2</v>
      </c>
      <c r="J6" s="4">
        <v>3.3839342188488296E-2</v>
      </c>
      <c r="K6" s="4">
        <v>3.1678781047148913E-2</v>
      </c>
      <c r="L6" s="4">
        <v>3.5385299536242934E-2</v>
      </c>
      <c r="M6" s="4">
        <v>1.6480458884465563E-2</v>
      </c>
      <c r="N6" s="4">
        <v>1.2152124054359361E-2</v>
      </c>
      <c r="O6" s="4">
        <v>2.6145589651850832E-3</v>
      </c>
      <c r="P6" s="48">
        <v>1.944463396329399E-3</v>
      </c>
      <c r="Q6" s="48">
        <v>2.3598087312923059E-3</v>
      </c>
      <c r="R6" s="48">
        <v>1.8211470508290295E-3</v>
      </c>
      <c r="S6" s="48">
        <v>1.5555379788552296E-3</v>
      </c>
      <c r="T6" s="48">
        <v>1.4491989881956155E-3</v>
      </c>
      <c r="U6" s="48">
        <v>1.4340588988476313E-3</v>
      </c>
    </row>
    <row r="7" spans="1:21" s="12" customFormat="1" ht="11.25" x14ac:dyDescent="0.25">
      <c r="A7" s="108"/>
      <c r="B7" s="14" t="s">
        <v>19</v>
      </c>
      <c r="C7" s="4">
        <v>7.218054592447834E-2</v>
      </c>
      <c r="D7" s="4">
        <v>9.0598763723590742E-2</v>
      </c>
      <c r="E7" s="4">
        <v>5.9734030957052542E-2</v>
      </c>
      <c r="F7" s="4">
        <v>9.8256467941507317E-2</v>
      </c>
      <c r="G7" s="4">
        <v>0.23593816261228268</v>
      </c>
      <c r="H7" s="4">
        <v>0.23091419406575781</v>
      </c>
      <c r="I7" s="4">
        <v>0.31079809049956297</v>
      </c>
      <c r="J7" s="4">
        <v>0.13879100027107616</v>
      </c>
      <c r="K7" s="4">
        <v>0.13713219574765811</v>
      </c>
      <c r="L7" s="4">
        <v>0.12854964741757194</v>
      </c>
      <c r="M7" s="4">
        <v>0.12734900047087025</v>
      </c>
      <c r="N7" s="4">
        <v>0.10645945298326087</v>
      </c>
      <c r="O7" s="4">
        <v>7.0008256501995325E-2</v>
      </c>
      <c r="P7" s="48">
        <v>6.0448932250801668E-2</v>
      </c>
      <c r="Q7" s="48">
        <v>5.1450040365149351E-2</v>
      </c>
      <c r="R7" s="48">
        <v>5.2133731992389236E-2</v>
      </c>
      <c r="S7" s="48">
        <v>4.2526826438872629E-2</v>
      </c>
      <c r="T7" s="48">
        <v>4.0472175379426642E-2</v>
      </c>
      <c r="U7" s="48">
        <v>3.259923175416133E-2</v>
      </c>
    </row>
    <row r="8" spans="1:21" s="12" customFormat="1" ht="11.25" x14ac:dyDescent="0.25">
      <c r="A8" s="108"/>
      <c r="B8" s="14" t="s">
        <v>7</v>
      </c>
      <c r="C8" s="4">
        <v>0.60057996595851981</v>
      </c>
      <c r="D8" s="4">
        <v>0.52698588430667037</v>
      </c>
      <c r="E8" s="4">
        <v>0.66826538768984811</v>
      </c>
      <c r="F8" s="4">
        <v>0.59015748031496063</v>
      </c>
      <c r="G8" s="4">
        <v>0.54539496511045149</v>
      </c>
      <c r="H8" s="4">
        <v>0.50862068965517238</v>
      </c>
      <c r="I8" s="4">
        <v>0.42224164593558799</v>
      </c>
      <c r="J8" s="4">
        <v>0.53361344537815125</v>
      </c>
      <c r="K8" s="4">
        <v>0.51101955144400824</v>
      </c>
      <c r="L8" s="4">
        <v>0.38075725811574868</v>
      </c>
      <c r="M8" s="4">
        <v>0.43512692093660377</v>
      </c>
      <c r="N8" s="4">
        <v>0.46256803477903674</v>
      </c>
      <c r="O8" s="4">
        <v>0.3111669189486721</v>
      </c>
      <c r="P8" s="48">
        <v>0.32366787200654978</v>
      </c>
      <c r="Q8" s="48">
        <v>0.31469291436378316</v>
      </c>
      <c r="R8" s="48">
        <v>0.30682250611579232</v>
      </c>
      <c r="S8" s="48">
        <v>0.27182367054232909</v>
      </c>
      <c r="T8" s="48">
        <v>0.25421585160202359</v>
      </c>
      <c r="U8" s="48">
        <v>0.23615877080665812</v>
      </c>
    </row>
    <row r="9" spans="1:21" s="12" customFormat="1" ht="11.25" x14ac:dyDescent="0.25">
      <c r="A9" s="108"/>
      <c r="B9" s="14" t="s">
        <v>20</v>
      </c>
      <c r="C9" s="4">
        <v>0.11151736745886655</v>
      </c>
      <c r="D9" s="4">
        <v>0.12002952301872867</v>
      </c>
      <c r="E9" s="4">
        <v>9.6795291039895356E-2</v>
      </c>
      <c r="F9" s="4">
        <v>0.12165354330708661</v>
      </c>
      <c r="G9" s="4">
        <v>9.553182466556151E-2</v>
      </c>
      <c r="H9" s="4">
        <v>0.11956696070569367</v>
      </c>
      <c r="I9" s="4">
        <v>0.13578296241511464</v>
      </c>
      <c r="J9" s="4">
        <v>0.18500948766603414</v>
      </c>
      <c r="K9" s="4">
        <v>0.20538733626151515</v>
      </c>
      <c r="L9" s="4">
        <v>0.21332825106410011</v>
      </c>
      <c r="M9" s="4">
        <v>0.2932237489833483</v>
      </c>
      <c r="N9" s="4">
        <v>0.31198439051107385</v>
      </c>
      <c r="O9" s="4">
        <v>0.48475987340030274</v>
      </c>
      <c r="P9" s="48">
        <v>0.47421027495394691</v>
      </c>
      <c r="Q9" s="48">
        <v>0.51083649009501331</v>
      </c>
      <c r="R9" s="48">
        <v>0.52685512367491161</v>
      </c>
      <c r="S9" s="48">
        <v>0.55846449945951648</v>
      </c>
      <c r="T9" s="48">
        <v>0.57319772344013487</v>
      </c>
      <c r="U9" s="48">
        <v>0.59344430217669653</v>
      </c>
    </row>
    <row r="10" spans="1:21" s="12" customFormat="1" ht="11.25" x14ac:dyDescent="0.25">
      <c r="A10" s="109"/>
      <c r="B10" s="14" t="s">
        <v>21</v>
      </c>
      <c r="C10" s="4">
        <v>4.9360146252285193E-2</v>
      </c>
      <c r="D10" s="4">
        <v>3.9994464433988373E-2</v>
      </c>
      <c r="E10" s="4">
        <v>4.6726255359348885E-2</v>
      </c>
      <c r="F10" s="4">
        <v>4.6006749156355456E-2</v>
      </c>
      <c r="G10" s="4">
        <v>3.5197964455067655E-2</v>
      </c>
      <c r="H10" s="4">
        <v>4.1459502806736166E-2</v>
      </c>
      <c r="I10" s="4">
        <v>3.9198547703892958E-2</v>
      </c>
      <c r="J10" s="4">
        <v>5.9049426222101742E-2</v>
      </c>
      <c r="K10" s="4">
        <v>6.0131379484588174E-2</v>
      </c>
      <c r="L10" s="4">
        <v>7.8711644749380597E-2</v>
      </c>
      <c r="M10" s="4">
        <v>0.11870211035486494</v>
      </c>
      <c r="N10" s="4">
        <v>0.1017697600383391</v>
      </c>
      <c r="O10" s="4">
        <v>0.12659969726159351</v>
      </c>
      <c r="P10" s="48">
        <v>0.13716995292351777</v>
      </c>
      <c r="Q10" s="48">
        <v>0.11761783518599019</v>
      </c>
      <c r="R10" s="48">
        <v>0.10877955966295189</v>
      </c>
      <c r="S10" s="48">
        <v>0.1230193255820085</v>
      </c>
      <c r="T10" s="48">
        <v>0.12842537942664417</v>
      </c>
      <c r="U10" s="48">
        <v>0.13475032010243279</v>
      </c>
    </row>
    <row r="11" spans="1:21" s="12" customFormat="1" ht="11.25" x14ac:dyDescent="0.25">
      <c r="A11" s="107" t="s">
        <v>64</v>
      </c>
      <c r="B11" s="39" t="s">
        <v>17</v>
      </c>
      <c r="C11" s="4">
        <v>0.14465814471678198</v>
      </c>
      <c r="D11" s="4">
        <v>0.19307006175192498</v>
      </c>
      <c r="E11" s="4">
        <v>0.10554958825635517</v>
      </c>
      <c r="F11" s="4">
        <v>0.1217638391917491</v>
      </c>
      <c r="G11" s="4">
        <v>9.4260789715335164E-2</v>
      </c>
      <c r="H11" s="4">
        <v>0.10945449719063841</v>
      </c>
      <c r="I11" s="4">
        <v>9.3834833547649668E-2</v>
      </c>
      <c r="J11" s="4">
        <v>7.5819472813928604E-2</v>
      </c>
      <c r="K11" s="4">
        <v>8.0417328581855657E-2</v>
      </c>
      <c r="L11" s="4">
        <v>0.20123064439786328</v>
      </c>
      <c r="M11" s="4">
        <v>1.493586364435073E-2</v>
      </c>
      <c r="N11" s="4">
        <v>9.0608730476571878E-3</v>
      </c>
      <c r="O11" s="4">
        <v>8.8779655916135826E-3</v>
      </c>
      <c r="P11" s="4">
        <v>3.336635211928471E-3</v>
      </c>
      <c r="Q11" s="4">
        <v>2.1018438903219641E-3</v>
      </c>
      <c r="R11" s="4">
        <v>2.0294266869609334E-3</v>
      </c>
      <c r="S11" s="4">
        <v>1.1685655857434998E-3</v>
      </c>
      <c r="T11" s="4">
        <v>1.0230406547460191E-3</v>
      </c>
      <c r="U11" s="4">
        <v>9.450902561194594E-4</v>
      </c>
    </row>
    <row r="12" spans="1:21" s="12" customFormat="1" ht="11.25" customHeight="1" x14ac:dyDescent="0.25">
      <c r="A12" s="108"/>
      <c r="B12" s="39" t="s">
        <v>18</v>
      </c>
      <c r="C12" s="4">
        <v>5.1893983816113522E-2</v>
      </c>
      <c r="D12" s="4">
        <v>7.1548372341236566E-2</v>
      </c>
      <c r="E12" s="4">
        <v>3.852488363766559E-2</v>
      </c>
      <c r="F12" s="4">
        <v>4.2569985266259734E-2</v>
      </c>
      <c r="G12" s="4">
        <v>3.6134067952249771E-2</v>
      </c>
      <c r="H12" s="4">
        <v>4.3091625005530237E-2</v>
      </c>
      <c r="I12" s="4">
        <v>4.5863694813544791E-2</v>
      </c>
      <c r="J12" s="4">
        <v>3.7982686509094449E-2</v>
      </c>
      <c r="K12" s="4">
        <v>4.1475247949851878E-2</v>
      </c>
      <c r="L12" s="4">
        <v>9.2839272432213127E-2</v>
      </c>
      <c r="M12" s="4">
        <v>2.6884554559831311E-2</v>
      </c>
      <c r="N12" s="4">
        <v>1.2314777733279936E-2</v>
      </c>
      <c r="O12" s="4">
        <v>9.1789135777699746E-3</v>
      </c>
      <c r="P12" s="4">
        <v>4.3271987904697357E-3</v>
      </c>
      <c r="Q12" s="4">
        <v>2.1973822489729628E-3</v>
      </c>
      <c r="R12" s="4">
        <v>2.6636225266362251E-3</v>
      </c>
      <c r="S12" s="4">
        <v>1.9197863194357497E-3</v>
      </c>
      <c r="T12" s="4">
        <v>1.9126412240903835E-3</v>
      </c>
      <c r="U12" s="4">
        <v>1.748416973821E-3</v>
      </c>
    </row>
    <row r="13" spans="1:21" s="12" customFormat="1" ht="11.25" customHeight="1" x14ac:dyDescent="0.25">
      <c r="A13" s="108"/>
      <c r="B13" s="39" t="s">
        <v>6</v>
      </c>
      <c r="C13" s="4">
        <v>0.35299636448926935</v>
      </c>
      <c r="D13" s="4">
        <v>0.31920408630022107</v>
      </c>
      <c r="E13" s="4">
        <v>0.37021124239169351</v>
      </c>
      <c r="F13" s="4">
        <v>0.33756051357608924</v>
      </c>
      <c r="G13" s="4">
        <v>0.271900826446281</v>
      </c>
      <c r="H13" s="4">
        <v>0.25704552493031896</v>
      </c>
      <c r="I13" s="4">
        <v>0.2616088012573225</v>
      </c>
      <c r="J13" s="4">
        <v>0.29554518042991929</v>
      </c>
      <c r="K13" s="4">
        <v>0.28603323172040701</v>
      </c>
      <c r="L13" s="4">
        <v>0.19926972750016905</v>
      </c>
      <c r="M13" s="4">
        <v>0.19891056053417677</v>
      </c>
      <c r="N13" s="4">
        <v>0.18196836203444133</v>
      </c>
      <c r="O13" s="4">
        <v>1.3642975372423132E-2</v>
      </c>
      <c r="P13" s="4">
        <v>1.0009905635785413E-2</v>
      </c>
      <c r="Q13" s="4">
        <v>4.5858412152479221E-3</v>
      </c>
      <c r="R13" s="4">
        <v>2.4522239134111279E-3</v>
      </c>
      <c r="S13" s="4">
        <v>3.0048829347689996E-3</v>
      </c>
      <c r="T13" s="4">
        <v>1.8681611956231651E-3</v>
      </c>
      <c r="U13" s="4">
        <v>1.4648898969851622E-3</v>
      </c>
    </row>
    <row r="14" spans="1:21" s="12" customFormat="1" ht="11.25" customHeight="1" x14ac:dyDescent="0.25">
      <c r="A14" s="108"/>
      <c r="B14" s="39" t="s">
        <v>19</v>
      </c>
      <c r="C14" s="4">
        <v>0.17116219068840155</v>
      </c>
      <c r="D14" s="4">
        <v>0.19791110772280246</v>
      </c>
      <c r="E14" s="4">
        <v>0.16118868600071606</v>
      </c>
      <c r="F14" s="4">
        <v>0.20774573773942329</v>
      </c>
      <c r="G14" s="4">
        <v>0.27056932966023878</v>
      </c>
      <c r="H14" s="4">
        <v>0.27752953147812237</v>
      </c>
      <c r="I14" s="4">
        <v>0.32318902700385771</v>
      </c>
      <c r="J14" s="4">
        <v>0.23611516389456277</v>
      </c>
      <c r="K14" s="4">
        <v>0.24374221802412949</v>
      </c>
      <c r="L14" s="4">
        <v>0.24068564473595239</v>
      </c>
      <c r="M14" s="4">
        <v>0.3131259884027412</v>
      </c>
      <c r="N14" s="4">
        <v>0.31107328794553463</v>
      </c>
      <c r="O14" s="4">
        <v>0.42860009028439583</v>
      </c>
      <c r="P14" s="4">
        <v>0.39679891559355612</v>
      </c>
      <c r="Q14" s="4">
        <v>0.37665997898156112</v>
      </c>
      <c r="R14" s="4">
        <v>0.38064434297311012</v>
      </c>
      <c r="S14" s="4">
        <v>0.3489420308000501</v>
      </c>
      <c r="T14" s="4">
        <v>0.32830709011653769</v>
      </c>
      <c r="U14" s="4">
        <v>0.29004819960306211</v>
      </c>
    </row>
    <row r="15" spans="1:21" s="12" customFormat="1" ht="11.25" customHeight="1" x14ac:dyDescent="0.25">
      <c r="A15" s="108"/>
      <c r="B15" s="39" t="s">
        <v>7</v>
      </c>
      <c r="C15" s="4">
        <v>0.23531136390289667</v>
      </c>
      <c r="D15" s="4">
        <v>0.17919493786689031</v>
      </c>
      <c r="E15" s="4">
        <v>0.28012889366272825</v>
      </c>
      <c r="F15" s="4">
        <v>0.23816038728688696</v>
      </c>
      <c r="G15" s="4">
        <v>0.275068870523416</v>
      </c>
      <c r="H15" s="4">
        <v>0.25270981728089192</v>
      </c>
      <c r="I15" s="4">
        <v>0.2091370195742249</v>
      </c>
      <c r="J15" s="4">
        <v>0.26602470576792142</v>
      </c>
      <c r="K15" s="4">
        <v>0.252200420763385</v>
      </c>
      <c r="L15" s="4">
        <v>0.17158022854824531</v>
      </c>
      <c r="M15" s="4">
        <v>0.27569847127042701</v>
      </c>
      <c r="N15" s="4">
        <v>0.30186223468161794</v>
      </c>
      <c r="O15" s="4">
        <v>0.25084014646135327</v>
      </c>
      <c r="P15" s="4">
        <v>0.27360408737813463</v>
      </c>
      <c r="Q15" s="4">
        <v>0.26225279449699052</v>
      </c>
      <c r="R15" s="4">
        <v>0.25545408422120752</v>
      </c>
      <c r="S15" s="4">
        <v>0.25249363549100623</v>
      </c>
      <c r="T15" s="4">
        <v>0.2006494084156214</v>
      </c>
      <c r="U15" s="4">
        <v>0.20196578773272847</v>
      </c>
    </row>
    <row r="16" spans="1:21" s="12" customFormat="1" ht="11.25" customHeight="1" x14ac:dyDescent="0.25">
      <c r="A16" s="108"/>
      <c r="B16" s="39" t="s">
        <v>20</v>
      </c>
      <c r="C16" s="4">
        <v>3.7293303623783275E-2</v>
      </c>
      <c r="D16" s="4">
        <v>3.377296637950751E-2</v>
      </c>
      <c r="E16" s="4">
        <v>3.8095238095238099E-2</v>
      </c>
      <c r="F16" s="4">
        <v>4.4727425805093667E-2</v>
      </c>
      <c r="G16" s="4">
        <v>4.5224977043158858E-2</v>
      </c>
      <c r="H16" s="4">
        <v>5.2161217537495023E-2</v>
      </c>
      <c r="I16" s="4">
        <v>5.8436919559937135E-2</v>
      </c>
      <c r="J16" s="4">
        <v>7.8056609279252995E-2</v>
      </c>
      <c r="K16" s="4">
        <v>8.4023871881842765E-2</v>
      </c>
      <c r="L16" s="4">
        <v>8.0160930421259047E-2</v>
      </c>
      <c r="M16" s="4">
        <v>0.14227142271422713</v>
      </c>
      <c r="N16" s="4">
        <v>0.15658790548658391</v>
      </c>
      <c r="O16" s="4">
        <v>0.2551035762652355</v>
      </c>
      <c r="P16" s="4">
        <v>0.27110161096918828</v>
      </c>
      <c r="Q16" s="4">
        <v>0.31508550683099262</v>
      </c>
      <c r="R16" s="4">
        <v>0.31946558430576694</v>
      </c>
      <c r="S16" s="4">
        <v>0.35144609991235759</v>
      </c>
      <c r="T16" s="4">
        <v>0.41829018770572013</v>
      </c>
      <c r="U16" s="4">
        <v>0.44773650883659388</v>
      </c>
    </row>
    <row r="17" spans="1:21" s="12" customFormat="1" ht="11.25" customHeight="1" x14ac:dyDescent="0.25">
      <c r="A17" s="109"/>
      <c r="B17" s="39" t="s">
        <v>21</v>
      </c>
      <c r="C17" s="4">
        <v>6.6846487627536064E-3</v>
      </c>
      <c r="D17" s="4">
        <v>5.2984676374170925E-3</v>
      </c>
      <c r="E17" s="4">
        <v>6.3014679556032942E-3</v>
      </c>
      <c r="F17" s="4">
        <v>7.4721111344980004E-3</v>
      </c>
      <c r="G17" s="4">
        <v>6.8411386593204776E-3</v>
      </c>
      <c r="H17" s="4">
        <v>8.0077865770030524E-3</v>
      </c>
      <c r="I17" s="4">
        <v>7.9297042434633511E-3</v>
      </c>
      <c r="J17" s="4">
        <v>1.0456181305320495E-2</v>
      </c>
      <c r="K17" s="4">
        <v>1.2107681078528186E-2</v>
      </c>
      <c r="L17" s="4">
        <v>1.423355196429779E-2</v>
      </c>
      <c r="M17" s="4">
        <v>2.8173138874245884E-2</v>
      </c>
      <c r="N17" s="4">
        <v>2.7132559070885062E-2</v>
      </c>
      <c r="O17" s="4">
        <v>3.3756332447208708E-2</v>
      </c>
      <c r="P17" s="4">
        <v>4.0821646420937385E-2</v>
      </c>
      <c r="Q17" s="4">
        <v>3.7116652335912867E-2</v>
      </c>
      <c r="R17" s="4">
        <v>3.7290715372907152E-2</v>
      </c>
      <c r="S17" s="4">
        <v>4.1024998956637873E-2</v>
      </c>
      <c r="T17" s="4">
        <v>4.7949470687661241E-2</v>
      </c>
      <c r="U17" s="4">
        <v>5.6091106700689917E-2</v>
      </c>
    </row>
    <row r="18" spans="1:21" s="12" customFormat="1" ht="12" customHeight="1" x14ac:dyDescent="0.25">
      <c r="A18" s="103" t="s">
        <v>40</v>
      </c>
      <c r="B18" s="103"/>
      <c r="C18" s="103"/>
      <c r="D18" s="103"/>
      <c r="E18" s="103"/>
      <c r="F18" s="103"/>
      <c r="G18" s="103"/>
      <c r="H18" s="103"/>
      <c r="I18" s="103"/>
      <c r="J18" s="103"/>
      <c r="K18" s="103"/>
      <c r="L18" s="103"/>
      <c r="M18" s="103"/>
      <c r="N18" s="103"/>
      <c r="O18" s="103"/>
      <c r="P18" s="103"/>
      <c r="Q18" s="103"/>
      <c r="R18" s="103"/>
      <c r="S18" s="24"/>
      <c r="T18" s="24"/>
      <c r="U18" s="24"/>
    </row>
    <row r="19" spans="1:21" s="12" customFormat="1" ht="24" customHeight="1" x14ac:dyDescent="0.25">
      <c r="A19" s="93" t="s">
        <v>66</v>
      </c>
      <c r="B19" s="93"/>
      <c r="C19" s="93"/>
      <c r="D19" s="93"/>
      <c r="E19" s="93"/>
      <c r="F19" s="93"/>
      <c r="G19" s="93"/>
      <c r="H19" s="93"/>
      <c r="I19" s="93"/>
      <c r="J19" s="93"/>
      <c r="K19" s="93"/>
      <c r="L19" s="93"/>
      <c r="M19" s="93"/>
      <c r="N19" s="93"/>
      <c r="O19" s="93"/>
      <c r="P19" s="93"/>
      <c r="Q19" s="93"/>
      <c r="R19" s="93"/>
      <c r="S19" s="24"/>
      <c r="T19" s="24"/>
      <c r="U19" s="24"/>
    </row>
    <row r="20" spans="1:21" ht="12" customHeight="1" x14ac:dyDescent="0.25">
      <c r="A20" s="93" t="s">
        <v>29</v>
      </c>
      <c r="B20" s="93"/>
      <c r="C20" s="93"/>
      <c r="D20" s="93"/>
      <c r="E20" s="93"/>
      <c r="F20" s="93"/>
      <c r="G20" s="93"/>
      <c r="H20" s="93"/>
      <c r="I20" s="93"/>
      <c r="J20" s="93"/>
      <c r="K20" s="93"/>
      <c r="L20" s="93"/>
      <c r="M20" s="93"/>
      <c r="N20" s="93"/>
      <c r="O20" s="93"/>
      <c r="P20" s="93"/>
      <c r="Q20" s="93"/>
      <c r="R20" s="93"/>
    </row>
  </sheetData>
  <mergeCells count="7">
    <mergeCell ref="A1:S1"/>
    <mergeCell ref="A18:R18"/>
    <mergeCell ref="A19:R19"/>
    <mergeCell ref="A20:R20"/>
    <mergeCell ref="B2:I2"/>
    <mergeCell ref="A4:A10"/>
    <mergeCell ref="A11:A1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SOMMAIRE</vt:lpstr>
      <vt:lpstr>5.1-6</vt:lpstr>
      <vt:lpstr>5.1-7</vt:lpstr>
      <vt:lpstr>5.1-8</vt:lpstr>
      <vt:lpstr>5.1-14</vt:lpstr>
      <vt:lpstr>5.1-16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2021-09-10T09:33:57Z</dcterms:modified>
</cp:coreProperties>
</file>