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8\FT 8 Mise en ligne\"/>
    </mc:Choice>
  </mc:AlternateContent>
  <bookViews>
    <workbookView xWindow="0" yWindow="0" windowWidth="21600" windowHeight="9735"/>
  </bookViews>
  <sheets>
    <sheet name="SOMMAIRE" sheetId="6" r:id="rId1"/>
    <sheet name="Figure 8.3.1" sheetId="5" r:id="rId2"/>
    <sheet name="Figure 8.3-3" sheetId="2" r:id="rId3"/>
    <sheet name="Figure 8.3-4" sheetId="3" r:id="rId4"/>
  </sheets>
  <calcPr calcId="152511"/>
</workbook>
</file>

<file path=xl/calcChain.xml><?xml version="1.0" encoding="utf-8"?>
<calcChain xmlns="http://schemas.openxmlformats.org/spreadsheetml/2006/main">
  <c r="O21" i="3" l="1"/>
  <c r="O15" i="3"/>
  <c r="O14" i="3"/>
  <c r="O16" i="3" s="1"/>
  <c r="O13" i="3"/>
  <c r="O11" i="3"/>
</calcChain>
</file>

<file path=xl/sharedStrings.xml><?xml version="1.0" encoding="utf-8"?>
<sst xmlns="http://schemas.openxmlformats.org/spreadsheetml/2006/main" count="100" uniqueCount="68">
  <si>
    <t>FPT</t>
  </si>
  <si>
    <t>FPH</t>
  </si>
  <si>
    <t>Privé</t>
  </si>
  <si>
    <t>De 1 à 9 salariés</t>
  </si>
  <si>
    <t>10 à 49 salariés</t>
  </si>
  <si>
    <t>50 à 499 salariés</t>
  </si>
  <si>
    <t>500 salariés ou plus</t>
  </si>
  <si>
    <t>Figure 8.3-3 : Nombre d'agents en congé parental dans les ministères au 31 décembre</t>
  </si>
  <si>
    <t>nd</t>
  </si>
  <si>
    <t>Justice</t>
  </si>
  <si>
    <t>Ensemble</t>
  </si>
  <si>
    <t xml:space="preserve">Part des agents en congé parental </t>
  </si>
  <si>
    <t>(en %)</t>
  </si>
  <si>
    <t>Sexe</t>
  </si>
  <si>
    <t>Moins de 30 ans</t>
  </si>
  <si>
    <t>30 à 39 ans</t>
  </si>
  <si>
    <t>40 à 49 ans</t>
  </si>
  <si>
    <t>50 ans et plus</t>
  </si>
  <si>
    <t>Catégorie hiérarchique</t>
  </si>
  <si>
    <t>-</t>
  </si>
  <si>
    <t>A</t>
  </si>
  <si>
    <t>B</t>
  </si>
  <si>
    <t>C</t>
  </si>
  <si>
    <t>Moins d'un an</t>
  </si>
  <si>
    <t>De 1 à 5 ans</t>
  </si>
  <si>
    <t>De 5 à 10 ans</t>
  </si>
  <si>
    <t>Plus de 10 ans</t>
  </si>
  <si>
    <t>(2) Bénéficiant d'un régime de congé particulier, les enseignants sont exclus de cette figure.</t>
  </si>
  <si>
    <t>Services du Premier ministre</t>
  </si>
  <si>
    <t>Ministères sociaux</t>
  </si>
  <si>
    <t>Agriculture et alimentation</t>
  </si>
  <si>
    <t>Culture</t>
  </si>
  <si>
    <t>Transition écologique et solidaire</t>
  </si>
  <si>
    <t>Armées</t>
  </si>
  <si>
    <t>Europe et Affaires étrangères</t>
  </si>
  <si>
    <t>Homme</t>
  </si>
  <si>
    <t>Femme</t>
  </si>
  <si>
    <t>Répartition par sexe, catégorie hiérarchique, âge et durée des fonctionnaires en congé parental dans les ministères au 31 décembre</t>
  </si>
  <si>
    <t>(1) Résultats partiels : les résultats ne sont pas connus en 2009 et 2011 pour le ministère du Travail, Relations sociales, Famille, Solidarité et Ville, Jeunesse et Sports et en 2013 pour le ministère de la Culture et de la Communication.</t>
  </si>
  <si>
    <t>(1) Résultats partiels : les résultats ne sont pas connus en 2011 et en 2012 pour le ministère du Travail, Relations sociales, Famille, Solidarité et Ville et en 2013 pour le ministère de la Culture et de la Communication.</t>
  </si>
  <si>
    <t>(2) Y compris Caisse des dépôts et consignations.</t>
  </si>
  <si>
    <t>Sources : Enquêtes annuelles Transparence de l’emploi et mobilité statutaire, DGAFP – SDessi.</t>
  </si>
  <si>
    <t>Champ : Fonctionnaires civils gérés par les ministères hors établissements publics.</t>
  </si>
  <si>
    <t>Lecture : Au 31 décembre 2018, les fonctionnaires en congé parental représentent 0,3 % de l'ensemble des titulaires civils des ministères hors établissements publics.</t>
  </si>
  <si>
    <t>Lecture : 94,8 % des fonctionnaires des ministères en congé parental au 31 décembre 2018 sont des femmes et 71,4 % sont âgés de 30 à 39 ans.</t>
  </si>
  <si>
    <t>Source : Enquête annuelle Transparence de l’emploi et mobilité statutaire, DGAFP – SDessi.</t>
  </si>
  <si>
    <t>FPE</t>
  </si>
  <si>
    <t>Source : Enquêtes Emploi, Insee. Traitement DGAFP - SDessi.</t>
  </si>
  <si>
    <t>Lecture : En 2020, les agents de la fonction publique (hors enseignants) déclarent en moyenne avoir pris 32 jours ouvrés de congé (RTT compris).</t>
  </si>
  <si>
    <t>(1) Les congés sont calculés à partir du nombre de jours pris déclarés au cours d’une semaine dite de référence. Les congés déclarés par les individus sont renseignés en jours ouvrés. L’échantillon des semaines de référence étant uniformément réparti sur les 52 semaines que comporte une année, un nombre moyen de jours de congés pris au cours d’une année peut ensuite être estimé.</t>
  </si>
  <si>
    <r>
      <t>Figure 8.3-1 : Nombre de jours de congés payés et jour de RTT</t>
    </r>
    <r>
      <rPr>
        <b/>
        <vertAlign val="superscript"/>
        <sz val="10"/>
        <rFont val="Arial"/>
        <family val="2"/>
      </rPr>
      <t xml:space="preserve">(1)  </t>
    </r>
    <r>
      <rPr>
        <b/>
        <sz val="10"/>
        <rFont val="Arial"/>
        <family val="2"/>
      </rPr>
      <t>pris par type d'employeur</t>
    </r>
  </si>
  <si>
    <r>
      <t>Fonction publique 
(hors enseignants</t>
    </r>
    <r>
      <rPr>
        <b/>
        <vertAlign val="superscript"/>
        <sz val="10"/>
        <rFont val="Arial"/>
        <family val="2"/>
      </rPr>
      <t>(2)</t>
    </r>
    <r>
      <rPr>
        <b/>
        <sz val="10"/>
        <rFont val="Arial"/>
        <family val="2"/>
      </rPr>
      <t>)</t>
    </r>
  </si>
  <si>
    <t>Champ : Salariés ayant au moins un an d'ancienneté dans leur emploi principal, hors apprentis, hors stagiaires et hors bénéficiares de contrats aidés. France métropolitaine en 2013 ; France entière (hors Mayotte) depuis 2014.</t>
  </si>
  <si>
    <t>Intérieur, Cohésion des territoires et Outre-Mer</t>
  </si>
  <si>
    <r>
      <t>Économie et Finances, Action et Comptes publics</t>
    </r>
    <r>
      <rPr>
        <vertAlign val="superscript"/>
        <sz val="10"/>
        <rFont val="Arial"/>
        <family val="2"/>
      </rPr>
      <t>(2)</t>
    </r>
  </si>
  <si>
    <t>nd : données non disponibles, non communiquées ou manquantes.</t>
  </si>
  <si>
    <r>
      <t>A+</t>
    </r>
    <r>
      <rPr>
        <vertAlign val="superscript"/>
        <sz val="10"/>
        <rFont val="Arial"/>
        <family val="2"/>
      </rPr>
      <t>(2)</t>
    </r>
  </si>
  <si>
    <r>
      <t>2009</t>
    </r>
    <r>
      <rPr>
        <b/>
        <vertAlign val="superscript"/>
        <sz val="10"/>
        <rFont val="Arial"/>
        <family val="2"/>
      </rPr>
      <t>(1)</t>
    </r>
  </si>
  <si>
    <r>
      <t>2011</t>
    </r>
    <r>
      <rPr>
        <b/>
        <vertAlign val="superscript"/>
        <sz val="10"/>
        <rFont val="Arial"/>
        <family val="2"/>
      </rPr>
      <t>(1)</t>
    </r>
  </si>
  <si>
    <r>
      <t>2013</t>
    </r>
    <r>
      <rPr>
        <b/>
        <vertAlign val="superscript"/>
        <sz val="10"/>
        <rFont val="Arial"/>
        <family val="2"/>
      </rPr>
      <t>(1)</t>
    </r>
  </si>
  <si>
    <r>
      <t>Âge</t>
    </r>
    <r>
      <rPr>
        <b/>
        <vertAlign val="superscript"/>
        <sz val="10"/>
        <rFont val="Arial"/>
        <family val="2"/>
      </rPr>
      <t>(3)</t>
    </r>
    <r>
      <rPr>
        <b/>
        <sz val="10"/>
        <rFont val="Arial"/>
        <family val="2"/>
      </rPr>
      <t xml:space="preserve"> </t>
    </r>
  </si>
  <si>
    <r>
      <t>Durée</t>
    </r>
    <r>
      <rPr>
        <b/>
        <vertAlign val="superscript"/>
        <sz val="10"/>
        <rFont val="Arial"/>
        <family val="2"/>
      </rPr>
      <t>(3)</t>
    </r>
  </si>
  <si>
    <t xml:space="preserve">(2) Compte tenu de l'évolution de la définition de la catégorie A+ en 2010, les résultats des années antérieures ne sont pas comparables pour cette population. Dans l’édition 2009 de l’enquête TEMS, la catégorie A+ désignait "l’ensemble des corps ou emplois fonctionnels dont l'indice terminal du grade supérieur est au moins égal à la hors échelle B", c'est à dire les corps dont un grade atteint un indice majoré strictement supérieur à 963. Dans la définition utilisée depuis 2010, la catégorie A+ recouvre l'ensemble des corps et cadres d'emploi culminant en hors échelle, recrutant par la voie de la promotion interne dans des corps de catégorie A, recrutant à minima au niveau de la licence et dont les missions fixées par les statuts particuliers correspondent à des fonctions supérieures d'encadrement, de direction, d'expertise, de contrôle ou d'inspection. Ceci conduit, par exemple, à intégrer désormais les corps de maîtres de conférences, ingénieurs et chargés de recherche - dont le recrutement requiert le doctorat - malgré un bornage indiciaire inférieur à la HEB. 
Les emplois fonctionnels, dont le vivier d'accès est contitué des corps et cadres d'emploi culminant au moins à la hors echelle B, sont également inclus dans le périmètre de l'encadrement supérieur.
</t>
  </si>
  <si>
    <t>Figure 8.3-1 : Nombre de jours de congés payés et jour de RTT(1)  pris par type d'employeur</t>
  </si>
  <si>
    <r>
      <t>2013</t>
    </r>
    <r>
      <rPr>
        <b/>
        <vertAlign val="superscript"/>
        <sz val="10"/>
        <rFont val="Arial"/>
        <family val="2"/>
      </rPr>
      <t>(1)</t>
    </r>
    <r>
      <rPr>
        <b/>
        <sz val="10"/>
        <rFont val="Arial"/>
        <family val="2"/>
      </rPr>
      <t xml:space="preserve"> </t>
    </r>
  </si>
  <si>
    <r>
      <t>2012</t>
    </r>
    <r>
      <rPr>
        <b/>
        <vertAlign val="superscript"/>
        <sz val="10"/>
        <rFont val="Arial"/>
        <family val="2"/>
      </rPr>
      <t>(1)</t>
    </r>
  </si>
  <si>
    <t>Éducation nationale, Enseignement supérieur, Recherche 
et Innovation</t>
  </si>
  <si>
    <t>(3) La répartition par âge et durée n'est pas connue pour le ministère de la Culture ni, sur l'année 2013, pour le ministère des Affaires étrangères.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</si>
</sst>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 _F_-;\-* #,##0.0\ _F_-;_-* &quot;-&quot;??\ _F_-;_-@_-"/>
    <numFmt numFmtId="166" formatCode="0.0"/>
  </numFmts>
  <fonts count="16" x14ac:knownFonts="1">
    <font>
      <sz val="11"/>
      <color theme="1"/>
      <name val="Calibri"/>
      <family val="2"/>
      <scheme val="minor"/>
    </font>
    <font>
      <b/>
      <sz val="10"/>
      <name val="Arial"/>
      <family val="2"/>
    </font>
    <font>
      <sz val="10"/>
      <name val="Arial"/>
      <family val="2"/>
    </font>
    <font>
      <b/>
      <vertAlign val="superscript"/>
      <sz val="10"/>
      <name val="Arial"/>
      <family val="2"/>
    </font>
    <font>
      <sz val="10"/>
      <name val="Arial"/>
      <family val="2"/>
    </font>
    <font>
      <i/>
      <sz val="10"/>
      <name val="Arial"/>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0"/>
      <color rgb="FFFF0000"/>
      <name val="Arial"/>
      <family val="2"/>
    </font>
    <font>
      <i/>
      <sz val="9"/>
      <name val="Arial"/>
      <family val="2"/>
    </font>
    <font>
      <sz val="9"/>
      <name val="Arial"/>
      <family val="2"/>
    </font>
    <font>
      <strike/>
      <sz val="9"/>
      <color rgb="FFFF0000"/>
      <name val="Arial"/>
      <family val="2"/>
    </font>
    <font>
      <vertAlign val="superscript"/>
      <sz val="10"/>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3" fontId="6" fillId="0" borderId="0" applyFont="0" applyFill="0" applyBorder="0" applyAlignment="0" applyProtection="0"/>
    <xf numFmtId="0" fontId="4" fillId="0" borderId="0"/>
    <xf numFmtId="0" fontId="2" fillId="0" borderId="0"/>
    <xf numFmtId="0" fontId="15" fillId="0" borderId="0" applyNumberFormat="0" applyFill="0" applyBorder="0" applyAlignment="0" applyProtection="0"/>
  </cellStyleXfs>
  <cellXfs count="104">
    <xf numFmtId="0" fontId="0" fillId="0" borderId="0" xfId="0"/>
    <xf numFmtId="0" fontId="1" fillId="2" borderId="4" xfId="0" applyFont="1" applyFill="1" applyBorder="1"/>
    <xf numFmtId="0" fontId="2" fillId="2" borderId="4" xfId="0" applyFont="1" applyFill="1" applyBorder="1"/>
    <xf numFmtId="0" fontId="2" fillId="0" borderId="0" xfId="0" applyFont="1" applyFill="1"/>
    <xf numFmtId="0" fontId="1" fillId="0" borderId="0" xfId="0" applyFont="1" applyFill="1" applyAlignment="1">
      <alignment vertical="center"/>
    </xf>
    <xf numFmtId="0" fontId="2" fillId="0"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6" xfId="0" applyFont="1" applyFill="1" applyBorder="1"/>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2" borderId="5" xfId="0" applyFont="1" applyFill="1" applyBorder="1" applyAlignment="1">
      <alignment wrapText="1"/>
    </xf>
    <xf numFmtId="3" fontId="2" fillId="2" borderId="2" xfId="0" applyNumberFormat="1" applyFont="1" applyFill="1" applyBorder="1" applyAlignment="1">
      <alignment horizontal="right"/>
    </xf>
    <xf numFmtId="0" fontId="2" fillId="2" borderId="5" xfId="0" applyFont="1" applyFill="1" applyBorder="1" applyAlignment="1">
      <alignment vertical="center" wrapText="1"/>
    </xf>
    <xf numFmtId="3" fontId="2" fillId="2" borderId="2" xfId="0" applyNumberFormat="1" applyFont="1" applyFill="1" applyBorder="1" applyAlignment="1">
      <alignment horizontal="right" vertical="center"/>
    </xf>
    <xf numFmtId="0" fontId="1" fillId="2" borderId="7" xfId="0" applyFont="1" applyFill="1" applyBorder="1" applyAlignment="1">
      <alignment horizontal="left" wrapText="1"/>
    </xf>
    <xf numFmtId="3" fontId="1" fillId="2" borderId="8" xfId="0" applyNumberFormat="1" applyFont="1" applyFill="1" applyBorder="1" applyAlignment="1">
      <alignment horizontal="right"/>
    </xf>
    <xf numFmtId="0" fontId="1" fillId="2" borderId="9" xfId="0" applyFont="1" applyFill="1" applyBorder="1" applyAlignment="1">
      <alignment horizontal="left" wrapText="1"/>
    </xf>
    <xf numFmtId="164" fontId="1" fillId="2" borderId="10" xfId="0" applyNumberFormat="1" applyFont="1" applyFill="1" applyBorder="1" applyAlignment="1">
      <alignment horizontal="right"/>
    </xf>
    <xf numFmtId="0" fontId="1" fillId="2" borderId="0" xfId="0" applyFont="1" applyFill="1" applyBorder="1" applyAlignment="1">
      <alignment horizontal="left" wrapText="1"/>
    </xf>
    <xf numFmtId="164" fontId="1" fillId="2" borderId="0" xfId="0" applyNumberFormat="1" applyFont="1" applyFill="1" applyBorder="1" applyAlignment="1">
      <alignment horizontal="center"/>
    </xf>
    <xf numFmtId="0" fontId="7" fillId="2" borderId="0" xfId="0" applyFont="1" applyFill="1" applyBorder="1" applyAlignment="1">
      <alignment vertical="center"/>
    </xf>
    <xf numFmtId="0" fontId="7" fillId="2" borderId="0" xfId="0" applyFont="1" applyFill="1" applyAlignment="1">
      <alignment vertical="center"/>
    </xf>
    <xf numFmtId="0" fontId="7" fillId="2" borderId="0" xfId="0" applyFont="1" applyFill="1"/>
    <xf numFmtId="0" fontId="7" fillId="2" borderId="4" xfId="0" applyFont="1" applyFill="1" applyBorder="1"/>
    <xf numFmtId="0" fontId="7" fillId="2" borderId="0" xfId="0" applyFont="1" applyFill="1" applyBorder="1"/>
    <xf numFmtId="0" fontId="2" fillId="0" borderId="7" xfId="0" applyFont="1" applyFill="1" applyBorder="1"/>
    <xf numFmtId="0" fontId="1" fillId="0" borderId="8" xfId="0" applyFont="1" applyBorder="1" applyAlignment="1">
      <alignment horizontal="center"/>
    </xf>
    <xf numFmtId="0" fontId="1" fillId="0" borderId="8" xfId="0" applyFont="1" applyFill="1" applyBorder="1" applyAlignment="1">
      <alignment horizontal="center"/>
    </xf>
    <xf numFmtId="0" fontId="1" fillId="0" borderId="11" xfId="0" applyFont="1" applyBorder="1" applyAlignment="1"/>
    <xf numFmtId="0" fontId="2" fillId="0" borderId="5" xfId="0" applyFont="1" applyBorder="1"/>
    <xf numFmtId="166" fontId="2" fillId="0" borderId="2" xfId="1" applyNumberFormat="1" applyFont="1" applyBorder="1" applyAlignment="1">
      <alignment horizontal="right"/>
    </xf>
    <xf numFmtId="166" fontId="2" fillId="0" borderId="2" xfId="1" quotePrefix="1" applyNumberFormat="1" applyFont="1" applyBorder="1" applyAlignment="1">
      <alignment horizontal="right"/>
    </xf>
    <xf numFmtId="0" fontId="1" fillId="0" borderId="11" xfId="0" applyFont="1" applyFill="1" applyBorder="1"/>
    <xf numFmtId="0" fontId="2" fillId="0" borderId="5" xfId="0" applyFont="1" applyFill="1" applyBorder="1"/>
    <xf numFmtId="0" fontId="2" fillId="0" borderId="0" xfId="0" applyFont="1" applyFill="1" applyBorder="1"/>
    <xf numFmtId="165" fontId="2" fillId="0" borderId="0" xfId="1" applyNumberFormat="1" applyFont="1" applyFill="1" applyBorder="1" applyAlignment="1">
      <alignment horizontal="center"/>
    </xf>
    <xf numFmtId="0" fontId="5" fillId="0" borderId="0" xfId="0" applyFont="1" applyFill="1" applyBorder="1" applyAlignment="1">
      <alignment horizontal="justify" vertical="center" wrapText="1"/>
    </xf>
    <xf numFmtId="0" fontId="7" fillId="0" borderId="0" xfId="0" applyFont="1" applyFill="1"/>
    <xf numFmtId="0" fontId="7" fillId="0" borderId="0" xfId="0" applyFont="1"/>
    <xf numFmtId="0" fontId="7" fillId="0" borderId="0" xfId="0" applyFont="1" applyAlignment="1">
      <alignment horizontal="justify"/>
    </xf>
    <xf numFmtId="0" fontId="1" fillId="0" borderId="1" xfId="0" applyFont="1" applyFill="1" applyBorder="1"/>
    <xf numFmtId="0" fontId="2" fillId="0" borderId="2" xfId="0" applyFont="1" applyFill="1" applyBorder="1"/>
    <xf numFmtId="0" fontId="2" fillId="0" borderId="3" xfId="0" applyFont="1" applyFill="1" applyBorder="1"/>
    <xf numFmtId="166" fontId="2" fillId="0" borderId="1" xfId="1" applyNumberFormat="1" applyFont="1" applyBorder="1" applyAlignment="1">
      <alignment horizontal="right"/>
    </xf>
    <xf numFmtId="166" fontId="2" fillId="0" borderId="2" xfId="1" applyNumberFormat="1" applyFont="1" applyFill="1" applyBorder="1" applyAlignment="1">
      <alignment horizontal="right"/>
    </xf>
    <xf numFmtId="166" fontId="2" fillId="0" borderId="1" xfId="1" applyNumberFormat="1" applyFont="1" applyFill="1" applyBorder="1" applyAlignment="1">
      <alignment horizontal="right"/>
    </xf>
    <xf numFmtId="166" fontId="2" fillId="2" borderId="1" xfId="0" applyNumberFormat="1" applyFont="1" applyFill="1" applyBorder="1" applyAlignment="1">
      <alignment horizontal="right"/>
    </xf>
    <xf numFmtId="166" fontId="2" fillId="2" borderId="2" xfId="0" applyNumberFormat="1" applyFont="1" applyFill="1" applyBorder="1" applyAlignment="1">
      <alignment horizontal="right"/>
    </xf>
    <xf numFmtId="166" fontId="2" fillId="2" borderId="3" xfId="0" applyNumberFormat="1" applyFont="1" applyFill="1" applyBorder="1" applyAlignment="1">
      <alignment horizontal="right"/>
    </xf>
    <xf numFmtId="0" fontId="1" fillId="0" borderId="3" xfId="0" applyFont="1" applyFill="1" applyBorder="1"/>
    <xf numFmtId="166" fontId="1" fillId="2" borderId="3" xfId="0" applyNumberFormat="1" applyFont="1" applyFill="1" applyBorder="1" applyAlignment="1">
      <alignment horizontal="right"/>
    </xf>
    <xf numFmtId="0" fontId="8" fillId="0" borderId="0" xfId="0" applyFont="1"/>
    <xf numFmtId="0" fontId="1" fillId="2" borderId="12" xfId="0" applyFont="1" applyFill="1" applyBorder="1" applyAlignment="1">
      <alignment horizontal="center" vertical="center"/>
    </xf>
    <xf numFmtId="0" fontId="2" fillId="0" borderId="13" xfId="0" applyFont="1" applyBorder="1"/>
    <xf numFmtId="166" fontId="0" fillId="0" borderId="14" xfId="0" applyNumberFormat="1" applyBorder="1"/>
    <xf numFmtId="166" fontId="0" fillId="0" borderId="15" xfId="0" applyNumberFormat="1" applyBorder="1"/>
    <xf numFmtId="166" fontId="0" fillId="0" borderId="1" xfId="0" applyNumberFormat="1" applyBorder="1"/>
    <xf numFmtId="166" fontId="0" fillId="0" borderId="2" xfId="0" applyNumberFormat="1" applyBorder="1"/>
    <xf numFmtId="166" fontId="0" fillId="0" borderId="3" xfId="0" applyNumberFormat="1" applyBorder="1"/>
    <xf numFmtId="166" fontId="1" fillId="2" borderId="8" xfId="0" applyNumberFormat="1" applyFont="1" applyFill="1" applyBorder="1" applyAlignment="1">
      <alignment horizontal="right"/>
    </xf>
    <xf numFmtId="0" fontId="9" fillId="0" borderId="0" xfId="0" applyFont="1"/>
    <xf numFmtId="0" fontId="2" fillId="0" borderId="15" xfId="0" applyFont="1" applyFill="1" applyBorder="1" applyAlignment="1">
      <alignment horizontal="center"/>
    </xf>
    <xf numFmtId="0" fontId="1" fillId="0" borderId="8" xfId="0" applyFont="1" applyFill="1" applyBorder="1" applyAlignment="1">
      <alignment horizontal="center" wrapText="1"/>
    </xf>
    <xf numFmtId="0" fontId="1" fillId="0" borderId="8" xfId="0" applyFont="1" applyFill="1" applyBorder="1" applyAlignment="1">
      <alignment horizontal="center" vertical="center" wrapText="1"/>
    </xf>
    <xf numFmtId="0" fontId="1" fillId="0" borderId="1" xfId="0" applyFont="1" applyFill="1" applyBorder="1" applyAlignment="1">
      <alignment wrapText="1"/>
    </xf>
    <xf numFmtId="1" fontId="1" fillId="0" borderId="1" xfId="0" applyNumberFormat="1" applyFont="1" applyFill="1" applyBorder="1" applyAlignment="1">
      <alignment horizontal="center" vertical="center" wrapText="1"/>
    </xf>
    <xf numFmtId="1" fontId="1" fillId="0" borderId="1" xfId="3" applyNumberFormat="1" applyFont="1" applyFill="1" applyBorder="1" applyAlignment="1">
      <alignment horizontal="center" vertical="center" wrapText="1"/>
    </xf>
    <xf numFmtId="1" fontId="2" fillId="0" borderId="2" xfId="0" applyNumberFormat="1" applyFont="1" applyFill="1" applyBorder="1" applyAlignment="1">
      <alignment horizontal="center" vertical="top" wrapText="1"/>
    </xf>
    <xf numFmtId="1" fontId="2" fillId="0" borderId="2" xfId="3" applyNumberFormat="1" applyFont="1" applyFill="1" applyBorder="1" applyAlignment="1">
      <alignment horizontal="center" vertical="center" wrapText="1"/>
    </xf>
    <xf numFmtId="1" fontId="2" fillId="0" borderId="3" xfId="0" applyNumberFormat="1" applyFont="1" applyFill="1" applyBorder="1" applyAlignment="1">
      <alignment horizontal="center" vertical="top" wrapText="1"/>
    </xf>
    <xf numFmtId="1" fontId="2" fillId="0" borderId="2" xfId="0" applyNumberFormat="1" applyFont="1" applyFill="1" applyBorder="1" applyAlignment="1">
      <alignment horizontal="center" vertical="center" wrapText="1"/>
    </xf>
    <xf numFmtId="1" fontId="2" fillId="0" borderId="3" xfId="3" applyNumberFormat="1" applyFont="1" applyFill="1" applyBorder="1" applyAlignment="1">
      <alignment horizontal="center" vertical="center" wrapText="1"/>
    </xf>
    <xf numFmtId="1" fontId="1" fillId="0" borderId="1" xfId="0" applyNumberFormat="1" applyFont="1" applyFill="1" applyBorder="1" applyAlignment="1">
      <alignment horizontal="center" vertical="top" wrapText="1"/>
    </xf>
    <xf numFmtId="0" fontId="2" fillId="0" borderId="2" xfId="0" applyFont="1" applyFill="1" applyBorder="1" applyAlignment="1">
      <alignment vertical="top"/>
    </xf>
    <xf numFmtId="0" fontId="2" fillId="0" borderId="3" xfId="0" applyFont="1" applyFill="1" applyBorder="1" applyAlignment="1">
      <alignment vertical="top"/>
    </xf>
    <xf numFmtId="1" fontId="2" fillId="0" borderId="3" xfId="0" applyNumberFormat="1" applyFont="1" applyFill="1" applyBorder="1" applyAlignment="1">
      <alignment horizontal="center" vertical="center" wrapText="1"/>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10" fillId="0" borderId="0" xfId="0" applyFont="1" applyFill="1"/>
    <xf numFmtId="0" fontId="15" fillId="0" borderId="0" xfId="4"/>
    <xf numFmtId="0" fontId="7" fillId="2" borderId="0" xfId="0" applyFont="1" applyFill="1" applyAlignment="1">
      <alignment horizontal="justify" vertical="center"/>
    </xf>
    <xf numFmtId="0" fontId="2" fillId="2" borderId="5" xfId="0" applyFont="1" applyFill="1" applyBorder="1" applyAlignment="1">
      <alignment horizontal="left" vertical="center" wrapText="1"/>
    </xf>
    <xf numFmtId="0" fontId="7" fillId="0" borderId="0" xfId="0" applyFont="1" applyAlignment="1">
      <alignment vertical="center"/>
    </xf>
    <xf numFmtId="0" fontId="13" fillId="0" borderId="0" xfId="0" quotePrefix="1" applyFont="1" applyFill="1" applyAlignment="1">
      <alignment horizontal="left" wrapText="1"/>
    </xf>
    <xf numFmtId="0" fontId="1" fillId="0" borderId="0" xfId="0" applyFont="1" applyFill="1" applyBorder="1" applyAlignment="1">
      <alignment horizontal="left" vertical="top" wrapText="1"/>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quotePrefix="1" applyFont="1" applyFill="1" applyAlignment="1">
      <alignment horizontal="left" vertical="center" wrapText="1"/>
    </xf>
    <xf numFmtId="0" fontId="12" fillId="0" borderId="0" xfId="0" quotePrefix="1" applyFont="1" applyFill="1" applyAlignment="1">
      <alignment horizontal="left" vertical="top" wrapText="1"/>
    </xf>
    <xf numFmtId="0" fontId="7" fillId="2" borderId="0" xfId="0" quotePrefix="1" applyFont="1" applyFill="1" applyAlignment="1">
      <alignment horizontal="left" wrapText="1"/>
    </xf>
    <xf numFmtId="0" fontId="7" fillId="2" borderId="0" xfId="0" applyFont="1" applyFill="1" applyAlignment="1">
      <alignment horizontal="left" wrapText="1"/>
    </xf>
    <xf numFmtId="0" fontId="2" fillId="0"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0" borderId="0" xfId="0" applyFont="1" applyFill="1" applyAlignment="1">
      <alignment horizontal="left" vertical="center" wrapText="1"/>
    </xf>
    <xf numFmtId="0" fontId="2" fillId="2" borderId="0" xfId="0" quotePrefix="1" applyFont="1" applyFill="1" applyAlignment="1">
      <alignment horizontal="left" vertical="center" wrapText="1"/>
    </xf>
    <xf numFmtId="0" fontId="2" fillId="0" borderId="0" xfId="0" applyFont="1" applyFill="1" applyAlignment="1">
      <alignment horizontal="justify" vertical="center"/>
    </xf>
    <xf numFmtId="0" fontId="0" fillId="0" borderId="0" xfId="0" applyAlignment="1">
      <alignment horizontal="justify" vertical="center" wrapText="1"/>
    </xf>
    <xf numFmtId="0" fontId="2" fillId="0" borderId="0" xfId="0" applyFont="1" applyFill="1" applyBorder="1" applyAlignment="1">
      <alignment horizontal="left" vertical="center" wrapText="1"/>
    </xf>
    <xf numFmtId="0" fontId="0" fillId="0" borderId="0" xfId="0" applyAlignment="1"/>
  </cellXfs>
  <cellStyles count="5">
    <cellStyle name="Lien hypertexte" xfId="4" builtinId="8"/>
    <cellStyle name="Milliers"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3:A5"/>
  <sheetViews>
    <sheetView showGridLines="0" tabSelected="1" workbookViewId="0">
      <selection activeCell="A3" sqref="A3"/>
    </sheetView>
  </sheetViews>
  <sheetFormatPr baseColWidth="10" defaultRowHeight="15" x14ac:dyDescent="0.25"/>
  <sheetData>
    <row r="3" spans="1:1" x14ac:dyDescent="0.25">
      <c r="A3" s="80" t="s">
        <v>63</v>
      </c>
    </row>
    <row r="4" spans="1:1" x14ac:dyDescent="0.25">
      <c r="A4" s="80" t="s">
        <v>7</v>
      </c>
    </row>
    <row r="5" spans="1:1" x14ac:dyDescent="0.25">
      <c r="A5" s="80" t="s">
        <v>37</v>
      </c>
    </row>
  </sheetData>
  <hyperlinks>
    <hyperlink ref="A3" location="'Figure 8.3.1'!A1" display="Figure 8.3-1 : Nombre de jours de congés payés et jour de RTT(1)  pris par type d'employeur"/>
    <hyperlink ref="A4" location="'Figure 8.3-3'!A1" display="Figure 8.3-3 : Nombre d'agents en congé parental dans les ministères au 31 décembre"/>
    <hyperlink ref="A5" location="'Figure 8.3-4'!A1" display="Répartition par sexe, catégorie hiérarchique, âge et durée des fonctionnaires en congé parental dans les ministères au 31 décemb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19"/>
  <sheetViews>
    <sheetView showGridLines="0" workbookViewId="0">
      <selection sqref="A1:H1"/>
    </sheetView>
  </sheetViews>
  <sheetFormatPr baseColWidth="10" defaultColWidth="11.5703125" defaultRowHeight="12.75" x14ac:dyDescent="0.2"/>
  <cols>
    <col min="1" max="1" width="24" style="61" customWidth="1"/>
    <col min="2" max="7" width="11.5703125" style="61"/>
    <col min="8" max="8" width="10.7109375" style="61" customWidth="1"/>
    <col min="9" max="16384" width="11.5703125" style="61"/>
  </cols>
  <sheetData>
    <row r="1" spans="1:9" ht="18.75" customHeight="1" x14ac:dyDescent="0.2">
      <c r="A1" s="85" t="s">
        <v>50</v>
      </c>
      <c r="B1" s="85"/>
      <c r="C1" s="85"/>
      <c r="D1" s="85"/>
      <c r="E1" s="85"/>
      <c r="F1" s="85"/>
      <c r="G1" s="85"/>
      <c r="H1" s="85"/>
    </row>
    <row r="3" spans="1:9" x14ac:dyDescent="0.2">
      <c r="A3" s="62"/>
      <c r="B3" s="63">
        <v>2013</v>
      </c>
      <c r="C3" s="63">
        <v>2014</v>
      </c>
      <c r="D3" s="63">
        <v>2015</v>
      </c>
      <c r="E3" s="63">
        <v>2016</v>
      </c>
      <c r="F3" s="63">
        <v>2017</v>
      </c>
      <c r="G3" s="64">
        <v>2018</v>
      </c>
      <c r="H3" s="63">
        <v>2019</v>
      </c>
      <c r="I3" s="63">
        <v>2020</v>
      </c>
    </row>
    <row r="4" spans="1:9" ht="27" x14ac:dyDescent="0.2">
      <c r="A4" s="65" t="s">
        <v>51</v>
      </c>
      <c r="B4" s="66">
        <v>36.31</v>
      </c>
      <c r="C4" s="66">
        <v>35.33</v>
      </c>
      <c r="D4" s="66">
        <v>38.85</v>
      </c>
      <c r="E4" s="66">
        <v>36.380000000000003</v>
      </c>
      <c r="F4" s="66">
        <v>35.119999999999997</v>
      </c>
      <c r="G4" s="66">
        <v>36.549999999999997</v>
      </c>
      <c r="H4" s="67">
        <v>35.82</v>
      </c>
      <c r="I4" s="67">
        <v>32.25</v>
      </c>
    </row>
    <row r="5" spans="1:9" x14ac:dyDescent="0.2">
      <c r="A5" s="34" t="s">
        <v>46</v>
      </c>
      <c r="B5" s="68">
        <v>39.25</v>
      </c>
      <c r="C5" s="68">
        <v>39.47</v>
      </c>
      <c r="D5" s="68">
        <v>42.88</v>
      </c>
      <c r="E5" s="68">
        <v>38.590000000000003</v>
      </c>
      <c r="F5" s="68">
        <v>37.72</v>
      </c>
      <c r="G5" s="71">
        <v>40.450000000000003</v>
      </c>
      <c r="H5" s="69">
        <v>37.93</v>
      </c>
      <c r="I5" s="77">
        <v>35.64</v>
      </c>
    </row>
    <row r="6" spans="1:9" x14ac:dyDescent="0.2">
      <c r="A6" s="42" t="s">
        <v>0</v>
      </c>
      <c r="B6" s="68">
        <v>36.35</v>
      </c>
      <c r="C6" s="68">
        <v>34.75</v>
      </c>
      <c r="D6" s="68">
        <v>38.46</v>
      </c>
      <c r="E6" s="68">
        <v>36.96</v>
      </c>
      <c r="F6" s="68">
        <v>35.44</v>
      </c>
      <c r="G6" s="71">
        <v>35.44</v>
      </c>
      <c r="H6" s="69">
        <v>35.53</v>
      </c>
      <c r="I6" s="77">
        <v>31.98</v>
      </c>
    </row>
    <row r="7" spans="1:9" x14ac:dyDescent="0.2">
      <c r="A7" s="43" t="s">
        <v>1</v>
      </c>
      <c r="B7" s="70">
        <v>32.659999999999997</v>
      </c>
      <c r="C7" s="70">
        <v>31.16</v>
      </c>
      <c r="D7" s="70">
        <v>34.409999999999997</v>
      </c>
      <c r="E7" s="70">
        <v>32.6</v>
      </c>
      <c r="F7" s="70">
        <v>31.55</v>
      </c>
      <c r="G7" s="71">
        <v>33.81</v>
      </c>
      <c r="H7" s="72">
        <v>33.799999999999997</v>
      </c>
      <c r="I7" s="77">
        <v>28.53</v>
      </c>
    </row>
    <row r="8" spans="1:9" x14ac:dyDescent="0.2">
      <c r="A8" s="41" t="s">
        <v>2</v>
      </c>
      <c r="B8" s="73">
        <v>27.55</v>
      </c>
      <c r="C8" s="73">
        <v>27.41</v>
      </c>
      <c r="D8" s="73">
        <v>29.17</v>
      </c>
      <c r="E8" s="73">
        <v>27.16</v>
      </c>
      <c r="F8" s="73">
        <v>26.41</v>
      </c>
      <c r="G8" s="66">
        <v>27.38</v>
      </c>
      <c r="H8" s="67">
        <v>26.94</v>
      </c>
      <c r="I8" s="67">
        <v>25.51</v>
      </c>
    </row>
    <row r="9" spans="1:9" x14ac:dyDescent="0.2">
      <c r="A9" s="74" t="s">
        <v>3</v>
      </c>
      <c r="B9" s="68">
        <v>24.5</v>
      </c>
      <c r="C9" s="68">
        <v>23.38</v>
      </c>
      <c r="D9" s="68">
        <v>26.42</v>
      </c>
      <c r="E9" s="68">
        <v>23.79</v>
      </c>
      <c r="F9" s="68">
        <v>23.34</v>
      </c>
      <c r="G9" s="71">
        <v>25.66</v>
      </c>
      <c r="H9" s="69">
        <v>25.28</v>
      </c>
      <c r="I9" s="77">
        <v>22.36</v>
      </c>
    </row>
    <row r="10" spans="1:9" x14ac:dyDescent="0.2">
      <c r="A10" s="74" t="s">
        <v>4</v>
      </c>
      <c r="B10" s="68">
        <v>27.57</v>
      </c>
      <c r="C10" s="68">
        <v>27.44</v>
      </c>
      <c r="D10" s="68">
        <v>28.55</v>
      </c>
      <c r="E10" s="68">
        <v>26.66</v>
      </c>
      <c r="F10" s="68">
        <v>26.08</v>
      </c>
      <c r="G10" s="71">
        <v>26.99</v>
      </c>
      <c r="H10" s="69">
        <v>26.14</v>
      </c>
      <c r="I10" s="77">
        <v>24.65</v>
      </c>
    </row>
    <row r="11" spans="1:9" x14ac:dyDescent="0.2">
      <c r="A11" s="74" t="s">
        <v>5</v>
      </c>
      <c r="B11" s="68">
        <v>28.98</v>
      </c>
      <c r="C11" s="68">
        <v>29.44</v>
      </c>
      <c r="D11" s="68">
        <v>31.08</v>
      </c>
      <c r="E11" s="68">
        <v>29.07</v>
      </c>
      <c r="F11" s="68">
        <v>28.01</v>
      </c>
      <c r="G11" s="71">
        <v>28.92</v>
      </c>
      <c r="H11" s="69">
        <v>28.64</v>
      </c>
      <c r="I11" s="77">
        <v>27.75</v>
      </c>
    </row>
    <row r="12" spans="1:9" x14ac:dyDescent="0.2">
      <c r="A12" s="75" t="s">
        <v>6</v>
      </c>
      <c r="B12" s="70">
        <v>33.9</v>
      </c>
      <c r="C12" s="70">
        <v>33.090000000000003</v>
      </c>
      <c r="D12" s="70">
        <v>34.39</v>
      </c>
      <c r="E12" s="70">
        <v>32.119999999999997</v>
      </c>
      <c r="F12" s="70">
        <v>32.11</v>
      </c>
      <c r="G12" s="76">
        <v>31.32</v>
      </c>
      <c r="H12" s="72">
        <v>31.8</v>
      </c>
      <c r="I12" s="78">
        <v>30.66</v>
      </c>
    </row>
    <row r="13" spans="1:9" ht="2.25" customHeight="1" x14ac:dyDescent="0.2">
      <c r="F13" s="68">
        <v>19.55</v>
      </c>
    </row>
    <row r="14" spans="1:9" ht="12" customHeight="1" x14ac:dyDescent="0.2">
      <c r="A14" s="86" t="s">
        <v>47</v>
      </c>
      <c r="B14" s="86"/>
      <c r="C14" s="86"/>
      <c r="D14" s="86"/>
      <c r="E14" s="86"/>
      <c r="F14" s="86"/>
      <c r="G14" s="86"/>
      <c r="H14" s="86"/>
      <c r="I14" s="86"/>
    </row>
    <row r="15" spans="1:9" ht="24" customHeight="1" x14ac:dyDescent="0.2">
      <c r="A15" s="87" t="s">
        <v>52</v>
      </c>
      <c r="B15" s="87"/>
      <c r="C15" s="87"/>
      <c r="D15" s="87"/>
      <c r="E15" s="87"/>
      <c r="F15" s="87"/>
      <c r="G15" s="87"/>
      <c r="H15" s="87"/>
      <c r="I15" s="87"/>
    </row>
    <row r="16" spans="1:9" ht="12.75" customHeight="1" x14ac:dyDescent="0.2">
      <c r="A16" s="87" t="s">
        <v>48</v>
      </c>
      <c r="B16" s="87"/>
      <c r="C16" s="87"/>
      <c r="D16" s="87"/>
      <c r="E16" s="87"/>
      <c r="F16" s="87"/>
      <c r="G16" s="87"/>
      <c r="H16" s="87"/>
      <c r="I16" s="87"/>
    </row>
    <row r="17" spans="1:9" ht="39" customHeight="1" x14ac:dyDescent="0.2">
      <c r="A17" s="88" t="s">
        <v>49</v>
      </c>
      <c r="B17" s="88"/>
      <c r="C17" s="88"/>
      <c r="D17" s="88"/>
      <c r="E17" s="88"/>
      <c r="F17" s="88"/>
      <c r="G17" s="88"/>
      <c r="H17" s="88"/>
      <c r="I17" s="88"/>
    </row>
    <row r="18" spans="1:9" ht="12.75" customHeight="1" x14ac:dyDescent="0.2">
      <c r="A18" s="89" t="s">
        <v>27</v>
      </c>
      <c r="B18" s="89"/>
      <c r="C18" s="89"/>
      <c r="D18" s="89"/>
      <c r="E18" s="89"/>
      <c r="F18" s="89"/>
      <c r="G18" s="89"/>
      <c r="H18" s="89"/>
      <c r="I18" s="89"/>
    </row>
    <row r="19" spans="1:9" ht="12.75" customHeight="1" x14ac:dyDescent="0.2">
      <c r="A19" s="84"/>
      <c r="B19" s="84"/>
      <c r="C19" s="84"/>
      <c r="D19" s="84"/>
      <c r="E19" s="84"/>
      <c r="F19" s="84"/>
      <c r="G19" s="84"/>
      <c r="H19" s="84"/>
    </row>
  </sheetData>
  <mergeCells count="7">
    <mergeCell ref="A19:H19"/>
    <mergeCell ref="A1:H1"/>
    <mergeCell ref="A14:I14"/>
    <mergeCell ref="A15:I15"/>
    <mergeCell ref="A16:I16"/>
    <mergeCell ref="A17:I17"/>
    <mergeCell ref="A18:I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4"/>
  <sheetViews>
    <sheetView topLeftCell="A7" zoomScale="96" zoomScaleNormal="96" workbookViewId="0">
      <selection activeCell="A23" sqref="A23:F23"/>
    </sheetView>
  </sheetViews>
  <sheetFormatPr baseColWidth="10" defaultColWidth="50.42578125" defaultRowHeight="12.75" x14ac:dyDescent="0.2"/>
  <cols>
    <col min="1" max="1" width="60.42578125" style="23" customWidth="1"/>
    <col min="2" max="3" width="8.7109375" style="23" customWidth="1"/>
    <col min="4" max="4" width="8.7109375" style="25" customWidth="1"/>
    <col min="5" max="10" width="7.5703125" style="23" customWidth="1"/>
    <col min="11" max="235" width="11.42578125" style="23" customWidth="1"/>
    <col min="236" max="16384" width="50.42578125" style="23"/>
  </cols>
  <sheetData>
    <row r="1" spans="1:11" x14ac:dyDescent="0.2">
      <c r="A1" s="6" t="s">
        <v>7</v>
      </c>
      <c r="B1" s="6"/>
      <c r="C1" s="7"/>
      <c r="D1" s="21"/>
      <c r="E1" s="22"/>
      <c r="F1" s="22"/>
    </row>
    <row r="2" spans="1:11" ht="13.5" thickBot="1" x14ac:dyDescent="0.25">
      <c r="A2" s="1"/>
      <c r="B2" s="1"/>
      <c r="C2" s="2"/>
      <c r="D2" s="24"/>
      <c r="E2" s="24"/>
      <c r="F2" s="24"/>
      <c r="G2" s="24"/>
    </row>
    <row r="3" spans="1:11" ht="14.25" x14ac:dyDescent="0.2">
      <c r="A3" s="8"/>
      <c r="B3" s="9" t="s">
        <v>58</v>
      </c>
      <c r="C3" s="9" t="s">
        <v>65</v>
      </c>
      <c r="D3" s="9" t="s">
        <v>64</v>
      </c>
      <c r="E3" s="10">
        <v>2014</v>
      </c>
      <c r="F3" s="9">
        <v>2015</v>
      </c>
      <c r="G3" s="53">
        <v>2016</v>
      </c>
      <c r="H3" s="53">
        <v>2017</v>
      </c>
      <c r="I3" s="53">
        <v>2018</v>
      </c>
      <c r="J3" s="53">
        <v>2019</v>
      </c>
      <c r="K3" s="79"/>
    </row>
    <row r="4" spans="1:11" x14ac:dyDescent="0.2">
      <c r="A4" s="13" t="s">
        <v>30</v>
      </c>
      <c r="B4" s="14">
        <v>112</v>
      </c>
      <c r="C4" s="14">
        <v>92</v>
      </c>
      <c r="D4" s="14">
        <v>85</v>
      </c>
      <c r="E4" s="14">
        <v>63</v>
      </c>
      <c r="F4" s="14">
        <v>54</v>
      </c>
      <c r="G4" s="14">
        <v>39</v>
      </c>
      <c r="H4" s="14">
        <v>46</v>
      </c>
      <c r="I4" s="14">
        <v>50</v>
      </c>
      <c r="J4" s="14">
        <v>48</v>
      </c>
    </row>
    <row r="5" spans="1:11" x14ac:dyDescent="0.2">
      <c r="A5" s="11" t="s">
        <v>33</v>
      </c>
      <c r="B5" s="12">
        <v>179</v>
      </c>
      <c r="C5" s="12">
        <v>160</v>
      </c>
      <c r="D5" s="12">
        <v>129</v>
      </c>
      <c r="E5" s="12">
        <v>123</v>
      </c>
      <c r="F5" s="12">
        <v>116</v>
      </c>
      <c r="G5" s="12">
        <v>85</v>
      </c>
      <c r="H5" s="12">
        <v>65</v>
      </c>
      <c r="I5" s="12">
        <v>53</v>
      </c>
      <c r="J5" s="12">
        <v>61</v>
      </c>
    </row>
    <row r="6" spans="1:11" x14ac:dyDescent="0.2">
      <c r="A6" s="11" t="s">
        <v>31</v>
      </c>
      <c r="B6" s="12">
        <v>41</v>
      </c>
      <c r="C6" s="12">
        <v>37</v>
      </c>
      <c r="D6" s="12" t="s">
        <v>8</v>
      </c>
      <c r="E6" s="12">
        <v>37</v>
      </c>
      <c r="F6" s="12">
        <v>44</v>
      </c>
      <c r="G6" s="12">
        <v>27</v>
      </c>
      <c r="H6" s="12">
        <v>26</v>
      </c>
      <c r="I6" s="12">
        <v>26</v>
      </c>
      <c r="J6" s="12">
        <v>16</v>
      </c>
    </row>
    <row r="7" spans="1:11" ht="15.75" customHeight="1" x14ac:dyDescent="0.2">
      <c r="A7" s="13" t="s">
        <v>54</v>
      </c>
      <c r="B7" s="14">
        <v>340</v>
      </c>
      <c r="C7" s="14">
        <v>318</v>
      </c>
      <c r="D7" s="14">
        <v>284</v>
      </c>
      <c r="E7" s="14">
        <v>237</v>
      </c>
      <c r="F7" s="14">
        <v>202</v>
      </c>
      <c r="G7" s="14">
        <v>234</v>
      </c>
      <c r="H7" s="14">
        <v>201</v>
      </c>
      <c r="I7" s="14">
        <v>193</v>
      </c>
      <c r="J7" s="14">
        <v>217</v>
      </c>
    </row>
    <row r="8" spans="1:11" ht="27.75" customHeight="1" x14ac:dyDescent="0.2">
      <c r="A8" s="82" t="s">
        <v>66</v>
      </c>
      <c r="B8" s="12">
        <v>5509</v>
      </c>
      <c r="C8" s="12">
        <v>5076</v>
      </c>
      <c r="D8" s="12">
        <v>4722</v>
      </c>
      <c r="E8" s="12">
        <v>4518</v>
      </c>
      <c r="F8" s="12">
        <v>4933</v>
      </c>
      <c r="G8" s="12">
        <v>4579</v>
      </c>
      <c r="H8" s="12">
        <v>4353</v>
      </c>
      <c r="I8" s="12">
        <v>4082</v>
      </c>
      <c r="J8" s="12">
        <v>4819</v>
      </c>
    </row>
    <row r="9" spans="1:11" x14ac:dyDescent="0.2">
      <c r="A9" s="11" t="s">
        <v>34</v>
      </c>
      <c r="B9" s="12">
        <v>29</v>
      </c>
      <c r="C9" s="12">
        <v>12</v>
      </c>
      <c r="D9" s="12">
        <v>22</v>
      </c>
      <c r="E9" s="12">
        <v>8</v>
      </c>
      <c r="F9" s="12">
        <v>17</v>
      </c>
      <c r="G9" s="12">
        <v>17</v>
      </c>
      <c r="H9" s="12">
        <v>20</v>
      </c>
      <c r="I9" s="12">
        <v>25</v>
      </c>
      <c r="J9" s="12">
        <v>24</v>
      </c>
    </row>
    <row r="10" spans="1:11" ht="14.25" customHeight="1" x14ac:dyDescent="0.2">
      <c r="A10" s="13" t="s">
        <v>53</v>
      </c>
      <c r="B10" s="14">
        <v>570</v>
      </c>
      <c r="C10" s="14">
        <v>496</v>
      </c>
      <c r="D10" s="14">
        <v>426</v>
      </c>
      <c r="E10" s="14">
        <v>431</v>
      </c>
      <c r="F10" s="14">
        <v>392</v>
      </c>
      <c r="G10" s="14">
        <v>289</v>
      </c>
      <c r="H10" s="14">
        <v>250</v>
      </c>
      <c r="I10" s="14">
        <v>240</v>
      </c>
      <c r="J10" s="14">
        <v>253</v>
      </c>
    </row>
    <row r="11" spans="1:11" x14ac:dyDescent="0.2">
      <c r="A11" s="11" t="s">
        <v>9</v>
      </c>
      <c r="B11" s="12">
        <v>225</v>
      </c>
      <c r="C11" s="12">
        <v>213</v>
      </c>
      <c r="D11" s="12">
        <v>287</v>
      </c>
      <c r="E11" s="12">
        <v>277</v>
      </c>
      <c r="F11" s="12">
        <v>268</v>
      </c>
      <c r="G11" s="12">
        <v>253</v>
      </c>
      <c r="H11" s="12">
        <v>220</v>
      </c>
      <c r="I11" s="12">
        <v>210</v>
      </c>
      <c r="J11" s="12">
        <v>271</v>
      </c>
    </row>
    <row r="12" spans="1:11" x14ac:dyDescent="0.2">
      <c r="A12" s="11" t="s">
        <v>29</v>
      </c>
      <c r="B12" s="12">
        <v>37</v>
      </c>
      <c r="C12" s="12">
        <v>24</v>
      </c>
      <c r="D12" s="12">
        <v>52</v>
      </c>
      <c r="E12" s="12">
        <v>51</v>
      </c>
      <c r="F12" s="12">
        <v>39</v>
      </c>
      <c r="G12" s="12">
        <v>39</v>
      </c>
      <c r="H12" s="12">
        <v>22</v>
      </c>
      <c r="I12" s="12">
        <v>23</v>
      </c>
      <c r="J12" s="12">
        <v>20</v>
      </c>
    </row>
    <row r="13" spans="1:11" x14ac:dyDescent="0.2">
      <c r="A13" s="11" t="s">
        <v>28</v>
      </c>
      <c r="B13" s="12">
        <v>6</v>
      </c>
      <c r="C13" s="12">
        <v>2</v>
      </c>
      <c r="D13" s="12">
        <v>4</v>
      </c>
      <c r="E13" s="12">
        <v>5</v>
      </c>
      <c r="F13" s="12">
        <v>4</v>
      </c>
      <c r="G13" s="12">
        <v>3</v>
      </c>
      <c r="H13" s="12">
        <v>1</v>
      </c>
      <c r="I13" s="12">
        <v>1</v>
      </c>
      <c r="J13" s="12">
        <v>2</v>
      </c>
    </row>
    <row r="14" spans="1:11" x14ac:dyDescent="0.2">
      <c r="A14" s="11" t="s">
        <v>32</v>
      </c>
      <c r="B14" s="12">
        <v>106</v>
      </c>
      <c r="C14" s="12">
        <v>109</v>
      </c>
      <c r="D14" s="12">
        <v>88</v>
      </c>
      <c r="E14" s="12">
        <v>102</v>
      </c>
      <c r="F14" s="12">
        <v>85</v>
      </c>
      <c r="G14" s="12">
        <v>71</v>
      </c>
      <c r="H14" s="12">
        <v>49</v>
      </c>
      <c r="I14" s="12">
        <v>64</v>
      </c>
      <c r="J14" s="12">
        <v>65</v>
      </c>
    </row>
    <row r="15" spans="1:11" x14ac:dyDescent="0.2">
      <c r="A15" s="15" t="s">
        <v>10</v>
      </c>
      <c r="B15" s="16">
        <v>7154</v>
      </c>
      <c r="C15" s="16">
        <v>6539</v>
      </c>
      <c r="D15" s="16">
        <v>6099</v>
      </c>
      <c r="E15" s="16">
        <v>5852</v>
      </c>
      <c r="F15" s="16">
        <v>6154</v>
      </c>
      <c r="G15" s="16">
        <v>5636</v>
      </c>
      <c r="H15" s="16">
        <v>5253</v>
      </c>
      <c r="I15" s="16">
        <v>4967</v>
      </c>
      <c r="J15" s="16">
        <v>5796</v>
      </c>
    </row>
    <row r="16" spans="1:11" ht="13.5" thickBot="1" x14ac:dyDescent="0.25">
      <c r="A16" s="17" t="s">
        <v>11</v>
      </c>
      <c r="B16" s="18">
        <v>5.0000000000000001E-3</v>
      </c>
      <c r="C16" s="18">
        <v>5.0000000000000001E-3</v>
      </c>
      <c r="D16" s="18">
        <v>5.0000000000000001E-3</v>
      </c>
      <c r="E16" s="18">
        <v>4.0000000000000001E-3</v>
      </c>
      <c r="F16" s="18">
        <v>3.9736373632972537E-3</v>
      </c>
      <c r="G16" s="18">
        <v>3.6271077477712738E-3</v>
      </c>
      <c r="H16" s="18">
        <v>3.5460379054286298E-3</v>
      </c>
      <c r="I16" s="18">
        <v>3.32631715776975E-3</v>
      </c>
      <c r="J16" s="18">
        <v>3.8814846479632496E-3</v>
      </c>
    </row>
    <row r="17" spans="1:8" x14ac:dyDescent="0.2">
      <c r="A17" s="19"/>
      <c r="B17" s="20"/>
      <c r="C17" s="20"/>
    </row>
    <row r="18" spans="1:8" ht="16.149999999999999" customHeight="1" x14ac:dyDescent="0.2">
      <c r="A18" s="94" t="s">
        <v>45</v>
      </c>
      <c r="B18" s="94"/>
      <c r="C18" s="94"/>
      <c r="D18" s="94"/>
      <c r="E18" s="94"/>
      <c r="F18" s="94"/>
      <c r="G18" s="94"/>
      <c r="H18" s="94"/>
    </row>
    <row r="19" spans="1:8" ht="12.75" customHeight="1" x14ac:dyDescent="0.2">
      <c r="A19" s="95" t="s">
        <v>42</v>
      </c>
      <c r="B19" s="95"/>
      <c r="C19" s="95"/>
      <c r="D19" s="95"/>
      <c r="E19" s="95"/>
      <c r="F19" s="95"/>
      <c r="G19" s="95"/>
      <c r="H19" s="95"/>
    </row>
    <row r="20" spans="1:8" ht="30.75" customHeight="1" x14ac:dyDescent="0.2">
      <c r="A20" s="96" t="s">
        <v>43</v>
      </c>
      <c r="B20" s="96"/>
      <c r="C20" s="96"/>
      <c r="D20" s="96"/>
      <c r="E20" s="96"/>
      <c r="F20" s="96"/>
      <c r="G20" s="96"/>
      <c r="H20" s="96"/>
    </row>
    <row r="21" spans="1:8" x14ac:dyDescent="0.2">
      <c r="A21" s="97" t="s">
        <v>55</v>
      </c>
      <c r="B21" s="97"/>
      <c r="C21" s="97"/>
      <c r="D21" s="97"/>
      <c r="E21" s="97"/>
      <c r="F21" s="81"/>
      <c r="G21" s="22"/>
      <c r="H21" s="22"/>
    </row>
    <row r="22" spans="1:8" ht="32.25" customHeight="1" x14ac:dyDescent="0.2">
      <c r="A22" s="92" t="s">
        <v>39</v>
      </c>
      <c r="B22" s="92"/>
      <c r="C22" s="92"/>
      <c r="D22" s="92"/>
      <c r="E22" s="92"/>
      <c r="F22" s="92"/>
      <c r="G22" s="22"/>
      <c r="H22" s="22"/>
    </row>
    <row r="23" spans="1:8" x14ac:dyDescent="0.2">
      <c r="A23" s="93" t="s">
        <v>40</v>
      </c>
      <c r="B23" s="93"/>
      <c r="C23" s="93"/>
      <c r="D23" s="93"/>
      <c r="E23" s="93"/>
      <c r="F23" s="93"/>
      <c r="G23" s="22"/>
      <c r="H23" s="22"/>
    </row>
    <row r="24" spans="1:8" x14ac:dyDescent="0.2">
      <c r="A24" s="90"/>
      <c r="B24" s="91"/>
      <c r="C24" s="91"/>
      <c r="D24" s="91"/>
      <c r="E24" s="91"/>
      <c r="F24" s="91"/>
    </row>
  </sheetData>
  <mergeCells count="9">
    <mergeCell ref="A24:F24"/>
    <mergeCell ref="A22:F22"/>
    <mergeCell ref="A23:F23"/>
    <mergeCell ref="A18:D18"/>
    <mergeCell ref="E18:H18"/>
    <mergeCell ref="A19:D19"/>
    <mergeCell ref="E19:H19"/>
    <mergeCell ref="A20:H20"/>
    <mergeCell ref="A21:E21"/>
  </mergeCells>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29"/>
  <sheetViews>
    <sheetView showGridLines="0" zoomScaleNormal="100" workbookViewId="0">
      <pane xSplit="1" ySplit="3" topLeftCell="B23" activePane="bottomRight" state="frozen"/>
      <selection pane="topRight" activeCell="B1" sqref="B1"/>
      <selection pane="bottomLeft" activeCell="A4" sqref="A4"/>
      <selection pane="bottomRight" activeCell="A28" sqref="A28:L28"/>
    </sheetView>
  </sheetViews>
  <sheetFormatPr baseColWidth="10" defaultColWidth="11.42578125" defaultRowHeight="12.75" x14ac:dyDescent="0.2"/>
  <cols>
    <col min="1" max="1" width="22.42578125" style="39" customWidth="1"/>
    <col min="2" max="15" width="8.85546875" style="39" customWidth="1"/>
    <col min="16" max="16384" width="11.42578125" style="39"/>
  </cols>
  <sheetData>
    <row r="1" spans="1:15" x14ac:dyDescent="0.2">
      <c r="A1" s="4" t="s">
        <v>37</v>
      </c>
      <c r="B1" s="5"/>
      <c r="C1" s="5"/>
      <c r="D1" s="5"/>
      <c r="E1" s="5"/>
      <c r="F1" s="5"/>
      <c r="G1" s="38"/>
      <c r="H1" s="38"/>
      <c r="I1" s="38"/>
      <c r="J1" s="38"/>
    </row>
    <row r="2" spans="1:15" x14ac:dyDescent="0.2">
      <c r="A2" s="3" t="s">
        <v>12</v>
      </c>
      <c r="B2" s="3"/>
      <c r="C2" s="3"/>
      <c r="D2" s="3"/>
      <c r="E2" s="3"/>
      <c r="F2" s="3"/>
    </row>
    <row r="3" spans="1:15" ht="14.25" x14ac:dyDescent="0.2">
      <c r="A3" s="26"/>
      <c r="B3" s="27">
        <v>1998</v>
      </c>
      <c r="C3" s="27">
        <v>2000</v>
      </c>
      <c r="D3" s="27">
        <v>2002</v>
      </c>
      <c r="E3" s="27">
        <v>2004</v>
      </c>
      <c r="F3" s="27">
        <v>2007</v>
      </c>
      <c r="G3" s="28" t="s">
        <v>57</v>
      </c>
      <c r="H3" s="28" t="s">
        <v>58</v>
      </c>
      <c r="I3" s="28" t="s">
        <v>59</v>
      </c>
      <c r="J3" s="28">
        <v>2014</v>
      </c>
      <c r="K3" s="28">
        <v>2015</v>
      </c>
      <c r="L3" s="28">
        <v>2016</v>
      </c>
      <c r="M3" s="28">
        <v>2017</v>
      </c>
      <c r="N3" s="28">
        <v>2018</v>
      </c>
      <c r="O3" s="28">
        <v>2019</v>
      </c>
    </row>
    <row r="4" spans="1:15" x14ac:dyDescent="0.2">
      <c r="A4" s="29" t="s">
        <v>13</v>
      </c>
      <c r="B4" s="44"/>
      <c r="C4" s="44"/>
      <c r="D4" s="44"/>
      <c r="E4" s="44"/>
      <c r="F4" s="44"/>
      <c r="G4" s="44"/>
      <c r="H4" s="44"/>
      <c r="I4" s="44"/>
      <c r="J4" s="44"/>
      <c r="K4" s="44"/>
      <c r="L4" s="44"/>
      <c r="M4" s="44"/>
      <c r="N4" s="54"/>
      <c r="O4" s="54"/>
    </row>
    <row r="5" spans="1:15" ht="15" x14ac:dyDescent="0.25">
      <c r="A5" s="30" t="s">
        <v>36</v>
      </c>
      <c r="B5" s="31">
        <v>94.1</v>
      </c>
      <c r="C5" s="31">
        <v>96.8</v>
      </c>
      <c r="D5" s="31">
        <v>96.5</v>
      </c>
      <c r="E5" s="31">
        <v>95.9</v>
      </c>
      <c r="F5" s="45">
        <v>94.9</v>
      </c>
      <c r="G5" s="31">
        <v>95.3</v>
      </c>
      <c r="H5" s="45">
        <v>95.750629018730777</v>
      </c>
      <c r="I5" s="45">
        <v>92.4</v>
      </c>
      <c r="J5" s="45">
        <v>94.2</v>
      </c>
      <c r="K5" s="45">
        <v>94.475138121546962</v>
      </c>
      <c r="L5" s="45">
        <v>94.604634707235093</v>
      </c>
      <c r="M5" s="45">
        <v>94.65067580430231</v>
      </c>
      <c r="N5" s="55">
        <v>94.845983491040869</v>
      </c>
      <c r="O5" s="55">
        <v>94.5</v>
      </c>
    </row>
    <row r="6" spans="1:15" ht="15" x14ac:dyDescent="0.25">
      <c r="A6" s="30" t="s">
        <v>35</v>
      </c>
      <c r="B6" s="31">
        <v>5.9</v>
      </c>
      <c r="C6" s="31">
        <v>3.2</v>
      </c>
      <c r="D6" s="31">
        <v>3.5</v>
      </c>
      <c r="E6" s="31">
        <v>4.0999999999999996</v>
      </c>
      <c r="F6" s="45">
        <v>5.0999999999999996</v>
      </c>
      <c r="G6" s="31">
        <v>4.7</v>
      </c>
      <c r="H6" s="45">
        <v>4.2493709812692204</v>
      </c>
      <c r="I6" s="45">
        <v>7.6</v>
      </c>
      <c r="J6" s="45">
        <v>5.8</v>
      </c>
      <c r="K6" s="45">
        <v>5.5248618784530388</v>
      </c>
      <c r="L6" s="45">
        <v>5.3953652927649038</v>
      </c>
      <c r="M6" s="45">
        <v>5.3493241956976965</v>
      </c>
      <c r="N6" s="56">
        <v>5.1540165089591303</v>
      </c>
      <c r="O6" s="56">
        <v>5.5</v>
      </c>
    </row>
    <row r="7" spans="1:15" ht="15" x14ac:dyDescent="0.25">
      <c r="A7" s="33" t="s">
        <v>18</v>
      </c>
      <c r="B7" s="46"/>
      <c r="C7" s="46"/>
      <c r="D7" s="46"/>
      <c r="E7" s="46"/>
      <c r="F7" s="46"/>
      <c r="G7" s="46"/>
      <c r="H7" s="46"/>
      <c r="I7" s="46"/>
      <c r="J7" s="46"/>
      <c r="K7" s="46"/>
      <c r="L7" s="46"/>
      <c r="M7" s="46"/>
      <c r="N7" s="55"/>
      <c r="O7" s="55"/>
    </row>
    <row r="8" spans="1:15" ht="15" x14ac:dyDescent="0.25">
      <c r="A8" s="34" t="s">
        <v>56</v>
      </c>
      <c r="B8" s="45" t="s">
        <v>19</v>
      </c>
      <c r="C8" s="45" t="s">
        <v>19</v>
      </c>
      <c r="D8" s="45" t="s">
        <v>19</v>
      </c>
      <c r="E8" s="45" t="s">
        <v>19</v>
      </c>
      <c r="F8" s="45">
        <v>4.0999999999999996</v>
      </c>
      <c r="G8" s="45">
        <v>0.4</v>
      </c>
      <c r="H8" s="45">
        <v>0.8</v>
      </c>
      <c r="I8" s="45">
        <v>1</v>
      </c>
      <c r="J8" s="31">
        <v>1</v>
      </c>
      <c r="K8" s="31">
        <v>0.90997725056873568</v>
      </c>
      <c r="L8" s="31">
        <v>1.1321422253670617</v>
      </c>
      <c r="M8" s="31">
        <v>0.76146963639824861</v>
      </c>
      <c r="N8" s="55">
        <v>0.90597946446547217</v>
      </c>
      <c r="O8" s="55">
        <v>0.86</v>
      </c>
    </row>
    <row r="9" spans="1:15" ht="15" x14ac:dyDescent="0.25">
      <c r="A9" s="34" t="s">
        <v>20</v>
      </c>
      <c r="B9" s="45">
        <v>33.9</v>
      </c>
      <c r="C9" s="45">
        <v>32.799999999999997</v>
      </c>
      <c r="D9" s="45">
        <v>50.6</v>
      </c>
      <c r="E9" s="45">
        <v>60</v>
      </c>
      <c r="F9" s="45">
        <v>59.814619265516832</v>
      </c>
      <c r="G9" s="45">
        <v>70.165964172813489</v>
      </c>
      <c r="H9" s="45">
        <v>72.001677383282086</v>
      </c>
      <c r="I9" s="45">
        <v>74.2</v>
      </c>
      <c r="J9" s="32">
        <v>74.2</v>
      </c>
      <c r="K9" s="32">
        <v>77.510562235944107</v>
      </c>
      <c r="L9" s="32">
        <v>78.648505218468074</v>
      </c>
      <c r="M9" s="32">
        <v>81.229773462783172</v>
      </c>
      <c r="N9" s="55">
        <v>81.578417555868725</v>
      </c>
      <c r="O9" s="55">
        <v>81.319999999999993</v>
      </c>
    </row>
    <row r="10" spans="1:15" ht="15" x14ac:dyDescent="0.25">
      <c r="A10" s="34" t="s">
        <v>21</v>
      </c>
      <c r="B10" s="45">
        <v>38.700000000000003</v>
      </c>
      <c r="C10" s="45">
        <v>33</v>
      </c>
      <c r="D10" s="45">
        <v>18.100000000000001</v>
      </c>
      <c r="E10" s="45">
        <v>12.6</v>
      </c>
      <c r="F10" s="45">
        <v>12.695060424733077</v>
      </c>
      <c r="G10" s="45">
        <v>11.657007376185458</v>
      </c>
      <c r="H10" s="45">
        <v>11.573944646351691</v>
      </c>
      <c r="I10" s="45">
        <v>10.4</v>
      </c>
      <c r="J10" s="31">
        <v>10.9</v>
      </c>
      <c r="K10" s="31">
        <v>9.6035099122521927</v>
      </c>
      <c r="L10" s="31">
        <v>8.9156200247656106</v>
      </c>
      <c r="M10" s="31">
        <v>7.6527698458023981</v>
      </c>
      <c r="N10" s="55">
        <v>7.7511576404268174</v>
      </c>
      <c r="O10" s="55">
        <v>7.83</v>
      </c>
    </row>
    <row r="11" spans="1:15" ht="15" x14ac:dyDescent="0.25">
      <c r="A11" s="34" t="s">
        <v>22</v>
      </c>
      <c r="B11" s="45">
        <v>27.4</v>
      </c>
      <c r="C11" s="45">
        <v>34.200000000000003</v>
      </c>
      <c r="D11" s="45">
        <v>31.3</v>
      </c>
      <c r="E11" s="45">
        <v>27.4</v>
      </c>
      <c r="F11" s="45">
        <v>23.407250967969027</v>
      </c>
      <c r="G11" s="45">
        <v>17.781875658587989</v>
      </c>
      <c r="H11" s="45">
        <v>15.585686329326251</v>
      </c>
      <c r="I11" s="45">
        <v>14.4</v>
      </c>
      <c r="J11" s="31">
        <v>13.9</v>
      </c>
      <c r="K11" s="31">
        <v>11.975950601234969</v>
      </c>
      <c r="L11" s="31">
        <v>11.303732531399257</v>
      </c>
      <c r="M11" s="31">
        <v>10.355987055016183</v>
      </c>
      <c r="N11" s="55">
        <v>9.7644453392389767</v>
      </c>
      <c r="O11" s="55">
        <f>100-O8-O9-O10</f>
        <v>9.9900000000000073</v>
      </c>
    </row>
    <row r="12" spans="1:15" ht="15" x14ac:dyDescent="0.25">
      <c r="A12" s="29" t="s">
        <v>60</v>
      </c>
      <c r="B12" s="44"/>
      <c r="C12" s="44"/>
      <c r="D12" s="44"/>
      <c r="E12" s="44"/>
      <c r="F12" s="44"/>
      <c r="G12" s="44"/>
      <c r="H12" s="44"/>
      <c r="I12" s="44"/>
      <c r="J12" s="44"/>
      <c r="K12" s="44"/>
      <c r="L12" s="44"/>
      <c r="M12" s="44"/>
      <c r="N12" s="57"/>
      <c r="O12" s="57"/>
    </row>
    <row r="13" spans="1:15" ht="15" x14ac:dyDescent="0.25">
      <c r="A13" s="30" t="s">
        <v>14</v>
      </c>
      <c r="B13" s="48" t="s">
        <v>19</v>
      </c>
      <c r="C13" s="48" t="s">
        <v>19</v>
      </c>
      <c r="D13" s="31">
        <v>10.68889147919338</v>
      </c>
      <c r="E13" s="31">
        <v>12.468396540252828</v>
      </c>
      <c r="F13" s="31">
        <v>12.798110979929161</v>
      </c>
      <c r="G13" s="45">
        <v>12.047875838484808</v>
      </c>
      <c r="H13" s="31">
        <v>11.85350852669835</v>
      </c>
      <c r="I13" s="31">
        <v>9.6999999999999993</v>
      </c>
      <c r="J13" s="31">
        <v>8.5</v>
      </c>
      <c r="K13" s="31">
        <v>8.9034369885433708</v>
      </c>
      <c r="L13" s="31">
        <v>9.9179450588655023</v>
      </c>
      <c r="M13" s="31">
        <v>14.004208915247752</v>
      </c>
      <c r="N13" s="58">
        <v>10.422991297308236</v>
      </c>
      <c r="O13" s="58">
        <f>11.26</f>
        <v>11.26</v>
      </c>
    </row>
    <row r="14" spans="1:15" ht="15" x14ac:dyDescent="0.25">
      <c r="A14" s="30" t="s">
        <v>15</v>
      </c>
      <c r="B14" s="48" t="s">
        <v>19</v>
      </c>
      <c r="C14" s="48" t="s">
        <v>19</v>
      </c>
      <c r="D14" s="31">
        <v>75.445856160391656</v>
      </c>
      <c r="E14" s="31">
        <v>75.675316034597472</v>
      </c>
      <c r="F14" s="31">
        <v>74.179456906729641</v>
      </c>
      <c r="G14" s="45">
        <v>74.431145600420891</v>
      </c>
      <c r="H14" s="31">
        <v>74.979032708974003</v>
      </c>
      <c r="I14" s="31">
        <v>73.099999999999994</v>
      </c>
      <c r="J14" s="32">
        <v>73.5</v>
      </c>
      <c r="K14" s="32">
        <v>73.076923076923066</v>
      </c>
      <c r="L14" s="32">
        <v>72.119158044951831</v>
      </c>
      <c r="M14" s="32">
        <v>68.796632867801804</v>
      </c>
      <c r="N14" s="58">
        <v>71.422788909127704</v>
      </c>
      <c r="O14" s="58">
        <f>70.57</f>
        <v>70.569999999999993</v>
      </c>
    </row>
    <row r="15" spans="1:15" ht="15" x14ac:dyDescent="0.25">
      <c r="A15" s="30" t="s">
        <v>16</v>
      </c>
      <c r="B15" s="48" t="s">
        <v>19</v>
      </c>
      <c r="C15" s="48" t="s">
        <v>19</v>
      </c>
      <c r="D15" s="31">
        <v>13.713719547732836</v>
      </c>
      <c r="E15" s="31">
        <v>11.656686626746508</v>
      </c>
      <c r="F15" s="31">
        <v>12.857142857142856</v>
      </c>
      <c r="G15" s="31">
        <v>13.271077206365907</v>
      </c>
      <c r="H15" s="31">
        <v>12.84596030192899</v>
      </c>
      <c r="I15" s="31">
        <v>16.7</v>
      </c>
      <c r="J15" s="31">
        <v>17.5</v>
      </c>
      <c r="K15" s="31">
        <v>17.577741407528642</v>
      </c>
      <c r="L15" s="31">
        <v>17.516946129147343</v>
      </c>
      <c r="M15" s="31">
        <v>16.013009374402142</v>
      </c>
      <c r="N15" s="58">
        <v>17.789921068609594</v>
      </c>
      <c r="O15" s="58">
        <f>17.68</f>
        <v>17.68</v>
      </c>
    </row>
    <row r="16" spans="1:15" ht="15" x14ac:dyDescent="0.25">
      <c r="A16" s="30" t="s">
        <v>17</v>
      </c>
      <c r="B16" s="49" t="s">
        <v>19</v>
      </c>
      <c r="C16" s="49" t="s">
        <v>19</v>
      </c>
      <c r="D16" s="31">
        <v>0.15153281268213079</v>
      </c>
      <c r="E16" s="31">
        <v>0.19960079840319361</v>
      </c>
      <c r="F16" s="31">
        <v>0.16528925619834711</v>
      </c>
      <c r="G16" s="45">
        <v>0.2499013547283967</v>
      </c>
      <c r="H16" s="31">
        <v>0.32149846239865809</v>
      </c>
      <c r="I16" s="31">
        <v>0.5</v>
      </c>
      <c r="J16" s="31">
        <v>0.5</v>
      </c>
      <c r="K16" s="31">
        <v>0.44189852700490995</v>
      </c>
      <c r="L16" s="31">
        <v>0.44595076703531927</v>
      </c>
      <c r="M16" s="31">
        <v>1.1861488425483069</v>
      </c>
      <c r="N16" s="59">
        <v>0.36429872495446264</v>
      </c>
      <c r="O16" s="59">
        <f>100-O13-O14-O15</f>
        <v>0.49000000000000199</v>
      </c>
    </row>
    <row r="17" spans="1:15" ht="15" x14ac:dyDescent="0.25">
      <c r="A17" s="41" t="s">
        <v>61</v>
      </c>
      <c r="B17" s="47"/>
      <c r="C17" s="47"/>
      <c r="D17" s="47"/>
      <c r="E17" s="47"/>
      <c r="F17" s="47"/>
      <c r="G17" s="47"/>
      <c r="H17" s="47"/>
      <c r="I17" s="47"/>
      <c r="J17" s="47"/>
      <c r="K17" s="47"/>
      <c r="L17" s="47"/>
      <c r="M17" s="47"/>
      <c r="N17" s="55"/>
      <c r="O17" s="55"/>
    </row>
    <row r="18" spans="1:15" ht="15" x14ac:dyDescent="0.25">
      <c r="A18" s="42" t="s">
        <v>23</v>
      </c>
      <c r="B18" s="48" t="s">
        <v>19</v>
      </c>
      <c r="C18" s="48" t="s">
        <v>19</v>
      </c>
      <c r="D18" s="48" t="s">
        <v>19</v>
      </c>
      <c r="E18" s="48" t="s">
        <v>19</v>
      </c>
      <c r="F18" s="48">
        <v>63.611668831935752</v>
      </c>
      <c r="G18" s="48">
        <v>53.952569169960476</v>
      </c>
      <c r="H18" s="48">
        <v>67.1372658652502</v>
      </c>
      <c r="I18" s="48">
        <v>75.389408099688467</v>
      </c>
      <c r="J18" s="48">
        <v>73.7</v>
      </c>
      <c r="K18" s="48">
        <v>68.363338788870706</v>
      </c>
      <c r="L18" s="48">
        <v>74.309146015332502</v>
      </c>
      <c r="M18" s="48">
        <v>84.235699253874117</v>
      </c>
      <c r="N18" s="55">
        <v>81.785063752276869</v>
      </c>
      <c r="O18" s="55">
        <v>81.47</v>
      </c>
    </row>
    <row r="19" spans="1:15" ht="15" x14ac:dyDescent="0.25">
      <c r="A19" s="42" t="s">
        <v>24</v>
      </c>
      <c r="B19" s="48" t="s">
        <v>19</v>
      </c>
      <c r="C19" s="48" t="s">
        <v>19</v>
      </c>
      <c r="D19" s="48" t="s">
        <v>19</v>
      </c>
      <c r="E19" s="48" t="s">
        <v>19</v>
      </c>
      <c r="F19" s="48">
        <v>35.289949214597847</v>
      </c>
      <c r="G19" s="48">
        <v>24.848484848484848</v>
      </c>
      <c r="H19" s="48">
        <v>31.77243500139782</v>
      </c>
      <c r="I19" s="48">
        <v>23.544843416953597</v>
      </c>
      <c r="J19" s="48">
        <v>25.5</v>
      </c>
      <c r="K19" s="48">
        <v>30.065466448445171</v>
      </c>
      <c r="L19" s="48">
        <v>24.40720270993047</v>
      </c>
      <c r="M19" s="48">
        <v>14.788597665965181</v>
      </c>
      <c r="N19" s="55">
        <v>17.891115158874722</v>
      </c>
      <c r="O19" s="55">
        <v>18.14</v>
      </c>
    </row>
    <row r="20" spans="1:15" ht="15" x14ac:dyDescent="0.25">
      <c r="A20" s="42" t="s">
        <v>25</v>
      </c>
      <c r="B20" s="48" t="s">
        <v>19</v>
      </c>
      <c r="C20" s="48" t="s">
        <v>19</v>
      </c>
      <c r="D20" s="48" t="s">
        <v>19</v>
      </c>
      <c r="E20" s="48" t="s">
        <v>19</v>
      </c>
      <c r="F20" s="48">
        <v>1.0511397189087044</v>
      </c>
      <c r="G20" s="48">
        <v>0.55335968379446643</v>
      </c>
      <c r="H20" s="48">
        <v>0.79675705898797877</v>
      </c>
      <c r="I20" s="48">
        <v>0.59026069847515983</v>
      </c>
      <c r="J20" s="48">
        <v>0.7</v>
      </c>
      <c r="K20" s="48">
        <v>1.342062193126023</v>
      </c>
      <c r="L20" s="48">
        <v>1.0518809056872884</v>
      </c>
      <c r="M20" s="48">
        <v>0.76525731777310124</v>
      </c>
      <c r="N20" s="55">
        <v>0.26310463468933415</v>
      </c>
      <c r="O20" s="55">
        <v>0.32</v>
      </c>
    </row>
    <row r="21" spans="1:15" ht="15" x14ac:dyDescent="0.25">
      <c r="A21" s="43" t="s">
        <v>26</v>
      </c>
      <c r="B21" s="49" t="s">
        <v>19</v>
      </c>
      <c r="C21" s="49" t="s">
        <v>19</v>
      </c>
      <c r="D21" s="49" t="s">
        <v>19</v>
      </c>
      <c r="E21" s="49" t="s">
        <v>19</v>
      </c>
      <c r="F21" s="49">
        <v>4.7242234557694579E-2</v>
      </c>
      <c r="G21" s="49">
        <v>20.645586297760211</v>
      </c>
      <c r="H21" s="49">
        <v>0.29354207436399216</v>
      </c>
      <c r="I21" s="49">
        <v>0.1147729135923922</v>
      </c>
      <c r="J21" s="49">
        <v>0.1</v>
      </c>
      <c r="K21" s="49">
        <v>0.22913256955810146</v>
      </c>
      <c r="L21" s="49">
        <v>0.23177036904974149</v>
      </c>
      <c r="M21" s="49">
        <v>0.21044576238760282</v>
      </c>
      <c r="N21" s="55">
        <v>6.0716454159077116E-2</v>
      </c>
      <c r="O21" s="55">
        <f>100-O18-O19-O20</f>
        <v>7.0000000000000562E-2</v>
      </c>
    </row>
    <row r="22" spans="1:15" s="52" customFormat="1" x14ac:dyDescent="0.2">
      <c r="A22" s="50" t="s">
        <v>10</v>
      </c>
      <c r="B22" s="51">
        <v>100</v>
      </c>
      <c r="C22" s="51">
        <v>100</v>
      </c>
      <c r="D22" s="51">
        <v>100</v>
      </c>
      <c r="E22" s="51">
        <v>100</v>
      </c>
      <c r="F22" s="51">
        <v>100</v>
      </c>
      <c r="G22" s="51">
        <v>100</v>
      </c>
      <c r="H22" s="51">
        <v>100</v>
      </c>
      <c r="I22" s="51">
        <v>100</v>
      </c>
      <c r="J22" s="51">
        <v>100</v>
      </c>
      <c r="K22" s="51">
        <v>100</v>
      </c>
      <c r="L22" s="51">
        <v>100</v>
      </c>
      <c r="M22" s="51">
        <v>100</v>
      </c>
      <c r="N22" s="60">
        <v>100</v>
      </c>
      <c r="O22" s="60">
        <v>100</v>
      </c>
    </row>
    <row r="23" spans="1:15" x14ac:dyDescent="0.2">
      <c r="A23" s="35"/>
      <c r="B23" s="36"/>
      <c r="C23" s="36"/>
      <c r="D23" s="36"/>
      <c r="E23" s="36"/>
      <c r="F23" s="36"/>
      <c r="G23" s="36"/>
      <c r="H23" s="36"/>
      <c r="I23" s="36"/>
      <c r="J23" s="36"/>
      <c r="K23" s="36"/>
    </row>
    <row r="24" spans="1:15" ht="12" customHeight="1" x14ac:dyDescent="0.2">
      <c r="A24" s="94" t="s">
        <v>41</v>
      </c>
      <c r="B24" s="94"/>
      <c r="C24" s="94"/>
      <c r="D24" s="94"/>
      <c r="E24" s="101"/>
      <c r="F24" s="101"/>
      <c r="G24" s="101"/>
      <c r="H24" s="101"/>
      <c r="I24" s="101"/>
      <c r="J24" s="101"/>
      <c r="K24" s="101"/>
      <c r="L24" s="101"/>
    </row>
    <row r="25" spans="1:15" x14ac:dyDescent="0.2">
      <c r="A25" s="100" t="s">
        <v>42</v>
      </c>
      <c r="B25" s="100"/>
      <c r="C25" s="100"/>
      <c r="D25" s="100"/>
      <c r="E25" s="100"/>
      <c r="F25" s="100"/>
      <c r="G25" s="100"/>
      <c r="H25" s="100"/>
      <c r="I25" s="37"/>
      <c r="J25" s="37"/>
      <c r="K25" s="40"/>
    </row>
    <row r="26" spans="1:15" ht="15" x14ac:dyDescent="0.25">
      <c r="A26" s="102" t="s">
        <v>44</v>
      </c>
      <c r="B26" s="102"/>
      <c r="C26" s="102"/>
      <c r="D26" s="102"/>
      <c r="E26" s="102"/>
      <c r="F26" s="102"/>
      <c r="G26" s="102"/>
      <c r="H26" s="102"/>
      <c r="I26" s="102"/>
      <c r="J26" s="102"/>
      <c r="K26" s="102"/>
      <c r="L26" s="102"/>
      <c r="M26" s="103"/>
      <c r="N26" s="103"/>
    </row>
    <row r="27" spans="1:15" ht="30" customHeight="1" x14ac:dyDescent="0.2">
      <c r="A27" s="98" t="s">
        <v>38</v>
      </c>
      <c r="B27" s="98"/>
      <c r="C27" s="98"/>
      <c r="D27" s="98"/>
      <c r="E27" s="98"/>
      <c r="F27" s="98"/>
      <c r="G27" s="98"/>
      <c r="H27" s="98"/>
      <c r="I27" s="98"/>
      <c r="J27" s="98"/>
      <c r="K27" s="98"/>
      <c r="L27" s="98"/>
    </row>
    <row r="28" spans="1:15" ht="128.25" customHeight="1" x14ac:dyDescent="0.2">
      <c r="A28" s="99" t="s">
        <v>62</v>
      </c>
      <c r="B28" s="99"/>
      <c r="C28" s="99"/>
      <c r="D28" s="99"/>
      <c r="E28" s="99"/>
      <c r="F28" s="99"/>
      <c r="G28" s="99"/>
      <c r="H28" s="99"/>
      <c r="I28" s="99"/>
      <c r="J28" s="99"/>
      <c r="K28" s="99"/>
      <c r="L28" s="99"/>
    </row>
    <row r="29" spans="1:15" s="83" customFormat="1" ht="17.25" customHeight="1" x14ac:dyDescent="0.25">
      <c r="A29" s="98" t="s">
        <v>67</v>
      </c>
      <c r="B29" s="98"/>
      <c r="C29" s="98"/>
      <c r="D29" s="98"/>
      <c r="E29" s="98"/>
      <c r="F29" s="98"/>
      <c r="G29" s="98"/>
      <c r="H29" s="98"/>
      <c r="I29" s="98"/>
      <c r="J29" s="98"/>
      <c r="K29" s="98"/>
      <c r="L29" s="98"/>
    </row>
  </sheetData>
  <mergeCells count="6">
    <mergeCell ref="A29:L29"/>
    <mergeCell ref="A28:L28"/>
    <mergeCell ref="A25:H25"/>
    <mergeCell ref="A27:L27"/>
    <mergeCell ref="A24:L24"/>
    <mergeCell ref="A26:N26"/>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Figure 8.3.1</vt:lpstr>
      <vt:lpstr>Figure 8.3-3</vt:lpstr>
      <vt:lpstr>Figure 8.3-4</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Baradji</dc:creator>
  <cp:lastModifiedBy>ROSOVSKY Maguelonne</cp:lastModifiedBy>
  <cp:lastPrinted>2020-06-18T09:33:11Z</cp:lastPrinted>
  <dcterms:created xsi:type="dcterms:W3CDTF">2017-08-01T09:27:58Z</dcterms:created>
  <dcterms:modified xsi:type="dcterms:W3CDTF">2021-09-15T12:26:59Z</dcterms:modified>
</cp:coreProperties>
</file>