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5805" windowHeight="4575"/>
  </bookViews>
  <sheets>
    <sheet name="Mobilité par ministère" sheetId="1" r:id="rId1"/>
    <sheet name="Mobilité selon la destination" sheetId="2" r:id="rId2"/>
    <sheet name="Mobilité selon la durée" sheetId="3" r:id="rId3"/>
    <sheet name="Mobilité selon l'âge" sheetId="4" r:id="rId4"/>
    <sheet name="Mobilité selon la catégorie" sheetId="5" r:id="rId5"/>
    <sheet name="Mobilité selon le sexe" sheetId="6" r:id="rId6"/>
  </sheets>
  <calcPr calcId="145621"/>
</workbook>
</file>

<file path=xl/calcChain.xml><?xml version="1.0" encoding="utf-8"?>
<calcChain xmlns="http://schemas.openxmlformats.org/spreadsheetml/2006/main">
  <c r="D5" i="1" l="1"/>
  <c r="J16" i="1"/>
  <c r="J17" i="1" s="1"/>
  <c r="I16" i="1"/>
  <c r="I17" i="1" s="1"/>
  <c r="H16" i="1"/>
  <c r="H17" i="1" s="1"/>
  <c r="G16" i="1"/>
  <c r="G17" i="1" s="1"/>
  <c r="F16" i="1"/>
  <c r="F17" i="1" s="1"/>
  <c r="B17" i="1" s="1"/>
  <c r="C16" i="1"/>
  <c r="B16" i="1"/>
  <c r="D16" i="1" s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<sst xmlns="http://schemas.openxmlformats.org/spreadsheetml/2006/main" count="142" uniqueCount="99">
  <si>
    <t>Figure 1 : Répartition du nombre de fonctionnaires civils en position de mobilité statutaire par ministère d'origine au 31 décemebre 2016</t>
  </si>
  <si>
    <t xml:space="preserve">Effectif des titulaires civils en mobilité  </t>
  </si>
  <si>
    <t>Part des agents en mobilité              (%)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</si>
  <si>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 xml:space="preserve">volution en points                   2014/2015 </t>
    </r>
  </si>
  <si>
    <t>Activité hors de son administration</t>
  </si>
  <si>
    <t>Activité hors de son corps</t>
  </si>
  <si>
    <t>MAD</t>
  </si>
  <si>
    <t>PNA</t>
  </si>
  <si>
    <t>Détachement</t>
  </si>
  <si>
    <t>Disponibilité</t>
  </si>
  <si>
    <t>Hors cadres</t>
  </si>
  <si>
    <t>Affaires étrangères et européennes</t>
  </si>
  <si>
    <t>Alimentation, Agriculture et Pêche</t>
  </si>
  <si>
    <t>Défense</t>
  </si>
  <si>
    <r>
      <t xml:space="preserve">Écologie, </t>
    </r>
    <r>
      <rPr>
        <sz val="8"/>
        <rFont val="Calibri"/>
        <family val="2"/>
      </rPr>
      <t>É</t>
    </r>
    <r>
      <rPr>
        <sz val="8"/>
        <rFont val="Arial"/>
        <family val="2"/>
      </rPr>
      <t>nergie, Developpement durable et Mer</t>
    </r>
  </si>
  <si>
    <t>Intérieur et Collectivités territoriales</t>
  </si>
  <si>
    <t>Justice et Libertés</t>
  </si>
  <si>
    <t xml:space="preserve">Services du Premier ministre </t>
  </si>
  <si>
    <t>Ministères sociaux</t>
  </si>
  <si>
    <t>Ensemble</t>
  </si>
  <si>
    <r>
      <t>Part de l'ensemble des fonctionnaires civils de l'</t>
    </r>
    <r>
      <rPr>
        <sz val="8"/>
        <rFont val="Calibri"/>
        <family val="2"/>
      </rPr>
      <t>É</t>
    </r>
    <r>
      <rPr>
        <sz val="8"/>
        <rFont val="Arial"/>
        <family val="2"/>
      </rPr>
      <t>tat en position de mobilité (en %)</t>
    </r>
  </si>
  <si>
    <t>Moins d'un an</t>
  </si>
  <si>
    <t>De 1 an à moins de 5 ans</t>
  </si>
  <si>
    <t xml:space="preserve">De 5 ans à moins de 10 ans </t>
  </si>
  <si>
    <t>10 ans ou plus</t>
  </si>
  <si>
    <r>
      <t>Ensemble</t>
    </r>
    <r>
      <rPr>
        <vertAlign val="superscript"/>
        <sz val="10"/>
        <rFont val="Arial"/>
        <family val="2"/>
      </rPr>
      <t>(2)</t>
    </r>
  </si>
  <si>
    <t>Moins de 30 ans</t>
  </si>
  <si>
    <t>30 à moins de 40 ans</t>
  </si>
  <si>
    <t>40 à moins de 50 ans</t>
  </si>
  <si>
    <t>50 ans et plus</t>
  </si>
  <si>
    <r>
      <t xml:space="preserve">Ensemble </t>
    </r>
    <r>
      <rPr>
        <vertAlign val="superscript"/>
        <sz val="11"/>
        <rFont val="Calibri"/>
        <family val="2"/>
        <scheme val="minor"/>
      </rPr>
      <t>(2)</t>
    </r>
  </si>
  <si>
    <t xml:space="preserve">Destination </t>
  </si>
  <si>
    <t>Affectation hors de son corps</t>
  </si>
  <si>
    <t xml:space="preserve">Ensemble </t>
  </si>
  <si>
    <t>Mise à disposition</t>
  </si>
  <si>
    <t>Position normale d'activité</t>
  </si>
  <si>
    <t xml:space="preserve">Interne au ministère </t>
  </si>
  <si>
    <t xml:space="preserve">Auprès de la FPE, FPT  et leurs établissement publics, sur emploi conduisant à pension, ou organisme de la FPH. </t>
  </si>
  <si>
    <r>
      <t>Organismes contribuant à la mise en œuvre d'une politique de l'</t>
    </r>
    <r>
      <rPr>
        <sz val="8"/>
        <rFont val="Calibri"/>
        <family val="2"/>
      </rPr>
      <t>É</t>
    </r>
    <r>
      <rPr>
        <sz val="8"/>
        <rFont val="Arial"/>
        <family val="2"/>
      </rPr>
      <t>tat, des collectivités territoriales ou de leurs établissements publics administratifs</t>
    </r>
  </si>
  <si>
    <t>Détachement pour exercer les fonctions de membres du gouvernement ou une fonction publique élective lorsque cette fonction comporte des obligations empêchant d'assurer normalement l'exercice de la fonction</t>
  </si>
  <si>
    <t>Détachement sur emploi public sans pension (sur contrat)</t>
  </si>
  <si>
    <t xml:space="preserve">Détachement dans le secteur privé  et disponibilité pour créer une entreprise </t>
  </si>
  <si>
    <t xml:space="preserve">Disponibilité pour convenance personnelle </t>
  </si>
  <si>
    <t xml:space="preserve">Détachement à l'étranger,  MAD dans une organisation intergouvenementale et hors cadres auprès d'un organisme international </t>
  </si>
  <si>
    <t xml:space="preserve">Disponibilité d'office (pour raison de santé) </t>
  </si>
  <si>
    <t>Disponibilité pour études et recherche</t>
  </si>
  <si>
    <t>Disponibilité de droit (1)</t>
  </si>
  <si>
    <t>Hors cadres auprès d'un groupement d'intérêt public</t>
  </si>
  <si>
    <t>Hors cadres auprès d'une entreprise publique</t>
  </si>
  <si>
    <t>Destination inconnue</t>
  </si>
  <si>
    <t xml:space="preserve">Total </t>
  </si>
  <si>
    <t/>
  </si>
  <si>
    <t>Hors 
cadres</t>
  </si>
  <si>
    <t>Tout</t>
  </si>
  <si>
    <t>Interne au ministère</t>
  </si>
  <si>
    <t>.</t>
  </si>
  <si>
    <t>Auprès de la FPE, FPT et leurs établissements publics, sur 
emploi conduisant à pension, ou organisme de la FPH</t>
  </si>
  <si>
    <t>Organisme contribuant à la mise en oeuvre d'une polituque 
de l'État, des collectivités territoriales ou de leurs 
établissements publics administratifs</t>
  </si>
  <si>
    <t>Détachement pour exercer les fonctions de membres du 
gouvernement ou une fonction publique élective lorsque 
cette fonction comporte des obligations empêchant 
d’assurer normalement l’exercice de la fonction</t>
  </si>
  <si>
    <t>Détachement sur emploi publique sans pension (sur 
contrat)</t>
  </si>
  <si>
    <t>Détachement dans le secteur privé et disponibilité pour 
créer une entreprise</t>
  </si>
  <si>
    <t>Disponibilité pour convenances personnelles</t>
  </si>
  <si>
    <t>Détachement à l’étranger, MAD dans une organisation 
intergouvernementale et hors cadres auprès d'un 
organisme international</t>
  </si>
  <si>
    <t>Disponibilité d’office (pour raison de santé)</t>
  </si>
  <si>
    <t>Disponibilité de droit</t>
  </si>
  <si>
    <t>Disponibilité pour études ou recherches</t>
  </si>
  <si>
    <t>Hors cadres auprès d’une entreprise publique</t>
  </si>
  <si>
    <t>Total</t>
  </si>
  <si>
    <t>Culture et Communication</t>
  </si>
  <si>
    <t>Pas de mobilité</t>
  </si>
  <si>
    <t>Hors Cadre</t>
  </si>
  <si>
    <t>A+</t>
  </si>
  <si>
    <t>A</t>
  </si>
  <si>
    <t>B</t>
  </si>
  <si>
    <t>C</t>
  </si>
  <si>
    <t xml:space="preserve">Hommes </t>
  </si>
  <si>
    <t xml:space="preserve">Femmes </t>
  </si>
  <si>
    <t xml:space="preserve">PNA </t>
  </si>
  <si>
    <t xml:space="preserve">Disponibilité </t>
  </si>
  <si>
    <t xml:space="preserve">Ensemble 
</t>
  </si>
  <si>
    <t>Figure 2 : Répartition du nombre de fonctionnaires civils en position de mobilité selon la destination au 31 décembre (en %)</t>
  </si>
  <si>
    <r>
      <t xml:space="preserve">Figure 3 : Répartition des fonctionniaires civils se trouvant dans une position de mobilité selon la durée au 31 décembre </t>
    </r>
    <r>
      <rPr>
        <b/>
        <vertAlign val="superscript"/>
        <sz val="11"/>
        <color theme="1"/>
        <rFont val="Calibri"/>
        <family val="2"/>
        <scheme val="minor"/>
      </rPr>
      <t xml:space="preserve">(1) </t>
    </r>
    <r>
      <rPr>
        <b/>
        <sz val="11"/>
        <color theme="1"/>
        <rFont val="Calibri"/>
        <family val="2"/>
        <scheme val="minor"/>
      </rPr>
      <t>(en %)</t>
    </r>
  </si>
  <si>
    <r>
      <t>Figure 4 : Répartition des fonctionnaires civils se trouvant dans une position de mobilité selon l'âge au 31 décembre</t>
    </r>
    <r>
      <rPr>
        <b/>
        <vertAlign val="superscript"/>
        <sz val="11"/>
        <color theme="1"/>
        <rFont val="Calibri"/>
        <family val="2"/>
        <scheme val="minor"/>
      </rPr>
      <t xml:space="preserve"> (1)</t>
    </r>
    <r>
      <rPr>
        <b/>
        <sz val="11"/>
        <color theme="1"/>
        <rFont val="Calibri"/>
        <family val="2"/>
        <scheme val="minor"/>
      </rPr>
      <t xml:space="preserve"> (en %)</t>
    </r>
  </si>
  <si>
    <t>Figure 5 : Répartiton des fonctionnaires de l'État au regard de leur position de mobilité par catégorie hiérarchique au 31 décembre (en %)</t>
  </si>
  <si>
    <t>Figure 6 : Répartition par sexe des fonctionnaires civils en position de mobilité au 31 décembre (en %)</t>
  </si>
  <si>
    <t>Source : Enquête annuelle Transparence de l'enploi et mobilité statutaiere, DGAFP - Département des études, des statistiques et des systèmes d'information; Siasp, INSEE Traitement DGAFP – Département des études, des statistiques et des systèmes d’information.</t>
  </si>
  <si>
    <t>(1) Pour élever un enfant âgé de moins de 8 ans, pour donner des soins à un enfant à charge, au conjoint, ou pour suivre son conjoint (décret n°85-986 du 16 septembre 1985, titre V art.47).</t>
  </si>
  <si>
    <r>
      <t>Source : Enquête annuelle Transparence de l'emploi et mobilité statutaire</t>
    </r>
    <r>
      <rPr>
        <sz val="8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>DGAFP - Département des études, des statistiques et des systèmes d’information.</t>
    </r>
  </si>
  <si>
    <t xml:space="preserve">(1)En 2016, la ventilation par durée est inconnue pour 3 594 agents en PNA, soit 15,9% du total ,7% des agents en MAD, 1.7% des agents en détachements, 0,9% des agents en disponibilité et 0,3% des agents hors cadres. </t>
  </si>
  <si>
    <t>(2) Ensemble : hors PNA en 2014.</t>
  </si>
  <si>
    <r>
      <t xml:space="preserve">Source : enquête annuelle </t>
    </r>
    <r>
      <rPr>
        <sz val="8"/>
        <color theme="1"/>
        <rFont val="Arial"/>
        <family val="2"/>
      </rPr>
      <t xml:space="preserve">Transparence de l'emploi et mobilité statutaire, </t>
    </r>
    <r>
      <rPr>
        <i/>
        <sz val="8"/>
        <color theme="1"/>
        <rFont val="Arial"/>
        <family val="2"/>
      </rPr>
      <t>DGAFP - Département des études, des statistiques et des systèmes d’information.</t>
    </r>
  </si>
  <si>
    <t>(1) En 2016, la ventilation par âges est inconnue pour 3 509 agents en PNA, soit 15,6 % du total, 12,2% des agents en MAD, 3,4% des agents hors cadres, 2,8% des agents en détachement et 1,6% des agents en disponibilité.</t>
  </si>
  <si>
    <t>Lecture : En 2016, parmi les fonctionnaires civils, les femmes représentent 47,8 % des détachements.</t>
  </si>
  <si>
    <t>Lecture : en 2016, 24 % des fonctionnaires civils de catégorie A+ sont en détachement contre 3 % des A, 2 % des B et 6 % des C.</t>
  </si>
  <si>
    <r>
      <t>Source : Enquête annuelle Transparence de l'emploi et mobilité statutaire</t>
    </r>
    <r>
      <rPr>
        <sz val="8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>DGAFP - Département des études, des statistiques et des systèmes d’information ; Siasp, INSEE. Traitement DGAFP – Département des études, des statistiques et des systèmes d’information.</t>
    </r>
  </si>
  <si>
    <t>(P) données provisoires</t>
  </si>
  <si>
    <r>
      <t>Effecftif total des titulaires civils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(P)</t>
    </r>
  </si>
  <si>
    <t>Économie, Finances et Industrie</t>
  </si>
  <si>
    <t>Ministères de l'enseignement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</si>
</sst>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#######0"/>
    <numFmt numFmtId="165" formatCode="0.0"/>
    <numFmt numFmtId="166" formatCode="#,##0.0"/>
    <numFmt numFmtId="167" formatCode="###########0.0"/>
    <numFmt numFmtId="168" formatCode="#######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vertAlign val="superscript"/>
      <sz val="11"/>
      <name val="Calibri"/>
      <family val="2"/>
      <scheme val="minor"/>
    </font>
    <font>
      <b/>
      <sz val="9.5"/>
      <color rgb="FF112277"/>
      <name val="Arial"/>
      <family val="2"/>
    </font>
    <font>
      <sz val="9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F2F9"/>
        <bgColor indexed="64"/>
      </patternFill>
    </fill>
  </fills>
  <borders count="7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23"/>
      </right>
      <top style="medium">
        <color theme="0" tint="-0.499984740745262"/>
      </top>
      <bottom style="medium">
        <color indexed="23"/>
      </bottom>
      <diagonal/>
    </border>
    <border>
      <left/>
      <right/>
      <top style="medium">
        <color theme="0" tint="-0.499984740745262"/>
      </top>
      <bottom style="medium">
        <color indexed="23"/>
      </bottom>
      <diagonal/>
    </border>
    <border>
      <left style="medium">
        <color indexed="23"/>
      </left>
      <right/>
      <top style="medium">
        <color theme="0" tint="-0.499984740745262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theme="0" tint="-0.499984740745262"/>
      </top>
      <bottom style="medium">
        <color indexed="23"/>
      </bottom>
      <diagonal/>
    </border>
    <border>
      <left/>
      <right style="medium">
        <color indexed="23"/>
      </right>
      <top style="medium">
        <color theme="0" tint="-0.499984740745262"/>
      </top>
      <bottom style="medium">
        <color indexed="23"/>
      </bottom>
      <diagonal/>
    </border>
    <border>
      <left style="medium">
        <color theme="0" tint="-0.499984740745262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theme="0" tint="-0.499984740745262"/>
      </left>
      <right style="medium">
        <color indexed="23"/>
      </right>
      <top/>
      <bottom/>
      <diagonal/>
    </border>
    <border>
      <left style="medium">
        <color theme="0" tint="-0.49998474074526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64"/>
      </left>
      <right/>
      <top style="medium">
        <color theme="3" tint="0.39994506668294322"/>
      </top>
      <bottom/>
      <diagonal/>
    </border>
    <border>
      <left/>
      <right style="thin">
        <color indexed="64"/>
      </right>
      <top style="medium">
        <color theme="3" tint="0.39994506668294322"/>
      </top>
      <bottom/>
      <diagonal/>
    </border>
    <border>
      <left style="thin">
        <color indexed="64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/>
      <diagonal/>
    </border>
    <border>
      <left style="thin">
        <color indexed="64"/>
      </left>
      <right/>
      <top/>
      <bottom style="medium">
        <color theme="3" tint="0.39994506668294322"/>
      </bottom>
      <diagonal/>
    </border>
    <border>
      <left/>
      <right style="thin">
        <color indexed="64"/>
      </right>
      <top/>
      <bottom style="medium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23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499984740745262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150">
    <xf numFmtId="0" fontId="0" fillId="0" borderId="0" xfId="0"/>
    <xf numFmtId="0" fontId="0" fillId="4" borderId="0" xfId="0" applyFill="1"/>
    <xf numFmtId="0" fontId="3" fillId="0" borderId="2" xfId="0" applyFont="1" applyFill="1" applyBorder="1" applyAlignment="1">
      <alignment horizontal="center" wrapText="1"/>
    </xf>
    <xf numFmtId="0" fontId="6" fillId="0" borderId="3" xfId="0" applyFont="1" applyFill="1" applyBorder="1"/>
    <xf numFmtId="164" fontId="0" fillId="6" borderId="4" xfId="0" applyNumberFormat="1" applyFont="1" applyFill="1" applyBorder="1" applyAlignment="1">
      <alignment horizontal="right"/>
    </xf>
    <xf numFmtId="165" fontId="6" fillId="5" borderId="3" xfId="0" applyNumberFormat="1" applyFont="1" applyFill="1" applyBorder="1" applyAlignment="1"/>
    <xf numFmtId="166" fontId="7" fillId="5" borderId="3" xfId="0" applyNumberFormat="1" applyFont="1" applyFill="1" applyBorder="1" applyAlignment="1">
      <alignment horizontal="right" wrapText="1"/>
    </xf>
    <xf numFmtId="0" fontId="6" fillId="0" borderId="5" xfId="0" applyFont="1" applyFill="1" applyBorder="1"/>
    <xf numFmtId="165" fontId="6" fillId="5" borderId="5" xfId="0" applyNumberFormat="1" applyFont="1" applyFill="1" applyBorder="1" applyAlignment="1"/>
    <xf numFmtId="166" fontId="7" fillId="5" borderId="5" xfId="0" applyNumberFormat="1" applyFont="1" applyFill="1" applyBorder="1" applyAlignment="1">
      <alignment horizontal="right" wrapText="1"/>
    </xf>
    <xf numFmtId="166" fontId="6" fillId="5" borderId="5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wrapText="1"/>
    </xf>
    <xf numFmtId="0" fontId="3" fillId="0" borderId="6" xfId="0" applyFont="1" applyFill="1" applyBorder="1"/>
    <xf numFmtId="165" fontId="6" fillId="5" borderId="6" xfId="0" applyNumberFormat="1" applyFont="1" applyFill="1" applyBorder="1" applyAlignment="1"/>
    <xf numFmtId="166" fontId="7" fillId="5" borderId="6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165" fontId="6" fillId="0" borderId="7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0" fillId="4" borderId="0" xfId="0" applyFont="1" applyFill="1" applyBorder="1" applyAlignment="1">
      <alignment horizontal="left"/>
    </xf>
    <xf numFmtId="0" fontId="9" fillId="4" borderId="0" xfId="0" applyFont="1" applyFill="1"/>
    <xf numFmtId="0" fontId="10" fillId="4" borderId="9" xfId="1" applyFont="1" applyFill="1" applyBorder="1" applyAlignment="1">
      <alignment horizontal="center" vertical="center"/>
    </xf>
    <xf numFmtId="0" fontId="0" fillId="4" borderId="9" xfId="0" applyFill="1" applyBorder="1"/>
    <xf numFmtId="165" fontId="0" fillId="4" borderId="9" xfId="0" applyNumberFormat="1" applyFill="1" applyBorder="1"/>
    <xf numFmtId="0" fontId="10" fillId="4" borderId="10" xfId="1" applyFont="1" applyFill="1" applyBorder="1" applyAlignment="1">
      <alignment horizontal="center" vertical="center"/>
    </xf>
    <xf numFmtId="0" fontId="0" fillId="4" borderId="10" xfId="0" applyFill="1" applyBorder="1"/>
    <xf numFmtId="165" fontId="0" fillId="4" borderId="10" xfId="0" applyNumberFormat="1" applyFill="1" applyBorder="1"/>
    <xf numFmtId="0" fontId="10" fillId="4" borderId="11" xfId="1" applyFont="1" applyFill="1" applyBorder="1" applyAlignment="1">
      <alignment horizontal="center" vertical="center"/>
    </xf>
    <xf numFmtId="0" fontId="0" fillId="4" borderId="11" xfId="0" applyFill="1" applyBorder="1"/>
    <xf numFmtId="167" fontId="0" fillId="4" borderId="11" xfId="0" applyNumberFormat="1" applyFill="1" applyBorder="1"/>
    <xf numFmtId="0" fontId="13" fillId="4" borderId="14" xfId="2" applyFont="1" applyFill="1" applyBorder="1"/>
    <xf numFmtId="0" fontId="0" fillId="4" borderId="15" xfId="0" applyFill="1" applyBorder="1"/>
    <xf numFmtId="0" fontId="13" fillId="4" borderId="16" xfId="2" applyFont="1" applyFill="1" applyBorder="1" applyAlignment="1">
      <alignment vertical="center" wrapText="1"/>
    </xf>
    <xf numFmtId="0" fontId="13" fillId="4" borderId="17" xfId="2" applyFont="1" applyFill="1" applyBorder="1" applyAlignment="1">
      <alignment vertical="center" wrapText="1"/>
    </xf>
    <xf numFmtId="0" fontId="13" fillId="4" borderId="15" xfId="2" applyFont="1" applyFill="1" applyBorder="1" applyAlignment="1">
      <alignment vertical="center" wrapText="1"/>
    </xf>
    <xf numFmtId="0" fontId="13" fillId="4" borderId="18" xfId="2" applyFont="1" applyFill="1" applyBorder="1" applyAlignment="1">
      <alignment vertical="center" wrapText="1"/>
    </xf>
    <xf numFmtId="0" fontId="14" fillId="4" borderId="19" xfId="1" applyFont="1" applyFill="1" applyBorder="1" applyAlignment="1">
      <alignment horizontal="center" vertical="center"/>
    </xf>
    <xf numFmtId="0" fontId="0" fillId="4" borderId="20" xfId="0" applyFill="1" applyBorder="1"/>
    <xf numFmtId="165" fontId="0" fillId="4" borderId="20" xfId="0" applyNumberFormat="1" applyFill="1" applyBorder="1"/>
    <xf numFmtId="0" fontId="14" fillId="4" borderId="21" xfId="1" applyFont="1" applyFill="1" applyBorder="1" applyAlignment="1">
      <alignment horizontal="center" vertical="center"/>
    </xf>
    <xf numFmtId="0" fontId="14" fillId="4" borderId="22" xfId="1" applyFont="1" applyFill="1" applyBorder="1" applyAlignment="1">
      <alignment horizontal="center" vertical="center"/>
    </xf>
    <xf numFmtId="0" fontId="0" fillId="4" borderId="23" xfId="0" applyFill="1" applyBorder="1"/>
    <xf numFmtId="165" fontId="0" fillId="4" borderId="23" xfId="0" applyNumberFormat="1" applyFill="1" applyBorder="1"/>
    <xf numFmtId="0" fontId="0" fillId="4" borderId="24" xfId="0" applyFill="1" applyBorder="1"/>
    <xf numFmtId="165" fontId="0" fillId="4" borderId="24" xfId="0" applyNumberFormat="1" applyFill="1" applyBorder="1"/>
    <xf numFmtId="0" fontId="14" fillId="4" borderId="19" xfId="1" applyFont="1" applyFill="1" applyBorder="1" applyAlignment="1">
      <alignment vertical="center"/>
    </xf>
    <xf numFmtId="165" fontId="15" fillId="4" borderId="24" xfId="0" applyNumberFormat="1" applyFont="1" applyFill="1" applyBorder="1"/>
    <xf numFmtId="0" fontId="14" fillId="4" borderId="21" xfId="1" applyFont="1" applyFill="1" applyBorder="1" applyAlignment="1">
      <alignment vertical="center"/>
    </xf>
    <xf numFmtId="165" fontId="15" fillId="4" borderId="20" xfId="0" applyNumberFormat="1" applyFont="1" applyFill="1" applyBorder="1"/>
    <xf numFmtId="0" fontId="14" fillId="4" borderId="22" xfId="1" applyFont="1" applyFill="1" applyBorder="1" applyAlignment="1">
      <alignment vertical="center"/>
    </xf>
    <xf numFmtId="167" fontId="0" fillId="4" borderId="20" xfId="0" applyNumberFormat="1" applyFill="1" applyBorder="1"/>
    <xf numFmtId="0" fontId="14" fillId="4" borderId="24" xfId="1" applyFont="1" applyFill="1" applyBorder="1" applyAlignment="1">
      <alignment vertical="center"/>
    </xf>
    <xf numFmtId="165" fontId="0" fillId="4" borderId="25" xfId="0" applyNumberFormat="1" applyFill="1" applyBorder="1"/>
    <xf numFmtId="165" fontId="0" fillId="4" borderId="26" xfId="0" applyNumberFormat="1" applyFill="1" applyBorder="1"/>
    <xf numFmtId="0" fontId="14" fillId="4" borderId="20" xfId="1" applyFont="1" applyFill="1" applyBorder="1" applyAlignment="1">
      <alignment vertical="center"/>
    </xf>
    <xf numFmtId="165" fontId="15" fillId="4" borderId="27" xfId="0" applyNumberFormat="1" applyFont="1" applyFill="1" applyBorder="1"/>
    <xf numFmtId="165" fontId="15" fillId="4" borderId="0" xfId="0" applyNumberFormat="1" applyFont="1" applyFill="1" applyBorder="1"/>
    <xf numFmtId="165" fontId="15" fillId="4" borderId="28" xfId="0" applyNumberFormat="1" applyFont="1" applyFill="1" applyBorder="1"/>
    <xf numFmtId="0" fontId="14" fillId="4" borderId="23" xfId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wrapText="1"/>
    </xf>
    <xf numFmtId="3" fontId="3" fillId="7" borderId="43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3" fontId="6" fillId="7" borderId="43" xfId="0" applyNumberFormat="1" applyFont="1" applyFill="1" applyBorder="1" applyAlignment="1">
      <alignment horizontal="center" vertical="center"/>
    </xf>
    <xf numFmtId="166" fontId="3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wrapText="1"/>
    </xf>
    <xf numFmtId="3" fontId="3" fillId="7" borderId="45" xfId="0" applyNumberFormat="1" applyFont="1" applyFill="1" applyBorder="1" applyAlignment="1">
      <alignment horizontal="center" vertical="center"/>
    </xf>
    <xf numFmtId="166" fontId="6" fillId="0" borderId="45" xfId="0" applyNumberFormat="1" applyFont="1" applyFill="1" applyBorder="1" applyAlignment="1">
      <alignment horizontal="center" vertical="center"/>
    </xf>
    <xf numFmtId="3" fontId="6" fillId="7" borderId="45" xfId="0" applyNumberFormat="1" applyFont="1" applyFill="1" applyBorder="1" applyAlignment="1">
      <alignment horizontal="center" vertical="center"/>
    </xf>
    <xf numFmtId="166" fontId="3" fillId="0" borderId="45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wrapText="1"/>
    </xf>
    <xf numFmtId="166" fontId="6" fillId="0" borderId="48" xfId="0" applyNumberFormat="1" applyFont="1" applyFill="1" applyBorder="1" applyAlignment="1">
      <alignment horizontal="center" vertical="center"/>
    </xf>
    <xf numFmtId="3" fontId="6" fillId="7" borderId="48" xfId="0" applyNumberFormat="1" applyFont="1" applyFill="1" applyBorder="1" applyAlignment="1">
      <alignment horizontal="center" vertical="center"/>
    </xf>
    <xf numFmtId="166" fontId="3" fillId="0" borderId="4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wrapText="1"/>
    </xf>
    <xf numFmtId="166" fontId="6" fillId="0" borderId="50" xfId="0" applyNumberFormat="1" applyFont="1" applyFill="1" applyBorder="1" applyAlignment="1">
      <alignment horizontal="center" vertical="center"/>
    </xf>
    <xf numFmtId="3" fontId="6" fillId="7" borderId="50" xfId="0" applyNumberFormat="1" applyFont="1" applyFill="1" applyBorder="1" applyAlignment="1">
      <alignment horizontal="center" vertical="center"/>
    </xf>
    <xf numFmtId="166" fontId="3" fillId="0" borderId="50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wrapText="1"/>
    </xf>
    <xf numFmtId="3" fontId="6" fillId="7" borderId="51" xfId="0" applyNumberFormat="1" applyFont="1" applyFill="1" applyBorder="1" applyAlignment="1">
      <alignment horizontal="center" vertical="center"/>
    </xf>
    <xf numFmtId="3" fontId="6" fillId="7" borderId="52" xfId="0" applyNumberFormat="1" applyFont="1" applyFill="1" applyBorder="1" applyAlignment="1">
      <alignment horizontal="center" vertical="center"/>
    </xf>
    <xf numFmtId="166" fontId="6" fillId="7" borderId="48" xfId="0" applyNumberFormat="1" applyFont="1" applyFill="1" applyBorder="1" applyAlignment="1">
      <alignment horizontal="center" vertical="center"/>
    </xf>
    <xf numFmtId="166" fontId="6" fillId="7" borderId="5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wrapText="1"/>
    </xf>
    <xf numFmtId="3" fontId="3" fillId="0" borderId="54" xfId="0" applyNumberFormat="1" applyFont="1" applyFill="1" applyBorder="1" applyAlignment="1">
      <alignment horizontal="center" vertical="center"/>
    </xf>
    <xf numFmtId="0" fontId="17" fillId="8" borderId="55" xfId="0" applyFont="1" applyFill="1" applyBorder="1" applyAlignment="1">
      <alignment horizontal="center" vertical="center"/>
    </xf>
    <xf numFmtId="0" fontId="17" fillId="8" borderId="55" xfId="0" applyFont="1" applyFill="1" applyBorder="1" applyAlignment="1">
      <alignment horizontal="center"/>
    </xf>
    <xf numFmtId="0" fontId="17" fillId="8" borderId="55" xfId="0" applyFont="1" applyFill="1" applyBorder="1" applyAlignment="1">
      <alignment horizontal="left" vertical="top"/>
    </xf>
    <xf numFmtId="167" fontId="0" fillId="6" borderId="4" xfId="0" applyNumberFormat="1" applyFont="1" applyFill="1" applyBorder="1" applyAlignment="1">
      <alignment horizontal="right"/>
    </xf>
    <xf numFmtId="0" fontId="1" fillId="0" borderId="0" xfId="0" applyFont="1"/>
    <xf numFmtId="0" fontId="1" fillId="4" borderId="0" xfId="0" applyFont="1" applyFill="1"/>
    <xf numFmtId="0" fontId="2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3" fillId="4" borderId="56" xfId="2" applyFont="1" applyFill="1" applyBorder="1"/>
    <xf numFmtId="0" fontId="0" fillId="4" borderId="57" xfId="0" applyFill="1" applyBorder="1"/>
    <xf numFmtId="0" fontId="13" fillId="4" borderId="58" xfId="2" applyFont="1" applyFill="1" applyBorder="1" applyAlignment="1">
      <alignment vertical="center" wrapText="1"/>
    </xf>
    <xf numFmtId="0" fontId="13" fillId="4" borderId="9" xfId="2" applyFont="1" applyFill="1" applyBorder="1" applyAlignment="1">
      <alignment vertical="center" wrapText="1"/>
    </xf>
    <xf numFmtId="0" fontId="14" fillId="4" borderId="59" xfId="1" applyFont="1" applyFill="1" applyBorder="1" applyAlignment="1"/>
    <xf numFmtId="165" fontId="18" fillId="4" borderId="60" xfId="2" applyNumberFormat="1" applyFont="1" applyFill="1" applyBorder="1" applyAlignment="1">
      <alignment vertical="center" wrapText="1"/>
    </xf>
    <xf numFmtId="165" fontId="15" fillId="4" borderId="61" xfId="0" applyNumberFormat="1" applyFont="1" applyFill="1" applyBorder="1"/>
    <xf numFmtId="0" fontId="14" fillId="4" borderId="62" xfId="1" applyFont="1" applyFill="1" applyBorder="1" applyAlignment="1"/>
    <xf numFmtId="165" fontId="18" fillId="4" borderId="63" xfId="2" applyNumberFormat="1" applyFont="1" applyFill="1" applyBorder="1" applyAlignment="1">
      <alignment vertical="center" wrapText="1"/>
    </xf>
    <xf numFmtId="165" fontId="15" fillId="4" borderId="10" xfId="0" applyNumberFormat="1" applyFont="1" applyFill="1" applyBorder="1"/>
    <xf numFmtId="0" fontId="14" fillId="4" borderId="64" xfId="1" applyFont="1" applyFill="1" applyBorder="1" applyAlignment="1"/>
    <xf numFmtId="0" fontId="0" fillId="4" borderId="66" xfId="0" applyFill="1" applyBorder="1"/>
    <xf numFmtId="165" fontId="0" fillId="4" borderId="65" xfId="0" applyNumberFormat="1" applyFill="1" applyBorder="1"/>
    <xf numFmtId="165" fontId="0" fillId="4" borderId="66" xfId="0" applyNumberFormat="1" applyFill="1" applyBorder="1"/>
    <xf numFmtId="168" fontId="0" fillId="4" borderId="65" xfId="0" applyNumberFormat="1" applyFill="1" applyBorder="1"/>
    <xf numFmtId="168" fontId="0" fillId="4" borderId="66" xfId="0" applyNumberFormat="1" applyFill="1" applyBorder="1"/>
    <xf numFmtId="0" fontId="14" fillId="4" borderId="59" xfId="1" applyFont="1" applyFill="1" applyBorder="1" applyAlignment="1">
      <alignment vertical="center"/>
    </xf>
    <xf numFmtId="165" fontId="18" fillId="4" borderId="61" xfId="2" applyNumberFormat="1" applyFont="1" applyFill="1" applyBorder="1" applyAlignment="1">
      <alignment vertical="center" wrapText="1"/>
    </xf>
    <xf numFmtId="0" fontId="14" fillId="4" borderId="62" xfId="1" applyFont="1" applyFill="1" applyBorder="1" applyAlignment="1">
      <alignment vertical="center"/>
    </xf>
    <xf numFmtId="165" fontId="18" fillId="4" borderId="10" xfId="2" applyNumberFormat="1" applyFont="1" applyFill="1" applyBorder="1" applyAlignment="1">
      <alignment vertical="center" wrapText="1"/>
    </xf>
    <xf numFmtId="0" fontId="14" fillId="4" borderId="64" xfId="1" applyFont="1" applyFill="1" applyBorder="1" applyAlignment="1">
      <alignment vertical="center"/>
    </xf>
    <xf numFmtId="0" fontId="20" fillId="4" borderId="0" xfId="0" applyFont="1" applyFill="1" applyAlignment="1">
      <alignment horizontal="justify" vertical="center"/>
    </xf>
    <xf numFmtId="0" fontId="0" fillId="4" borderId="67" xfId="0" applyFill="1" applyBorder="1"/>
    <xf numFmtId="165" fontId="0" fillId="4" borderId="67" xfId="0" applyNumberFormat="1" applyFill="1" applyBorder="1"/>
    <xf numFmtId="0" fontId="0" fillId="4" borderId="72" xfId="0" applyFill="1" applyBorder="1"/>
    <xf numFmtId="165" fontId="0" fillId="4" borderId="68" xfId="0" applyNumberFormat="1" applyFill="1" applyBorder="1"/>
    <xf numFmtId="0" fontId="6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</cellXfs>
  <cellStyles count="3">
    <cellStyle name="Accent4" xfId="1" builtinId="41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'Mobilité selon la durée'!$N$5</c:f>
              <c:strCache>
                <c:ptCount val="1"/>
                <c:pt idx="0">
                  <c:v>Moins d'un an</c:v>
                </c:pt>
              </c:strCache>
            </c:strRef>
          </c:tx>
          <c:invertIfNegative val="0"/>
          <c:cat>
            <c:multiLvlStrRef>
              <c:f>'Mobilité selon la durée'!$L$6:$M$22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Ensemble(2)</c:v>
                  </c:pt>
                </c:lvl>
              </c:multiLvlStrCache>
            </c:multiLvlStrRef>
          </c:cat>
          <c:val>
            <c:numRef>
              <c:f>'Mobilité selon la durée'!$N$6:$N$22</c:f>
              <c:numCache>
                <c:formatCode>0.0</c:formatCode>
                <c:ptCount val="17"/>
                <c:pt idx="0">
                  <c:v>16.962629207527165</c:v>
                </c:pt>
                <c:pt idx="1">
                  <c:v>17.100000000000001</c:v>
                </c:pt>
                <c:pt idx="2" formatCode="###########0.0">
                  <c:v>21.549295774647888</c:v>
                </c:pt>
                <c:pt idx="3" formatCode="General">
                  <c:v>5.8</c:v>
                </c:pt>
                <c:pt idx="4" formatCode="###########0.0">
                  <c:v>5.9248326392915507</c:v>
                </c:pt>
                <c:pt idx="5">
                  <c:v>20.462644843259852</c:v>
                </c:pt>
                <c:pt idx="6">
                  <c:v>20.8</c:v>
                </c:pt>
                <c:pt idx="7" formatCode="###########0.0">
                  <c:v>21.065767284991569</c:v>
                </c:pt>
                <c:pt idx="8">
                  <c:v>36.499325552753504</c:v>
                </c:pt>
                <c:pt idx="9">
                  <c:v>31.8</c:v>
                </c:pt>
                <c:pt idx="10" formatCode="###########0.0">
                  <c:v>30.882803576900574</c:v>
                </c:pt>
                <c:pt idx="11">
                  <c:v>22.567567567567568</c:v>
                </c:pt>
                <c:pt idx="12">
                  <c:v>9.9</c:v>
                </c:pt>
                <c:pt idx="13" formatCode="###########0.0">
                  <c:v>3.4536891679748818</c:v>
                </c:pt>
                <c:pt idx="14">
                  <c:v>26.7</c:v>
                </c:pt>
                <c:pt idx="15">
                  <c:v>21.7</c:v>
                </c:pt>
                <c:pt idx="16" formatCode="###########0.0">
                  <c:v>21.603399980681928</c:v>
                </c:pt>
              </c:numCache>
            </c:numRef>
          </c:val>
        </c:ser>
        <c:ser>
          <c:idx val="1"/>
          <c:order val="1"/>
          <c:tx>
            <c:strRef>
              <c:f>'Mobilité selon la durée'!$O$5</c:f>
              <c:strCache>
                <c:ptCount val="1"/>
                <c:pt idx="0">
                  <c:v>De 1 an à moins de 5 ans</c:v>
                </c:pt>
              </c:strCache>
            </c:strRef>
          </c:tx>
          <c:invertIfNegative val="0"/>
          <c:cat>
            <c:multiLvlStrRef>
              <c:f>'Mobilité selon la durée'!$L$6:$M$22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Ensemble(2)</c:v>
                  </c:pt>
                </c:lvl>
              </c:multiLvlStrCache>
            </c:multiLvlStrRef>
          </c:cat>
          <c:val>
            <c:numRef>
              <c:f>'Mobilité selon la durée'!$O$6:$O$22</c:f>
              <c:numCache>
                <c:formatCode>0.0</c:formatCode>
                <c:ptCount val="17"/>
                <c:pt idx="0">
                  <c:v>42.645109992048766</c:v>
                </c:pt>
                <c:pt idx="1">
                  <c:v>47.4</c:v>
                </c:pt>
                <c:pt idx="2" formatCode="###########0.0">
                  <c:v>43.04225352112676</c:v>
                </c:pt>
                <c:pt idx="3" formatCode="General">
                  <c:v>41.6</c:v>
                </c:pt>
                <c:pt idx="4" formatCode="###########0.0">
                  <c:v>40.140214010858678</c:v>
                </c:pt>
                <c:pt idx="5">
                  <c:v>32.562258594566913</c:v>
                </c:pt>
                <c:pt idx="6">
                  <c:v>34.1</c:v>
                </c:pt>
                <c:pt idx="7" formatCode="###########0.0">
                  <c:v>35.410905002810566</c:v>
                </c:pt>
                <c:pt idx="8">
                  <c:v>37.944988563720599</c:v>
                </c:pt>
                <c:pt idx="9">
                  <c:v>41.6</c:v>
                </c:pt>
                <c:pt idx="10" formatCode="###########0.0">
                  <c:v>44.012034431846672</c:v>
                </c:pt>
                <c:pt idx="11">
                  <c:v>29.054054054054056</c:v>
                </c:pt>
                <c:pt idx="12">
                  <c:v>42.3</c:v>
                </c:pt>
                <c:pt idx="13" formatCode="###########0.0">
                  <c:v>56.200941915227631</c:v>
                </c:pt>
                <c:pt idx="14">
                  <c:v>35.1</c:v>
                </c:pt>
                <c:pt idx="15">
                  <c:v>38.6</c:v>
                </c:pt>
                <c:pt idx="16" formatCode="###########0.0">
                  <c:v>39.64937699217618</c:v>
                </c:pt>
              </c:numCache>
            </c:numRef>
          </c:val>
        </c:ser>
        <c:ser>
          <c:idx val="2"/>
          <c:order val="2"/>
          <c:tx>
            <c:strRef>
              <c:f>'Mobilité selon la durée'!$P$5</c:f>
              <c:strCache>
                <c:ptCount val="1"/>
                <c:pt idx="0">
                  <c:v>De 5 ans à moins de 10 ans </c:v>
                </c:pt>
              </c:strCache>
            </c:strRef>
          </c:tx>
          <c:invertIfNegative val="0"/>
          <c:cat>
            <c:multiLvlStrRef>
              <c:f>'Mobilité selon la durée'!$L$6:$M$22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Ensemble(2)</c:v>
                  </c:pt>
                </c:lvl>
              </c:multiLvlStrCache>
            </c:multiLvlStrRef>
          </c:cat>
          <c:val>
            <c:numRef>
              <c:f>'Mobilité selon la durée'!$P$6:$P$22</c:f>
              <c:numCache>
                <c:formatCode>0.0</c:formatCode>
                <c:ptCount val="17"/>
                <c:pt idx="0">
                  <c:v>24.622316459051149</c:v>
                </c:pt>
                <c:pt idx="1">
                  <c:v>18.100000000000001</c:v>
                </c:pt>
                <c:pt idx="2" formatCode="###########0.0">
                  <c:v>17.183098591549296</c:v>
                </c:pt>
                <c:pt idx="3" formatCode="General">
                  <c:v>11.7</c:v>
                </c:pt>
                <c:pt idx="4" formatCode="###########0.0">
                  <c:v>12.382056823572823</c:v>
                </c:pt>
                <c:pt idx="5">
                  <c:v>34.87761678154542</c:v>
                </c:pt>
                <c:pt idx="6">
                  <c:v>33.1</c:v>
                </c:pt>
                <c:pt idx="7" formatCode="###########0.0">
                  <c:v>30.75885328836425</c:v>
                </c:pt>
                <c:pt idx="8">
                  <c:v>17.617735030203509</c:v>
                </c:pt>
                <c:pt idx="9">
                  <c:v>18.899999999999999</c:v>
                </c:pt>
                <c:pt idx="10" formatCode="###########0.0">
                  <c:v>17.310638772042232</c:v>
                </c:pt>
                <c:pt idx="11">
                  <c:v>21.621621621621621</c:v>
                </c:pt>
                <c:pt idx="12">
                  <c:v>20.3</c:v>
                </c:pt>
                <c:pt idx="13" formatCode="###########0.0">
                  <c:v>14.913657770800629</c:v>
                </c:pt>
                <c:pt idx="14">
                  <c:v>27.406503278161139</c:v>
                </c:pt>
                <c:pt idx="15">
                  <c:v>23.8</c:v>
                </c:pt>
                <c:pt idx="16" formatCode="###########0.0">
                  <c:v>22.165555877523424</c:v>
                </c:pt>
              </c:numCache>
            </c:numRef>
          </c:val>
        </c:ser>
        <c:ser>
          <c:idx val="3"/>
          <c:order val="3"/>
          <c:tx>
            <c:strRef>
              <c:f>'Mobilité selon la durée'!$Q$5</c:f>
              <c:strCache>
                <c:ptCount val="1"/>
                <c:pt idx="0">
                  <c:v>10 ans ou plus</c:v>
                </c:pt>
              </c:strCache>
            </c:strRef>
          </c:tx>
          <c:invertIfNegative val="0"/>
          <c:cat>
            <c:multiLvlStrRef>
              <c:f>'Mobilité selon la durée'!$L$6:$M$22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Ensemble(2)</c:v>
                  </c:pt>
                </c:lvl>
              </c:multiLvlStrCache>
            </c:multiLvlStrRef>
          </c:cat>
          <c:val>
            <c:numRef>
              <c:f>'Mobilité selon la durée'!$Q$6:$Q$22</c:f>
              <c:numCache>
                <c:formatCode>0.0</c:formatCode>
                <c:ptCount val="17"/>
                <c:pt idx="0">
                  <c:v>15.769944341372913</c:v>
                </c:pt>
                <c:pt idx="1">
                  <c:v>17.399999999999999</c:v>
                </c:pt>
                <c:pt idx="2" formatCode="###########0.0">
                  <c:v>18.225352112676056</c:v>
                </c:pt>
                <c:pt idx="3" formatCode="General">
                  <c:v>41</c:v>
                </c:pt>
                <c:pt idx="4" formatCode="###########0.0">
                  <c:v>41.552896526276953</c:v>
                </c:pt>
                <c:pt idx="5">
                  <c:v>12.097479780627813</c:v>
                </c:pt>
                <c:pt idx="6">
                  <c:v>12</c:v>
                </c:pt>
                <c:pt idx="7" formatCode="###########0.0">
                  <c:v>12.764474423833613</c:v>
                </c:pt>
                <c:pt idx="8">
                  <c:v>7.9379508533223859</c:v>
                </c:pt>
                <c:pt idx="9">
                  <c:v>7.7</c:v>
                </c:pt>
                <c:pt idx="10" formatCode="###########0.0">
                  <c:v>7.7945232192105198</c:v>
                </c:pt>
                <c:pt idx="11">
                  <c:v>26.756756756756758</c:v>
                </c:pt>
                <c:pt idx="12">
                  <c:v>27.6</c:v>
                </c:pt>
                <c:pt idx="13" formatCode="###########0.0">
                  <c:v>25.431711145996861</c:v>
                </c:pt>
                <c:pt idx="14">
                  <c:v>10.726219910916045</c:v>
                </c:pt>
                <c:pt idx="15">
                  <c:v>16</c:v>
                </c:pt>
                <c:pt idx="16" formatCode="###########0.0">
                  <c:v>16.581667149618468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0788096"/>
        <c:axId val="100789632"/>
      </c:barChart>
      <c:catAx>
        <c:axId val="100788096"/>
        <c:scaling>
          <c:orientation val="minMax"/>
        </c:scaling>
        <c:delete val="0"/>
        <c:axPos val="l"/>
        <c:majorTickMark val="out"/>
        <c:minorTickMark val="none"/>
        <c:tickLblPos val="nextTo"/>
        <c:crossAx val="100789632"/>
        <c:crosses val="autoZero"/>
        <c:auto val="1"/>
        <c:lblAlgn val="ctr"/>
        <c:lblOffset val="100"/>
        <c:noMultiLvlLbl val="0"/>
      </c:catAx>
      <c:valAx>
        <c:axId val="100789632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00788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'Mobilité selon l''âge'!$M$4</c:f>
              <c:strCache>
                <c:ptCount val="1"/>
                <c:pt idx="0">
                  <c:v>Moins de 30 ans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6258790436005636E-3"/>
                  <c:y val="-2.9112081513828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25879043600563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5175808720112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5175808720112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625879043600563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501172058134084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'Mobilité selon l''âge'!$K$5:$L$21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 (2)</c:v>
                  </c:pt>
                </c:lvl>
              </c:multiLvlStrCache>
            </c:multiLvlStrRef>
          </c:cat>
          <c:val>
            <c:numRef>
              <c:f>'Mobilité selon l''âge'!$M$5:$M$21</c:f>
              <c:numCache>
                <c:formatCode>0.0</c:formatCode>
                <c:ptCount val="17"/>
                <c:pt idx="0">
                  <c:v>2.4648820567187908</c:v>
                </c:pt>
                <c:pt idx="1">
                  <c:v>3.3667437676689795</c:v>
                </c:pt>
                <c:pt idx="2">
                  <c:v>2.177650429799427</c:v>
                </c:pt>
                <c:pt idx="3">
                  <c:v>5.0576843840131849</c:v>
                </c:pt>
                <c:pt idx="4">
                  <c:v>4.5182619647355162</c:v>
                </c:pt>
                <c:pt idx="5">
                  <c:v>2.1467745033183245</c:v>
                </c:pt>
                <c:pt idx="6">
                  <c:v>1.9229940996597614</c:v>
                </c:pt>
                <c:pt idx="7">
                  <c:v>2.0650913143351</c:v>
                </c:pt>
                <c:pt idx="8">
                  <c:v>5.5715207319218809</c:v>
                </c:pt>
                <c:pt idx="9">
                  <c:v>5.5684391454996867</c:v>
                </c:pt>
                <c:pt idx="10">
                  <c:v>5.2278782779413824</c:v>
                </c:pt>
                <c:pt idx="11">
                  <c:v>0</c:v>
                </c:pt>
                <c:pt idx="12">
                  <c:v>0</c:v>
                </c:pt>
                <c:pt idx="13" formatCode="###########0.0">
                  <c:v>0</c:v>
                </c:pt>
                <c:pt idx="14">
                  <c:v>3.5188409277821262</c:v>
                </c:pt>
                <c:pt idx="15">
                  <c:v>3.7784292489823357</c:v>
                </c:pt>
                <c:pt idx="16">
                  <c:v>3.6084329730413383</c:v>
                </c:pt>
              </c:numCache>
            </c:numRef>
          </c:val>
        </c:ser>
        <c:ser>
          <c:idx val="1"/>
          <c:order val="1"/>
          <c:tx>
            <c:strRef>
              <c:f>'Mobilité selon l''âge'!$N$4</c:f>
              <c:strCache>
                <c:ptCount val="1"/>
                <c:pt idx="0">
                  <c:v>30 à moins de 40 ans</c:v>
                </c:pt>
              </c:strCache>
            </c:strRef>
          </c:tx>
          <c:invertIfNegative val="0"/>
          <c:dLbls>
            <c:dLbl>
              <c:idx val="11"/>
              <c:layout>
                <c:manualLayout>
                  <c:x val="9.3764650726676103E-3"/>
                  <c:y val="2.9112081513828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687763713080168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9.3764650726676103E-3"/>
                  <c:y val="5.8224163027656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'Mobilité selon l''âge'!$K$5:$L$21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 (2)</c:v>
                  </c:pt>
                </c:lvl>
              </c:multiLvlStrCache>
            </c:multiLvlStrRef>
          </c:cat>
          <c:val>
            <c:numRef>
              <c:f>'Mobilité selon l''âge'!$N$5:$N$21</c:f>
              <c:numCache>
                <c:formatCode>0.0</c:formatCode>
                <c:ptCount val="17"/>
                <c:pt idx="0">
                  <c:v>15.186853962364166</c:v>
                </c:pt>
                <c:pt idx="1">
                  <c:v>15.471601130814701</c:v>
                </c:pt>
                <c:pt idx="2">
                  <c:v>14.871060171919769</c:v>
                </c:pt>
                <c:pt idx="3">
                  <c:v>18.077873918417801</c:v>
                </c:pt>
                <c:pt idx="4">
                  <c:v>17.543031066330812</c:v>
                </c:pt>
                <c:pt idx="5">
                  <c:v>19.242013614732933</c:v>
                </c:pt>
                <c:pt idx="6">
                  <c:v>18.842327404280976</c:v>
                </c:pt>
                <c:pt idx="7">
                  <c:v>18.735927585344221</c:v>
                </c:pt>
                <c:pt idx="8">
                  <c:v>29.611166500498506</c:v>
                </c:pt>
                <c:pt idx="9">
                  <c:v>29.184514228030448</c:v>
                </c:pt>
                <c:pt idx="10">
                  <c:v>28.916000560931142</c:v>
                </c:pt>
                <c:pt idx="11">
                  <c:v>2.0270270270270272</c:v>
                </c:pt>
                <c:pt idx="12">
                  <c:v>1.408450704225352</c:v>
                </c:pt>
                <c:pt idx="13" formatCode="###########0.0">
                  <c:v>1.2965964343598055</c:v>
                </c:pt>
                <c:pt idx="14">
                  <c:v>23.08000271292244</c:v>
                </c:pt>
                <c:pt idx="15">
                  <c:v>22.004892258281362</c:v>
                </c:pt>
                <c:pt idx="16">
                  <c:v>21.810151089145517</c:v>
                </c:pt>
              </c:numCache>
            </c:numRef>
          </c:val>
        </c:ser>
        <c:ser>
          <c:idx val="2"/>
          <c:order val="2"/>
          <c:tx>
            <c:strRef>
              <c:f>'Mobilité selon l''âge'!$O$4</c:f>
              <c:strCache>
                <c:ptCount val="1"/>
                <c:pt idx="0">
                  <c:v>40 à moins de 50 ans</c:v>
                </c:pt>
              </c:strCache>
            </c:strRef>
          </c:tx>
          <c:invertIfNegative val="0"/>
          <c:cat>
            <c:multiLvlStrRef>
              <c:f>'Mobilité selon l''âge'!$K$5:$L$21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 (2)</c:v>
                  </c:pt>
                </c:lvl>
              </c:multiLvlStrCache>
            </c:multiLvlStrRef>
          </c:cat>
          <c:val>
            <c:numRef>
              <c:f>'Mobilité selon l''âge'!$O$5:$O$21</c:f>
              <c:numCache>
                <c:formatCode>0.0</c:formatCode>
                <c:ptCount val="17"/>
                <c:pt idx="0">
                  <c:v>32.626557116353034</c:v>
                </c:pt>
                <c:pt idx="1">
                  <c:v>33.127730660498585</c:v>
                </c:pt>
                <c:pt idx="2">
                  <c:v>33.323782234957022</c:v>
                </c:pt>
                <c:pt idx="3">
                  <c:v>32.859497321796454</c:v>
                </c:pt>
                <c:pt idx="4">
                  <c:v>33.810873215785051</c:v>
                </c:pt>
                <c:pt idx="5">
                  <c:v>34.866946928149204</c:v>
                </c:pt>
                <c:pt idx="6">
                  <c:v>34.82277445195745</c:v>
                </c:pt>
                <c:pt idx="7">
                  <c:v>34.949623598444354</c:v>
                </c:pt>
                <c:pt idx="8">
                  <c:v>35.302914785056601</c:v>
                </c:pt>
                <c:pt idx="9">
                  <c:v>35.440482361607508</c:v>
                </c:pt>
                <c:pt idx="10">
                  <c:v>36.379189454494458</c:v>
                </c:pt>
                <c:pt idx="11">
                  <c:v>20.405405405405407</c:v>
                </c:pt>
                <c:pt idx="12">
                  <c:v>18.732394366197184</c:v>
                </c:pt>
                <c:pt idx="13" formatCode="###########0.0">
                  <c:v>17.828200972447323</c:v>
                </c:pt>
                <c:pt idx="14">
                  <c:v>34.818279949333323</c:v>
                </c:pt>
                <c:pt idx="15">
                  <c:v>34.510027262202634</c:v>
                </c:pt>
                <c:pt idx="16">
                  <c:v>35.076420169865841</c:v>
                </c:pt>
              </c:numCache>
            </c:numRef>
          </c:val>
        </c:ser>
        <c:ser>
          <c:idx val="3"/>
          <c:order val="3"/>
          <c:tx>
            <c:strRef>
              <c:f>'Mobilité selon l''âge'!$P$4</c:f>
              <c:strCache>
                <c:ptCount val="1"/>
                <c:pt idx="0">
                  <c:v>50 ans et plus</c:v>
                </c:pt>
              </c:strCache>
            </c:strRef>
          </c:tx>
          <c:invertIfNegative val="0"/>
          <c:cat>
            <c:multiLvlStrRef>
              <c:f>'Mobilité selon l''âge'!$K$5:$L$21</c:f>
              <c:multiLvlStrCache>
                <c:ptCount val="1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</c:lvl>
                <c:lvl>
                  <c:pt idx="0">
                    <c:v>MAD</c:v>
                  </c:pt>
                  <c:pt idx="3">
                    <c:v>PNA</c:v>
                  </c:pt>
                  <c:pt idx="5">
                    <c:v>Détachement</c:v>
                  </c:pt>
                  <c:pt idx="8">
                    <c:v>Disponibilité</c:v>
                  </c:pt>
                  <c:pt idx="11">
                    <c:v>Hors cadres</c:v>
                  </c:pt>
                  <c:pt idx="14">
                    <c:v>Ensemble (2)</c:v>
                  </c:pt>
                </c:lvl>
              </c:multiLvlStrCache>
            </c:multiLvlStrRef>
          </c:cat>
          <c:val>
            <c:numRef>
              <c:f>'Mobilité selon l''âge'!$P$5:$P$21</c:f>
              <c:numCache>
                <c:formatCode>0.0</c:formatCode>
                <c:ptCount val="17"/>
                <c:pt idx="0">
                  <c:v>49.721706864563998</c:v>
                </c:pt>
                <c:pt idx="1">
                  <c:v>48.033924441017732</c:v>
                </c:pt>
                <c:pt idx="2">
                  <c:v>49.627507163323784</c:v>
                </c:pt>
                <c:pt idx="3">
                  <c:v>44.00494437577256</c:v>
                </c:pt>
                <c:pt idx="4">
                  <c:v>44.127833753148614</c:v>
                </c:pt>
                <c:pt idx="5">
                  <c:v>43.744264953799529</c:v>
                </c:pt>
                <c:pt idx="6">
                  <c:v>44.41190404410181</c:v>
                </c:pt>
                <c:pt idx="7">
                  <c:v>44.249357501876325</c:v>
                </c:pt>
                <c:pt idx="8">
                  <c:v>29.514397982523022</c:v>
                </c:pt>
                <c:pt idx="9">
                  <c:v>29.806564264862359</c:v>
                </c:pt>
                <c:pt idx="10">
                  <c:v>29.476931706633007</c:v>
                </c:pt>
                <c:pt idx="11">
                  <c:v>77.567567567567565</c:v>
                </c:pt>
                <c:pt idx="12">
                  <c:v>79.859154929577471</c:v>
                </c:pt>
                <c:pt idx="13" formatCode="###########0.0">
                  <c:v>80.875202593192881</c:v>
                </c:pt>
                <c:pt idx="14">
                  <c:v>38.582876409962111</c:v>
                </c:pt>
                <c:pt idx="15">
                  <c:v>39.706651230533666</c:v>
                </c:pt>
                <c:pt idx="16">
                  <c:v>39.504995767947307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112640"/>
        <c:axId val="102134912"/>
      </c:barChart>
      <c:catAx>
        <c:axId val="1021126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2134912"/>
        <c:crosses val="autoZero"/>
        <c:auto val="1"/>
        <c:lblAlgn val="ctr"/>
        <c:lblOffset val="100"/>
        <c:noMultiLvlLbl val="0"/>
      </c:catAx>
      <c:valAx>
        <c:axId val="102134912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02112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4886669517746"/>
          <c:y val="3.8698328935795952E-2"/>
          <c:w val="0.57514058346540564"/>
          <c:h val="0.869651174869632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'Mobilité selon la catégorie'!$L$4</c:f>
              <c:strCache>
                <c:ptCount val="1"/>
                <c:pt idx="0">
                  <c:v>Pas de mobilité</c:v>
                </c:pt>
              </c:strCache>
            </c:strRef>
          </c:tx>
          <c:spPr>
            <a:pattFill prst="ltUpDiag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'Mobilité selon la catégorie'!$J$5:$K$16</c:f>
              <c:multiLvlStrCache>
                <c:ptCount val="1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</c:lvl>
                <c:lvl>
                  <c:pt idx="0">
                    <c:v>C</c:v>
                  </c:pt>
                  <c:pt idx="3">
                    <c:v>B</c:v>
                  </c:pt>
                  <c:pt idx="6">
                    <c:v>A</c:v>
                  </c:pt>
                  <c:pt idx="9">
                    <c:v>A+</c:v>
                  </c:pt>
                </c:lvl>
              </c:multiLvlStrCache>
            </c:multiLvlStrRef>
          </c:cat>
          <c:val>
            <c:numRef>
              <c:f>'Mobilité selon la catégorie'!$L$5:$L$16</c:f>
              <c:numCache>
                <c:formatCode>0.0</c:formatCode>
                <c:ptCount val="12"/>
                <c:pt idx="0">
                  <c:v>85.108146572621635</c:v>
                </c:pt>
                <c:pt idx="1">
                  <c:v>86.947665231361555</c:v>
                </c:pt>
                <c:pt idx="2">
                  <c:v>86.770164833701699</c:v>
                </c:pt>
                <c:pt idx="3">
                  <c:v>92.679369634283816</c:v>
                </c:pt>
                <c:pt idx="4">
                  <c:v>92.953218952866749</c:v>
                </c:pt>
                <c:pt idx="5">
                  <c:v>92.646542509616054</c:v>
                </c:pt>
                <c:pt idx="6">
                  <c:v>94.071261372279636</c:v>
                </c:pt>
                <c:pt idx="7">
                  <c:v>93.800000000000011</c:v>
                </c:pt>
                <c:pt idx="8" formatCode="#######0.0">
                  <c:v>93.927016670548397</c:v>
                </c:pt>
                <c:pt idx="9">
                  <c:v>54.609679937548798</c:v>
                </c:pt>
                <c:pt idx="10">
                  <c:v>51.099999999999994</c:v>
                </c:pt>
                <c:pt idx="11" formatCode="#######0.0">
                  <c:v>57.105182039250614</c:v>
                </c:pt>
              </c:numCache>
            </c:numRef>
          </c:val>
        </c:ser>
        <c:ser>
          <c:idx val="1"/>
          <c:order val="1"/>
          <c:tx>
            <c:strRef>
              <c:f>'Mobilité selon la catégorie'!$M$4</c:f>
              <c:strCache>
                <c:ptCount val="1"/>
                <c:pt idx="0">
                  <c:v>MAD</c:v>
                </c:pt>
              </c:strCache>
            </c:strRef>
          </c:tx>
          <c:invertIfNegative val="0"/>
          <c:cat>
            <c:multiLvlStrRef>
              <c:f>'Mobilité selon la catégorie'!$J$5:$K$16</c:f>
              <c:multiLvlStrCache>
                <c:ptCount val="1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</c:lvl>
                <c:lvl>
                  <c:pt idx="0">
                    <c:v>C</c:v>
                  </c:pt>
                  <c:pt idx="3">
                    <c:v>B</c:v>
                  </c:pt>
                  <c:pt idx="6">
                    <c:v>A</c:v>
                  </c:pt>
                  <c:pt idx="9">
                    <c:v>A+</c:v>
                  </c:pt>
                </c:lvl>
              </c:multiLvlStrCache>
            </c:multiLvlStrRef>
          </c:cat>
          <c:val>
            <c:numRef>
              <c:f>'Mobilité selon la catégorie'!$M$5:$M$16</c:f>
              <c:numCache>
                <c:formatCode>0.0</c:formatCode>
                <c:ptCount val="12"/>
                <c:pt idx="0">
                  <c:v>0.43686106462728663</c:v>
                </c:pt>
                <c:pt idx="1">
                  <c:v>0.42793027867654732</c:v>
                </c:pt>
                <c:pt idx="2">
                  <c:v>0.40582643197614038</c:v>
                </c:pt>
                <c:pt idx="3">
                  <c:v>0.37249599911704651</c:v>
                </c:pt>
                <c:pt idx="4">
                  <c:v>0.33279243103495698</c:v>
                </c:pt>
                <c:pt idx="5">
                  <c:v>0.36669761490508773</c:v>
                </c:pt>
                <c:pt idx="6">
                  <c:v>0.12912659713091315</c:v>
                </c:pt>
                <c:pt idx="7">
                  <c:v>0.1</c:v>
                </c:pt>
                <c:pt idx="8" formatCode="#######0.0">
                  <c:v>0.14310229554621623</c:v>
                </c:pt>
                <c:pt idx="9">
                  <c:v>3.4933645589383295</c:v>
                </c:pt>
                <c:pt idx="10">
                  <c:v>4.0999999999999996</c:v>
                </c:pt>
                <c:pt idx="11" formatCode="#######0.0">
                  <c:v>3.5448847484330583</c:v>
                </c:pt>
              </c:numCache>
            </c:numRef>
          </c:val>
        </c:ser>
        <c:ser>
          <c:idx val="2"/>
          <c:order val="2"/>
          <c:tx>
            <c:strRef>
              <c:f>'Mobilité selon la catégorie'!$N$4</c:f>
              <c:strCache>
                <c:ptCount val="1"/>
                <c:pt idx="0">
                  <c:v>PNA</c:v>
                </c:pt>
              </c:strCache>
            </c:strRef>
          </c:tx>
          <c:invertIfNegative val="0"/>
          <c:cat>
            <c:multiLvlStrRef>
              <c:f>'Mobilité selon la catégorie'!$J$5:$K$16</c:f>
              <c:multiLvlStrCache>
                <c:ptCount val="1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</c:lvl>
                <c:lvl>
                  <c:pt idx="0">
                    <c:v>C</c:v>
                  </c:pt>
                  <c:pt idx="3">
                    <c:v>B</c:v>
                  </c:pt>
                  <c:pt idx="6">
                    <c:v>A</c:v>
                  </c:pt>
                  <c:pt idx="9">
                    <c:v>A+</c:v>
                  </c:pt>
                </c:lvl>
              </c:multiLvlStrCache>
            </c:multiLvlStrRef>
          </c:cat>
          <c:val>
            <c:numRef>
              <c:f>'Mobilité selon la catégorie'!$N$5:$N$16</c:f>
              <c:numCache>
                <c:formatCode>0.0</c:formatCode>
                <c:ptCount val="12"/>
                <c:pt idx="0">
                  <c:v>4.5760935862748475</c:v>
                </c:pt>
                <c:pt idx="1">
                  <c:v>3.4443168771526982</c:v>
                </c:pt>
                <c:pt idx="2">
                  <c:v>4.1951375389449579</c:v>
                </c:pt>
                <c:pt idx="3">
                  <c:v>2.742674245350698</c:v>
                </c:pt>
                <c:pt idx="4">
                  <c:v>2.4851382837026006</c:v>
                </c:pt>
                <c:pt idx="5">
                  <c:v>2.9807834845635908</c:v>
                </c:pt>
                <c:pt idx="6">
                  <c:v>0.59150594630927888</c:v>
                </c:pt>
                <c:pt idx="7">
                  <c:v>0.51865747194920719</c:v>
                </c:pt>
                <c:pt idx="8" formatCode="#######0.0">
                  <c:v>0.5910646231427118</c:v>
                </c:pt>
                <c:pt idx="9">
                  <c:v>6.073380171740828</c:v>
                </c:pt>
                <c:pt idx="10">
                  <c:v>7.9290518958325507</c:v>
                </c:pt>
                <c:pt idx="11" formatCode="#######0.0">
                  <c:v>6.5965681405623862</c:v>
                </c:pt>
              </c:numCache>
            </c:numRef>
          </c:val>
        </c:ser>
        <c:ser>
          <c:idx val="3"/>
          <c:order val="3"/>
          <c:tx>
            <c:strRef>
              <c:f>'Mobilité selon la catégorie'!$O$4</c:f>
              <c:strCache>
                <c:ptCount val="1"/>
                <c:pt idx="0">
                  <c:v>Détachement</c:v>
                </c:pt>
              </c:strCache>
            </c:strRef>
          </c:tx>
          <c:invertIfNegative val="0"/>
          <c:cat>
            <c:multiLvlStrRef>
              <c:f>'Mobilité selon la catégorie'!$J$5:$K$16</c:f>
              <c:multiLvlStrCache>
                <c:ptCount val="1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</c:lvl>
                <c:lvl>
                  <c:pt idx="0">
                    <c:v>C</c:v>
                  </c:pt>
                  <c:pt idx="3">
                    <c:v>B</c:v>
                  </c:pt>
                  <c:pt idx="6">
                    <c:v>A</c:v>
                  </c:pt>
                  <c:pt idx="9">
                    <c:v>A+</c:v>
                  </c:pt>
                </c:lvl>
              </c:multiLvlStrCache>
            </c:multiLvlStrRef>
          </c:cat>
          <c:val>
            <c:numRef>
              <c:f>'Mobilité selon la catégorie'!$O$5:$O$16</c:f>
              <c:numCache>
                <c:formatCode>0.0</c:formatCode>
                <c:ptCount val="12"/>
                <c:pt idx="0">
                  <c:v>6.5826308628266688</c:v>
                </c:pt>
                <c:pt idx="1">
                  <c:v>6.0546309798898807</c:v>
                </c:pt>
                <c:pt idx="2">
                  <c:v>5.6922216600537912</c:v>
                </c:pt>
                <c:pt idx="3">
                  <c:v>1.9645714916395343</c:v>
                </c:pt>
                <c:pt idx="4">
                  <c:v>1.9063756454445426</c:v>
                </c:pt>
                <c:pt idx="5">
                  <c:v>1.9630025512791507</c:v>
                </c:pt>
                <c:pt idx="6">
                  <c:v>2.6503381465911167</c:v>
                </c:pt>
                <c:pt idx="7">
                  <c:v>2.7</c:v>
                </c:pt>
                <c:pt idx="8" formatCode="#######0.0">
                  <c:v>2.5968142068714593</c:v>
                </c:pt>
                <c:pt idx="9">
                  <c:v>26.444184231069478</c:v>
                </c:pt>
                <c:pt idx="10">
                  <c:v>26.9</c:v>
                </c:pt>
                <c:pt idx="11" formatCode="#######0.0">
                  <c:v>24.392917080521972</c:v>
                </c:pt>
              </c:numCache>
            </c:numRef>
          </c:val>
        </c:ser>
        <c:ser>
          <c:idx val="4"/>
          <c:order val="4"/>
          <c:tx>
            <c:strRef>
              <c:f>'Mobilité selon la catégorie'!$P$4</c:f>
              <c:strCache>
                <c:ptCount val="1"/>
                <c:pt idx="0">
                  <c:v>Disponibilité</c:v>
                </c:pt>
              </c:strCache>
            </c:strRef>
          </c:tx>
          <c:invertIfNegative val="0"/>
          <c:cat>
            <c:multiLvlStrRef>
              <c:f>'Mobilité selon la catégorie'!$J$5:$K$16</c:f>
              <c:multiLvlStrCache>
                <c:ptCount val="1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</c:lvl>
                <c:lvl>
                  <c:pt idx="0">
                    <c:v>C</c:v>
                  </c:pt>
                  <c:pt idx="3">
                    <c:v>B</c:v>
                  </c:pt>
                  <c:pt idx="6">
                    <c:v>A</c:v>
                  </c:pt>
                  <c:pt idx="9">
                    <c:v>A+</c:v>
                  </c:pt>
                </c:lvl>
              </c:multiLvlStrCache>
            </c:multiLvlStrRef>
          </c:cat>
          <c:val>
            <c:numRef>
              <c:f>'Mobilité selon la catégorie'!$P$5:$P$16</c:f>
              <c:numCache>
                <c:formatCode>0.0</c:formatCode>
                <c:ptCount val="12"/>
                <c:pt idx="0">
                  <c:v>3.0496864296773589</c:v>
                </c:pt>
                <c:pt idx="1">
                  <c:v>2.8514768813276277</c:v>
                </c:pt>
                <c:pt idx="2">
                  <c:v>2.8956408276302823</c:v>
                </c:pt>
                <c:pt idx="3">
                  <c:v>2.0292162999519108</c:v>
                </c:pt>
                <c:pt idx="4">
                  <c:v>2.0325091449159767</c:v>
                </c:pt>
                <c:pt idx="5">
                  <c:v>1.9505192282185519</c:v>
                </c:pt>
                <c:pt idx="6">
                  <c:v>2.4707401489378009</c:v>
                </c:pt>
                <c:pt idx="7">
                  <c:v>2.8</c:v>
                </c:pt>
                <c:pt idx="8" formatCode="#######0.0">
                  <c:v>2.7196388492026249</c:v>
                </c:pt>
                <c:pt idx="9">
                  <c:v>8.3996877439500395</c:v>
                </c:pt>
                <c:pt idx="10">
                  <c:v>8.8000000000000007</c:v>
                </c:pt>
                <c:pt idx="11" formatCode="#######0.0">
                  <c:v>7.9117717573723318</c:v>
                </c:pt>
              </c:numCache>
            </c:numRef>
          </c:val>
        </c:ser>
        <c:ser>
          <c:idx val="5"/>
          <c:order val="5"/>
          <c:tx>
            <c:strRef>
              <c:f>'Mobilité selon la catégorie'!$Q$4</c:f>
              <c:strCache>
                <c:ptCount val="1"/>
                <c:pt idx="0">
                  <c:v>Hors Cadre</c:v>
                </c:pt>
              </c:strCache>
            </c:strRef>
          </c:tx>
          <c:invertIfNegative val="0"/>
          <c:cat>
            <c:multiLvlStrRef>
              <c:f>'Mobilité selon la catégorie'!$J$5:$K$16</c:f>
              <c:multiLvlStrCache>
                <c:ptCount val="1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</c:lvl>
                <c:lvl>
                  <c:pt idx="0">
                    <c:v>C</c:v>
                  </c:pt>
                  <c:pt idx="3">
                    <c:v>B</c:v>
                  </c:pt>
                  <c:pt idx="6">
                    <c:v>A</c:v>
                  </c:pt>
                  <c:pt idx="9">
                    <c:v>A+</c:v>
                  </c:pt>
                </c:lvl>
              </c:multiLvlStrCache>
            </c:multiLvlStrRef>
          </c:cat>
          <c:val>
            <c:numRef>
              <c:f>'Mobilité selon la catégorie'!$Q$5:$Q$16</c:f>
              <c:numCache>
                <c:formatCode>0.0</c:formatCode>
                <c:ptCount val="12"/>
                <c:pt idx="0">
                  <c:v>4.3269055327046287E-2</c:v>
                </c:pt>
                <c:pt idx="1">
                  <c:v>4.279302786765473E-2</c:v>
                </c:pt>
                <c:pt idx="2">
                  <c:v>4.1008707693127047E-2</c:v>
                </c:pt>
                <c:pt idx="3">
                  <c:v>9.8938090770771092E-2</c:v>
                </c:pt>
                <c:pt idx="4">
                  <c:v>9.4690644485743367E-2</c:v>
                </c:pt>
                <c:pt idx="5">
                  <c:v>9.2454611417559354E-2</c:v>
                </c:pt>
                <c:pt idx="6">
                  <c:v>2.5707395593186362E-2</c:v>
                </c:pt>
                <c:pt idx="7">
                  <c:v>0</c:v>
                </c:pt>
                <c:pt idx="8" formatCode="#######0.0">
                  <c:v>2.2363354688598978E-2</c:v>
                </c:pt>
                <c:pt idx="9">
                  <c:v>0.73380171740827482</c:v>
                </c:pt>
                <c:pt idx="10">
                  <c:v>0.7</c:v>
                </c:pt>
                <c:pt idx="11" formatCode="#######0.0">
                  <c:v>0.44867623385964311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276544"/>
        <c:axId val="103278080"/>
      </c:barChart>
      <c:catAx>
        <c:axId val="103276544"/>
        <c:scaling>
          <c:orientation val="minMax"/>
        </c:scaling>
        <c:delete val="0"/>
        <c:axPos val="l"/>
        <c:majorTickMark val="out"/>
        <c:minorTickMark val="none"/>
        <c:tickLblPos val="nextTo"/>
        <c:crossAx val="103278080"/>
        <c:crosses val="autoZero"/>
        <c:auto val="1"/>
        <c:lblAlgn val="ctr"/>
        <c:lblOffset val="100"/>
        <c:noMultiLvlLbl val="0"/>
      </c:catAx>
      <c:valAx>
        <c:axId val="103278080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03276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'Mobilité selon le sexe'!$K$4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cat>
            <c:multiLvlStrRef>
              <c:f>'Mobilité selon le sexe'!$I$5:$J$22</c:f>
              <c:multiLvlStrCache>
                <c:ptCount val="1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</c:lvl>
                <c:lvl>
                  <c:pt idx="0">
                    <c:v>MAD</c:v>
                  </c:pt>
                  <c:pt idx="3">
                    <c:v>PNA </c:v>
                  </c:pt>
                  <c:pt idx="6">
                    <c:v>Détachement</c:v>
                  </c:pt>
                  <c:pt idx="9">
                    <c:v>Disponibilité </c:v>
                  </c:pt>
                  <c:pt idx="12">
                    <c:v>Hors cadres</c:v>
                  </c:pt>
                  <c:pt idx="15">
                    <c:v>Ensemble 
</c:v>
                  </c:pt>
                </c:lvl>
              </c:multiLvlStrCache>
            </c:multiLvlStrRef>
          </c:cat>
          <c:val>
            <c:numRef>
              <c:f>'Mobilité selon le sexe'!$K$5:$K$22</c:f>
              <c:numCache>
                <c:formatCode>0.0</c:formatCode>
                <c:ptCount val="18"/>
                <c:pt idx="0">
                  <c:v>44.55340577789557</c:v>
                </c:pt>
                <c:pt idx="1">
                  <c:v>47.622719095348238</c:v>
                </c:pt>
                <c:pt idx="2">
                  <c:v>48.51</c:v>
                </c:pt>
                <c:pt idx="3">
                  <c:v>60.1</c:v>
                </c:pt>
                <c:pt idx="4">
                  <c:v>60.3</c:v>
                </c:pt>
                <c:pt idx="5">
                  <c:v>60.5</c:v>
                </c:pt>
                <c:pt idx="6">
                  <c:v>53.944644800580441</c:v>
                </c:pt>
                <c:pt idx="7">
                  <c:v>53.435381587579265</c:v>
                </c:pt>
                <c:pt idx="8">
                  <c:v>52.21</c:v>
                </c:pt>
                <c:pt idx="9">
                  <c:v>34.326432467303967</c:v>
                </c:pt>
                <c:pt idx="10">
                  <c:v>32.908629580116227</c:v>
                </c:pt>
                <c:pt idx="11">
                  <c:v>33.18</c:v>
                </c:pt>
                <c:pt idx="12">
                  <c:v>69.459459459459467</c:v>
                </c:pt>
                <c:pt idx="13">
                  <c:v>69.859154929577471</c:v>
                </c:pt>
                <c:pt idx="14">
                  <c:v>67.239999999999995</c:v>
                </c:pt>
                <c:pt idx="15">
                  <c:v>48.341236704388734</c:v>
                </c:pt>
                <c:pt idx="16">
                  <c:v>47.39656495011166</c:v>
                </c:pt>
                <c:pt idx="17">
                  <c:v>47.1</c:v>
                </c:pt>
              </c:numCache>
            </c:numRef>
          </c:val>
        </c:ser>
        <c:ser>
          <c:idx val="1"/>
          <c:order val="1"/>
          <c:tx>
            <c:strRef>
              <c:f>'Mobilité selon le sexe'!$L$4</c:f>
              <c:strCache>
                <c:ptCount val="1"/>
                <c:pt idx="0">
                  <c:v>Femmes </c:v>
                </c:pt>
              </c:strCache>
            </c:strRef>
          </c:tx>
          <c:invertIfNegative val="0"/>
          <c:cat>
            <c:multiLvlStrRef>
              <c:f>'Mobilité selon le sexe'!$I$5:$J$22</c:f>
              <c:multiLvlStrCache>
                <c:ptCount val="1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</c:lvl>
                <c:lvl>
                  <c:pt idx="0">
                    <c:v>MAD</c:v>
                  </c:pt>
                  <c:pt idx="3">
                    <c:v>PNA </c:v>
                  </c:pt>
                  <c:pt idx="6">
                    <c:v>Détachement</c:v>
                  </c:pt>
                  <c:pt idx="9">
                    <c:v>Disponibilité </c:v>
                  </c:pt>
                  <c:pt idx="12">
                    <c:v>Hors cadres</c:v>
                  </c:pt>
                  <c:pt idx="15">
                    <c:v>Ensemble 
</c:v>
                  </c:pt>
                </c:lvl>
              </c:multiLvlStrCache>
            </c:multiLvlStrRef>
          </c:cat>
          <c:val>
            <c:numRef>
              <c:f>'Mobilité selon le sexe'!$L$5:$L$22</c:f>
              <c:numCache>
                <c:formatCode>0.0</c:formatCode>
                <c:ptCount val="18"/>
                <c:pt idx="0">
                  <c:v>55.44659422210443</c:v>
                </c:pt>
                <c:pt idx="1">
                  <c:v>52.377280904651762</c:v>
                </c:pt>
                <c:pt idx="2">
                  <c:v>51.49</c:v>
                </c:pt>
                <c:pt idx="3">
                  <c:v>39.9</c:v>
                </c:pt>
                <c:pt idx="4">
                  <c:v>39.700000000000003</c:v>
                </c:pt>
                <c:pt idx="5">
                  <c:v>39.5</c:v>
                </c:pt>
                <c:pt idx="6">
                  <c:v>46.055355199419559</c:v>
                </c:pt>
                <c:pt idx="7">
                  <c:v>46.564618412420735</c:v>
                </c:pt>
                <c:pt idx="8">
                  <c:v>47.79</c:v>
                </c:pt>
                <c:pt idx="9">
                  <c:v>65.673567532696026</c:v>
                </c:pt>
                <c:pt idx="10">
                  <c:v>67.091370419883773</c:v>
                </c:pt>
                <c:pt idx="11">
                  <c:v>66.819999999999993</c:v>
                </c:pt>
                <c:pt idx="12">
                  <c:v>30.54054054054054</c:v>
                </c:pt>
                <c:pt idx="13">
                  <c:v>30.140845070422536</c:v>
                </c:pt>
                <c:pt idx="14">
                  <c:v>32.76</c:v>
                </c:pt>
                <c:pt idx="15">
                  <c:v>51.658763295611266</c:v>
                </c:pt>
                <c:pt idx="16">
                  <c:v>52.60343504988834</c:v>
                </c:pt>
                <c:pt idx="17">
                  <c:v>52.9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257664"/>
        <c:axId val="108259200"/>
      </c:barChart>
      <c:catAx>
        <c:axId val="10825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59200"/>
        <c:crosses val="autoZero"/>
        <c:auto val="1"/>
        <c:lblAlgn val="ctr"/>
        <c:lblOffset val="100"/>
        <c:noMultiLvlLbl val="0"/>
      </c:catAx>
      <c:valAx>
        <c:axId val="10825920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825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119062</xdr:rowOff>
    </xdr:from>
    <xdr:to>
      <xdr:col>4</xdr:col>
      <xdr:colOff>638175</xdr:colOff>
      <xdr:row>28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180975</xdr:rowOff>
    </xdr:from>
    <xdr:to>
      <xdr:col>1</xdr:col>
      <xdr:colOff>466726</xdr:colOff>
      <xdr:row>26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47624</xdr:rowOff>
    </xdr:from>
    <xdr:to>
      <xdr:col>1</xdr:col>
      <xdr:colOff>542925</xdr:colOff>
      <xdr:row>20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0.81949</cdr:x>
      <cdr:y>0.30871</cdr:y>
    </cdr:from>
    <cdr:to>
      <cdr:x>0.83227</cdr:x>
      <cdr:y>0.4934</cdr:y>
    </cdr:to>
    <cdr:sp macro="" textlink="">
      <cdr:nvSpPr>
        <cdr:cNvPr id="2" name="Parenthèse ouvrante 1"/>
        <cdr:cNvSpPr/>
      </cdr:nvSpPr>
      <cdr:spPr>
        <a:xfrm xmlns:a="http://schemas.openxmlformats.org/drawingml/2006/main">
          <a:off x="4886325" y="1114426"/>
          <a:ext cx="76200" cy="666750"/>
        </a:xfrm>
        <a:prstGeom xmlns:a="http://schemas.openxmlformats.org/drawingml/2006/main" prst="lef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0.74441</cdr:x>
      <cdr:y>0.29288</cdr:y>
    </cdr:from>
    <cdr:to>
      <cdr:x>0.77125</cdr:x>
      <cdr:y>0.51715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438650" y="1057276"/>
          <a:ext cx="160019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0.75719</cdr:x>
      <cdr:y>0.31135</cdr:y>
    </cdr:from>
    <cdr:to>
      <cdr:x>0.80192</cdr:x>
      <cdr:y>0.49868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514851" y="1123951"/>
          <a:ext cx="266700" cy="676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t" anchorCtr="1"/>
        <a:lstStyle xmlns:a="http://schemas.openxmlformats.org/drawingml/2006/main"/>
        <a:p xmlns:a="http://schemas.openxmlformats.org/drawingml/2006/main">
          <a:r>
            <a:rPr lang="fr-FR" sz="1100"/>
            <a:t>Activité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3</xdr:row>
      <xdr:rowOff>95249</xdr:rowOff>
    </xdr:from>
    <xdr:to>
      <xdr:col>4</xdr:col>
      <xdr:colOff>714375</xdr:colOff>
      <xdr:row>20</xdr:row>
      <xdr:rowOff>9524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22" sqref="O22"/>
    </sheetView>
  </sheetViews>
  <sheetFormatPr baseColWidth="10" defaultRowHeight="15" x14ac:dyDescent="0.25"/>
  <cols>
    <col min="1" max="1" width="31.140625" customWidth="1"/>
    <col min="6" max="6" width="15.28515625" customWidth="1"/>
    <col min="7" max="7" width="14.42578125" customWidth="1"/>
    <col min="9" max="9" width="10.7109375" bestFit="1" customWidth="1"/>
    <col min="10" max="10" width="10.5703125" bestFit="1" customWidth="1"/>
  </cols>
  <sheetData>
    <row r="1" spans="1:10" x14ac:dyDescent="0.25">
      <c r="A1" s="91" t="s">
        <v>0</v>
      </c>
    </row>
    <row r="3" spans="1:10" x14ac:dyDescent="0.25">
      <c r="A3" s="1"/>
      <c r="B3" s="123" t="s">
        <v>1</v>
      </c>
      <c r="C3" s="123" t="s">
        <v>96</v>
      </c>
      <c r="D3" s="125" t="s">
        <v>2</v>
      </c>
      <c r="E3" s="127" t="s">
        <v>3</v>
      </c>
      <c r="F3" s="129" t="s">
        <v>4</v>
      </c>
      <c r="G3" s="129"/>
      <c r="H3" s="129" t="s">
        <v>5</v>
      </c>
      <c r="I3" s="129"/>
      <c r="J3" s="129"/>
    </row>
    <row r="4" spans="1:10" ht="28.5" customHeight="1" x14ac:dyDescent="0.25">
      <c r="A4" s="1"/>
      <c r="B4" s="124"/>
      <c r="C4" s="124"/>
      <c r="D4" s="126"/>
      <c r="E4" s="128"/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x14ac:dyDescent="0.25">
      <c r="A5" s="3" t="s">
        <v>11</v>
      </c>
      <c r="B5" s="4">
        <v>723</v>
      </c>
      <c r="C5" s="4">
        <v>2895</v>
      </c>
      <c r="D5" s="5">
        <f>B5*100/C5</f>
        <v>24.974093264248705</v>
      </c>
      <c r="E5" s="6">
        <v>-1.5331832430278034</v>
      </c>
      <c r="F5" s="4">
        <v>91</v>
      </c>
      <c r="G5" s="4">
        <v>145</v>
      </c>
      <c r="H5" s="4">
        <v>245</v>
      </c>
      <c r="I5" s="4">
        <v>241</v>
      </c>
      <c r="J5" s="4">
        <v>1</v>
      </c>
    </row>
    <row r="6" spans="1:10" x14ac:dyDescent="0.25">
      <c r="A6" s="7" t="s">
        <v>12</v>
      </c>
      <c r="B6" s="4">
        <v>9631</v>
      </c>
      <c r="C6" s="4">
        <v>22991</v>
      </c>
      <c r="D6" s="8">
        <f t="shared" ref="D6:D15" si="0">B6*100/C6</f>
        <v>41.890304901918142</v>
      </c>
      <c r="E6" s="9">
        <v>2.5753571623387472</v>
      </c>
      <c r="F6" s="4">
        <v>220</v>
      </c>
      <c r="G6" s="4">
        <v>6230</v>
      </c>
      <c r="H6" s="4">
        <v>2450</v>
      </c>
      <c r="I6" s="4">
        <v>727</v>
      </c>
      <c r="J6" s="4">
        <v>4</v>
      </c>
    </row>
    <row r="7" spans="1:10" x14ac:dyDescent="0.25">
      <c r="A7" s="7" t="s">
        <v>68</v>
      </c>
      <c r="B7" s="4">
        <v>1521</v>
      </c>
      <c r="C7" s="4">
        <v>9775</v>
      </c>
      <c r="D7" s="8">
        <f t="shared" si="0"/>
        <v>15.560102301790282</v>
      </c>
      <c r="E7" s="9">
        <v>0.29672610933901744</v>
      </c>
      <c r="F7" s="4">
        <v>422</v>
      </c>
      <c r="G7" s="4">
        <v>4</v>
      </c>
      <c r="H7" s="4">
        <v>777</v>
      </c>
      <c r="I7" s="4">
        <v>318</v>
      </c>
      <c r="J7" s="4">
        <v>0</v>
      </c>
    </row>
    <row r="8" spans="1:10" x14ac:dyDescent="0.25">
      <c r="A8" s="7" t="s">
        <v>13</v>
      </c>
      <c r="B8" s="4">
        <v>6132</v>
      </c>
      <c r="C8" s="4">
        <v>35079</v>
      </c>
      <c r="D8" s="8">
        <f t="shared" si="0"/>
        <v>17.480543915162919</v>
      </c>
      <c r="E8" s="10">
        <v>-0.32020091003411366</v>
      </c>
      <c r="F8" s="4">
        <v>78</v>
      </c>
      <c r="G8" s="4">
        <v>3236</v>
      </c>
      <c r="H8" s="4">
        <v>1394</v>
      </c>
      <c r="I8" s="4">
        <v>1141</v>
      </c>
      <c r="J8" s="4">
        <v>283</v>
      </c>
    </row>
    <row r="9" spans="1:10" x14ac:dyDescent="0.25">
      <c r="A9" s="7" t="s">
        <v>97</v>
      </c>
      <c r="B9" s="4">
        <v>7662</v>
      </c>
      <c r="C9" s="4">
        <v>137971</v>
      </c>
      <c r="D9" s="8">
        <f t="shared" si="0"/>
        <v>5.5533409194685843</v>
      </c>
      <c r="E9" s="9">
        <v>-0.23906407170001032</v>
      </c>
      <c r="F9" s="4">
        <v>813</v>
      </c>
      <c r="G9" s="4">
        <v>871</v>
      </c>
      <c r="H9" s="4">
        <v>3374</v>
      </c>
      <c r="I9" s="4">
        <v>2450</v>
      </c>
      <c r="J9" s="4">
        <v>154</v>
      </c>
    </row>
    <row r="10" spans="1:10" x14ac:dyDescent="0.25">
      <c r="A10" s="7" t="s">
        <v>98</v>
      </c>
      <c r="B10" s="4">
        <v>54376</v>
      </c>
      <c r="C10" s="4">
        <v>812487</v>
      </c>
      <c r="D10" s="8">
        <f t="shared" si="0"/>
        <v>6.6925378498363663</v>
      </c>
      <c r="E10" s="9">
        <v>-0.1567585680774064</v>
      </c>
      <c r="F10" s="4">
        <v>693</v>
      </c>
      <c r="G10" s="4">
        <v>1333</v>
      </c>
      <c r="H10" s="4">
        <v>26433</v>
      </c>
      <c r="I10" s="4">
        <v>25851</v>
      </c>
      <c r="J10" s="4">
        <v>66</v>
      </c>
    </row>
    <row r="11" spans="1:10" ht="23.25" x14ac:dyDescent="0.25">
      <c r="A11" s="11" t="s">
        <v>14</v>
      </c>
      <c r="B11" s="4">
        <v>16750</v>
      </c>
      <c r="C11" s="4">
        <v>46762</v>
      </c>
      <c r="D11" s="8">
        <f t="shared" si="0"/>
        <v>35.81968264830418</v>
      </c>
      <c r="E11" s="9">
        <v>-1.1864398439102999</v>
      </c>
      <c r="F11" s="4">
        <v>262</v>
      </c>
      <c r="G11" s="4">
        <v>10439</v>
      </c>
      <c r="H11" s="4">
        <v>4620</v>
      </c>
      <c r="I11" s="4">
        <v>1335</v>
      </c>
      <c r="J11" s="4">
        <v>94</v>
      </c>
    </row>
    <row r="12" spans="1:10" x14ac:dyDescent="0.25">
      <c r="A12" s="7" t="s">
        <v>15</v>
      </c>
      <c r="B12" s="4">
        <v>5169</v>
      </c>
      <c r="C12" s="4">
        <v>167897</v>
      </c>
      <c r="D12" s="8">
        <f t="shared" si="0"/>
        <v>3.0786732341852447</v>
      </c>
      <c r="E12" s="10">
        <v>9.9080419239947481E-2</v>
      </c>
      <c r="F12" s="4">
        <v>518</v>
      </c>
      <c r="G12" s="4">
        <v>180</v>
      </c>
      <c r="H12" s="4">
        <v>2125</v>
      </c>
      <c r="I12" s="4">
        <v>2334</v>
      </c>
      <c r="J12" s="4">
        <v>12</v>
      </c>
    </row>
    <row r="13" spans="1:10" x14ac:dyDescent="0.25">
      <c r="A13" s="7" t="s">
        <v>16</v>
      </c>
      <c r="B13" s="4">
        <v>2587</v>
      </c>
      <c r="C13" s="4">
        <v>74626</v>
      </c>
      <c r="D13" s="8">
        <f t="shared" si="0"/>
        <v>3.4666202127944685</v>
      </c>
      <c r="E13" s="9">
        <v>-0.3460678684702545</v>
      </c>
      <c r="F13" s="4">
        <v>261</v>
      </c>
      <c r="G13" s="4">
        <v>5</v>
      </c>
      <c r="H13" s="4">
        <v>1211</v>
      </c>
      <c r="I13" s="4">
        <v>1110</v>
      </c>
      <c r="J13" s="4">
        <v>0</v>
      </c>
    </row>
    <row r="14" spans="1:10" x14ac:dyDescent="0.25">
      <c r="A14" s="7" t="s">
        <v>17</v>
      </c>
      <c r="B14" s="4">
        <v>615</v>
      </c>
      <c r="C14" s="4">
        <v>8347</v>
      </c>
      <c r="D14" s="8">
        <f t="shared" si="0"/>
        <v>7.3679166167485324</v>
      </c>
      <c r="E14" s="9">
        <v>-1.5188290432128895</v>
      </c>
      <c r="F14" s="4">
        <v>31</v>
      </c>
      <c r="G14" s="4">
        <v>26</v>
      </c>
      <c r="H14" s="4">
        <v>414</v>
      </c>
      <c r="I14" s="4">
        <v>136</v>
      </c>
      <c r="J14" s="4">
        <v>8</v>
      </c>
    </row>
    <row r="15" spans="1:10" x14ac:dyDescent="0.25">
      <c r="A15" s="7" t="s">
        <v>18</v>
      </c>
      <c r="B15" s="4">
        <v>3485</v>
      </c>
      <c r="C15" s="4">
        <v>18119</v>
      </c>
      <c r="D15" s="8">
        <f t="shared" si="0"/>
        <v>19.233953308681496</v>
      </c>
      <c r="E15" s="9">
        <v>-7.2764212534311419</v>
      </c>
      <c r="F15" s="4">
        <v>585</v>
      </c>
      <c r="G15" s="4">
        <v>96</v>
      </c>
      <c r="H15" s="4">
        <v>2210</v>
      </c>
      <c r="I15" s="4">
        <v>577</v>
      </c>
      <c r="J15" s="4">
        <v>17</v>
      </c>
    </row>
    <row r="16" spans="1:10" x14ac:dyDescent="0.25">
      <c r="A16" s="12" t="s">
        <v>19</v>
      </c>
      <c r="B16" s="4">
        <f>SUM(B5:B15)</f>
        <v>108651</v>
      </c>
      <c r="C16" s="4">
        <f t="shared" ref="C16" si="1">SUM(C5:C15)</f>
        <v>1336949</v>
      </c>
      <c r="D16" s="13">
        <f>B16*100/C16</f>
        <v>8.1267871848514783</v>
      </c>
      <c r="E16" s="14">
        <v>-0.28061916649399166</v>
      </c>
      <c r="F16" s="4">
        <f>SUM(F5:F15)</f>
        <v>3974</v>
      </c>
      <c r="G16" s="4">
        <f t="shared" ref="G16:J16" si="2">SUM(G5:G15)</f>
        <v>22565</v>
      </c>
      <c r="H16" s="4">
        <f t="shared" si="2"/>
        <v>45253</v>
      </c>
      <c r="I16" s="4">
        <f t="shared" si="2"/>
        <v>36220</v>
      </c>
      <c r="J16" s="4">
        <f t="shared" si="2"/>
        <v>639</v>
      </c>
    </row>
    <row r="17" spans="1:10" ht="23.25" x14ac:dyDescent="0.25">
      <c r="A17" s="15" t="s">
        <v>20</v>
      </c>
      <c r="B17" s="16">
        <f>SUM(F17:J17)</f>
        <v>100.00000000000001</v>
      </c>
      <c r="C17" s="17"/>
      <c r="D17" s="17"/>
      <c r="E17" s="18"/>
      <c r="F17" s="17">
        <f t="shared" ref="F17:H17" si="3">F16*100/$B$16</f>
        <v>3.6575825349053392</v>
      </c>
      <c r="G17" s="17">
        <f t="shared" si="3"/>
        <v>20.768331630633863</v>
      </c>
      <c r="H17" s="17">
        <f t="shared" si="3"/>
        <v>41.649869766500075</v>
      </c>
      <c r="I17" s="17">
        <f>I16*100/$B$16</f>
        <v>33.336094467607296</v>
      </c>
      <c r="J17" s="17">
        <f>J16*100/$B$16</f>
        <v>0.5881216003534252</v>
      </c>
    </row>
    <row r="18" spans="1:10" ht="52.5" customHeight="1" x14ac:dyDescent="0.25">
      <c r="A18" s="122" t="s">
        <v>85</v>
      </c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x14ac:dyDescent="0.25">
      <c r="A19" s="121" t="s">
        <v>95</v>
      </c>
      <c r="B19" s="121"/>
      <c r="C19" s="121"/>
      <c r="D19" s="121"/>
      <c r="E19" s="121"/>
      <c r="F19" s="121"/>
      <c r="G19" s="121"/>
      <c r="H19" s="121"/>
      <c r="I19" s="121"/>
      <c r="J19" s="121"/>
    </row>
  </sheetData>
  <mergeCells count="8">
    <mergeCell ref="A19:J19"/>
    <mergeCell ref="A18:J18"/>
    <mergeCell ref="B3:B4"/>
    <mergeCell ref="C3:C4"/>
    <mergeCell ref="D3:D4"/>
    <mergeCell ref="E3:E4"/>
    <mergeCell ref="F3:G3"/>
    <mergeCell ref="H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35" sqref="A35"/>
    </sheetView>
  </sheetViews>
  <sheetFormatPr baseColWidth="10" defaultRowHeight="15" x14ac:dyDescent="0.25"/>
  <cols>
    <col min="1" max="1" width="88.42578125" customWidth="1"/>
    <col min="3" max="4" width="13.5703125" customWidth="1"/>
    <col min="11" max="11" width="85.140625" customWidth="1"/>
  </cols>
  <sheetData>
    <row r="1" spans="1:17" x14ac:dyDescent="0.25">
      <c r="A1" t="s">
        <v>80</v>
      </c>
    </row>
    <row r="2" spans="1:17" ht="15.75" thickBot="1" x14ac:dyDescent="0.3"/>
    <row r="3" spans="1:17" x14ac:dyDescent="0.25">
      <c r="A3" s="132" t="s">
        <v>31</v>
      </c>
      <c r="B3" s="133"/>
      <c r="C3" s="136" t="s">
        <v>4</v>
      </c>
      <c r="D3" s="137"/>
      <c r="E3" s="137" t="s">
        <v>32</v>
      </c>
      <c r="F3" s="137"/>
      <c r="G3" s="138"/>
      <c r="H3" s="139" t="s">
        <v>33</v>
      </c>
      <c r="K3" s="87" t="s">
        <v>51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52</v>
      </c>
      <c r="Q3" s="88" t="s">
        <v>53</v>
      </c>
    </row>
    <row r="4" spans="1:17" ht="34.5" thickBot="1" x14ac:dyDescent="0.3">
      <c r="A4" s="134"/>
      <c r="B4" s="135"/>
      <c r="C4" s="59" t="s">
        <v>34</v>
      </c>
      <c r="D4" s="60" t="s">
        <v>35</v>
      </c>
      <c r="E4" s="60" t="s">
        <v>8</v>
      </c>
      <c r="F4" s="60" t="s">
        <v>9</v>
      </c>
      <c r="G4" s="61" t="s">
        <v>10</v>
      </c>
      <c r="H4" s="140"/>
      <c r="K4" s="89" t="s">
        <v>54</v>
      </c>
      <c r="L4" s="90"/>
      <c r="M4" s="4" t="s">
        <v>55</v>
      </c>
      <c r="N4" s="90">
        <v>15.888449384571187</v>
      </c>
      <c r="O4" s="90"/>
      <c r="P4" s="90"/>
      <c r="Q4" s="90">
        <v>6.3723814188158983</v>
      </c>
    </row>
    <row r="5" spans="1:17" x14ac:dyDescent="0.25">
      <c r="A5" s="141" t="s">
        <v>36</v>
      </c>
      <c r="B5" s="62">
        <v>2015</v>
      </c>
      <c r="C5" s="63"/>
      <c r="D5" s="63"/>
      <c r="E5" s="64">
        <v>15.2</v>
      </c>
      <c r="F5" s="65"/>
      <c r="G5" s="65"/>
      <c r="H5" s="66">
        <v>6.3</v>
      </c>
      <c r="K5" s="89" t="s">
        <v>56</v>
      </c>
      <c r="L5" s="90">
        <v>62.940584088620341</v>
      </c>
      <c r="M5" s="90">
        <v>100</v>
      </c>
      <c r="N5" s="90">
        <v>47.015667469560029</v>
      </c>
      <c r="O5" s="90"/>
      <c r="P5" s="90">
        <v>68.238993710691815</v>
      </c>
      <c r="Q5" s="90">
        <v>43.151260892466063</v>
      </c>
    </row>
    <row r="6" spans="1:17" ht="15.75" thickBot="1" x14ac:dyDescent="0.3">
      <c r="A6" s="131"/>
      <c r="B6" s="67">
        <v>2016</v>
      </c>
      <c r="C6" s="68"/>
      <c r="D6" s="68"/>
      <c r="E6" s="69">
        <v>15.9</v>
      </c>
      <c r="F6" s="70"/>
      <c r="G6" s="70"/>
      <c r="H6" s="71">
        <v>6.4</v>
      </c>
      <c r="K6" s="89" t="s">
        <v>57</v>
      </c>
      <c r="L6" s="90">
        <v>31.294058408862035</v>
      </c>
      <c r="M6" s="4" t="s">
        <v>55</v>
      </c>
      <c r="N6" s="90"/>
      <c r="O6" s="90"/>
      <c r="P6" s="90"/>
      <c r="Q6" s="90">
        <v>1.1661753698587098</v>
      </c>
    </row>
    <row r="7" spans="1:17" x14ac:dyDescent="0.25">
      <c r="A7" s="130" t="s">
        <v>37</v>
      </c>
      <c r="B7" s="72">
        <v>2015</v>
      </c>
      <c r="C7" s="73">
        <v>63.993831919814959</v>
      </c>
      <c r="D7" s="73">
        <v>100</v>
      </c>
      <c r="E7" s="73">
        <v>49</v>
      </c>
      <c r="F7" s="74"/>
      <c r="G7" s="73">
        <v>63.661971830985912</v>
      </c>
      <c r="H7" s="75">
        <v>44.7</v>
      </c>
      <c r="K7" s="89" t="s">
        <v>58</v>
      </c>
      <c r="L7" s="90"/>
      <c r="M7" s="4" t="s">
        <v>55</v>
      </c>
      <c r="N7" s="90">
        <v>0.41765186838441648</v>
      </c>
      <c r="O7" s="90"/>
      <c r="P7" s="90"/>
      <c r="Q7" s="90">
        <v>0.17464908470942644</v>
      </c>
    </row>
    <row r="8" spans="1:17" ht="15.75" thickBot="1" x14ac:dyDescent="0.3">
      <c r="A8" s="131"/>
      <c r="B8" s="76">
        <v>2016</v>
      </c>
      <c r="C8" s="77">
        <v>62.9</v>
      </c>
      <c r="D8" s="77">
        <v>100</v>
      </c>
      <c r="E8" s="77">
        <v>47</v>
      </c>
      <c r="F8" s="78"/>
      <c r="G8" s="77">
        <v>68.2</v>
      </c>
      <c r="H8" s="79">
        <v>43.2</v>
      </c>
      <c r="K8" s="89" t="s">
        <v>59</v>
      </c>
      <c r="L8" s="90"/>
      <c r="M8" s="4" t="s">
        <v>55</v>
      </c>
      <c r="N8" s="90">
        <v>8.5231918325856846</v>
      </c>
      <c r="O8" s="90"/>
      <c r="P8" s="90"/>
      <c r="Q8" s="90">
        <v>3.5909330327028104</v>
      </c>
    </row>
    <row r="9" spans="1:17" x14ac:dyDescent="0.25">
      <c r="A9" s="130" t="s">
        <v>38</v>
      </c>
      <c r="B9" s="80">
        <v>2015</v>
      </c>
      <c r="C9" s="64">
        <v>30.8</v>
      </c>
      <c r="D9" s="65"/>
      <c r="E9" s="81"/>
      <c r="F9" s="65"/>
      <c r="G9" s="65"/>
      <c r="H9" s="66">
        <v>1.1000000000000001</v>
      </c>
      <c r="K9" s="89" t="s">
        <v>60</v>
      </c>
      <c r="L9" s="90"/>
      <c r="M9" s="4" t="s">
        <v>55</v>
      </c>
      <c r="N9" s="90">
        <v>3.1865290698959186</v>
      </c>
      <c r="O9" s="90">
        <v>1.1293039180495348</v>
      </c>
      <c r="P9" s="90"/>
      <c r="Q9" s="90">
        <v>1.7104521470748586</v>
      </c>
    </row>
    <row r="10" spans="1:17" ht="15.75" thickBot="1" x14ac:dyDescent="0.3">
      <c r="A10" s="131"/>
      <c r="B10" s="67">
        <v>2016</v>
      </c>
      <c r="C10" s="69">
        <v>31.3</v>
      </c>
      <c r="D10" s="70"/>
      <c r="E10" s="82"/>
      <c r="F10" s="70"/>
      <c r="G10" s="70"/>
      <c r="H10" s="71">
        <v>1.2</v>
      </c>
      <c r="K10" s="89" t="s">
        <v>61</v>
      </c>
      <c r="L10" s="90"/>
      <c r="M10" s="4" t="s">
        <v>55</v>
      </c>
      <c r="N10" s="90"/>
      <c r="O10" s="90">
        <v>51.696717011348255</v>
      </c>
      <c r="P10" s="90"/>
      <c r="Q10" s="90">
        <v>17.301348217008421</v>
      </c>
    </row>
    <row r="11" spans="1:17" x14ac:dyDescent="0.25">
      <c r="A11" s="130" t="s">
        <v>39</v>
      </c>
      <c r="B11" s="72">
        <v>2015</v>
      </c>
      <c r="C11" s="74"/>
      <c r="D11" s="74"/>
      <c r="E11" s="73">
        <v>0.4</v>
      </c>
      <c r="F11" s="74"/>
      <c r="G11" s="74"/>
      <c r="H11" s="75">
        <v>0.2</v>
      </c>
      <c r="K11" s="89" t="s">
        <v>62</v>
      </c>
      <c r="L11" s="90">
        <v>5.7653575025176238</v>
      </c>
      <c r="M11" s="4" t="s">
        <v>55</v>
      </c>
      <c r="N11" s="90">
        <v>23.532141515479637</v>
      </c>
      <c r="O11" s="90"/>
      <c r="P11" s="90">
        <v>3.6163522012578615</v>
      </c>
      <c r="Q11" s="90">
        <v>10.015062328469648</v>
      </c>
    </row>
    <row r="12" spans="1:17" ht="15.75" thickBot="1" x14ac:dyDescent="0.3">
      <c r="A12" s="131"/>
      <c r="B12" s="76">
        <v>2016</v>
      </c>
      <c r="C12" s="78"/>
      <c r="D12" s="78"/>
      <c r="E12" s="77">
        <v>0.4</v>
      </c>
      <c r="F12" s="78"/>
      <c r="G12" s="78"/>
      <c r="H12" s="79">
        <v>0.2</v>
      </c>
      <c r="K12" s="89" t="s">
        <v>63</v>
      </c>
      <c r="L12" s="90"/>
      <c r="M12" s="4" t="s">
        <v>55</v>
      </c>
      <c r="N12" s="90"/>
      <c r="O12" s="90">
        <v>2.4380815639064526</v>
      </c>
      <c r="P12" s="90"/>
      <c r="Q12" s="90">
        <v>0.81595313120859014</v>
      </c>
    </row>
    <row r="13" spans="1:17" x14ac:dyDescent="0.25">
      <c r="A13" s="130" t="s">
        <v>40</v>
      </c>
      <c r="B13" s="72">
        <v>2015</v>
      </c>
      <c r="C13" s="74"/>
      <c r="D13" s="74"/>
      <c r="E13" s="73">
        <v>8.3000000000000007</v>
      </c>
      <c r="F13" s="74"/>
      <c r="G13" s="74"/>
      <c r="H13" s="75">
        <v>3.4</v>
      </c>
      <c r="K13" s="89" t="s">
        <v>65</v>
      </c>
      <c r="L13" s="90"/>
      <c r="M13" s="4" t="s">
        <v>55</v>
      </c>
      <c r="N13" s="90"/>
      <c r="O13" s="90">
        <v>2.7749399453295411</v>
      </c>
      <c r="P13" s="90"/>
      <c r="Q13" s="90">
        <v>0.92868957742314051</v>
      </c>
    </row>
    <row r="14" spans="1:17" ht="15.75" thickBot="1" x14ac:dyDescent="0.3">
      <c r="A14" s="131"/>
      <c r="B14" s="76">
        <v>2016</v>
      </c>
      <c r="C14" s="78"/>
      <c r="D14" s="78"/>
      <c r="E14" s="77">
        <v>8.5</v>
      </c>
      <c r="F14" s="78"/>
      <c r="G14" s="78"/>
      <c r="H14" s="79">
        <v>3.6</v>
      </c>
      <c r="K14" s="89" t="s">
        <v>64</v>
      </c>
      <c r="L14" s="90"/>
      <c r="M14" s="4" t="s">
        <v>55</v>
      </c>
      <c r="N14" s="90"/>
      <c r="O14" s="90">
        <v>41.960957561366207</v>
      </c>
      <c r="P14" s="90"/>
      <c r="Q14" s="90">
        <v>14.043080107561659</v>
      </c>
    </row>
    <row r="15" spans="1:17" x14ac:dyDescent="0.25">
      <c r="A15" s="130" t="s">
        <v>41</v>
      </c>
      <c r="B15" s="72">
        <v>2015</v>
      </c>
      <c r="C15" s="74"/>
      <c r="D15" s="74"/>
      <c r="E15" s="73">
        <v>3.2</v>
      </c>
      <c r="F15" s="73">
        <v>1.2</v>
      </c>
      <c r="G15" s="74"/>
      <c r="H15" s="75">
        <v>1.7</v>
      </c>
      <c r="K15" s="89" t="s">
        <v>47</v>
      </c>
      <c r="L15" s="90"/>
      <c r="M15" s="4" t="s">
        <v>55</v>
      </c>
      <c r="N15" s="90"/>
      <c r="O15" s="90"/>
      <c r="P15" s="90">
        <v>0.15723270440251574</v>
      </c>
      <c r="Q15" s="90">
        <v>9.2406923126680651E-4</v>
      </c>
    </row>
    <row r="16" spans="1:17" ht="15.75" thickBot="1" x14ac:dyDescent="0.3">
      <c r="A16" s="131"/>
      <c r="B16" s="76">
        <v>2016</v>
      </c>
      <c r="C16" s="78"/>
      <c r="D16" s="78"/>
      <c r="E16" s="77">
        <v>3.2</v>
      </c>
      <c r="F16" s="77">
        <v>1.1000000000000001</v>
      </c>
      <c r="G16" s="78"/>
      <c r="H16" s="79">
        <v>1.7</v>
      </c>
      <c r="K16" s="89" t="s">
        <v>66</v>
      </c>
      <c r="L16" s="90"/>
      <c r="M16" s="4" t="s">
        <v>55</v>
      </c>
      <c r="N16" s="90"/>
      <c r="O16" s="90"/>
      <c r="P16" s="90">
        <v>27.987421383647799</v>
      </c>
      <c r="Q16" s="90">
        <v>0.16448432316549155</v>
      </c>
    </row>
    <row r="17" spans="1:17" x14ac:dyDescent="0.25">
      <c r="A17" s="130" t="s">
        <v>42</v>
      </c>
      <c r="B17" s="72">
        <v>2015</v>
      </c>
      <c r="C17" s="74"/>
      <c r="D17" s="74"/>
      <c r="E17" s="83"/>
      <c r="F17" s="73">
        <v>52.8</v>
      </c>
      <c r="G17" s="74"/>
      <c r="H17" s="75">
        <v>17.3</v>
      </c>
      <c r="K17" s="89" t="s">
        <v>49</v>
      </c>
      <c r="L17" s="90"/>
      <c r="M17" s="4" t="s">
        <v>55</v>
      </c>
      <c r="N17" s="90">
        <v>1.4363688595231257</v>
      </c>
      <c r="O17" s="90"/>
      <c r="P17" s="90"/>
      <c r="Q17" s="90">
        <v>0.60064500032342427</v>
      </c>
    </row>
    <row r="18" spans="1:17" ht="15.75" thickBot="1" x14ac:dyDescent="0.3">
      <c r="A18" s="131"/>
      <c r="B18" s="76">
        <v>2016</v>
      </c>
      <c r="C18" s="78"/>
      <c r="D18" s="78"/>
      <c r="E18" s="84"/>
      <c r="F18" s="77">
        <v>51.7</v>
      </c>
      <c r="G18" s="78"/>
      <c r="H18" s="79">
        <v>17.3</v>
      </c>
      <c r="K18" s="89" t="s">
        <v>67</v>
      </c>
      <c r="L18" s="90">
        <v>100</v>
      </c>
      <c r="M18" s="4">
        <v>100</v>
      </c>
      <c r="N18" s="90">
        <v>100</v>
      </c>
      <c r="O18" s="90">
        <v>100</v>
      </c>
      <c r="P18" s="90">
        <v>100</v>
      </c>
      <c r="Q18" s="90">
        <v>100</v>
      </c>
    </row>
    <row r="19" spans="1:17" x14ac:dyDescent="0.25">
      <c r="A19" s="130" t="s">
        <v>43</v>
      </c>
      <c r="B19" s="72">
        <v>2015</v>
      </c>
      <c r="C19" s="73">
        <v>5.1657671549730102</v>
      </c>
      <c r="D19" s="74"/>
      <c r="E19" s="73">
        <v>23.4</v>
      </c>
      <c r="F19" s="74"/>
      <c r="G19" s="73">
        <v>3.8028169014084505</v>
      </c>
      <c r="H19" s="75">
        <v>9.9</v>
      </c>
    </row>
    <row r="20" spans="1:17" ht="15.75" thickBot="1" x14ac:dyDescent="0.3">
      <c r="A20" s="131"/>
      <c r="B20" s="76">
        <v>2016</v>
      </c>
      <c r="C20" s="77">
        <v>5.8</v>
      </c>
      <c r="D20" s="78"/>
      <c r="E20" s="77">
        <v>23.5</v>
      </c>
      <c r="F20" s="78"/>
      <c r="G20" s="77">
        <v>3.6</v>
      </c>
      <c r="H20" s="79">
        <v>10</v>
      </c>
    </row>
    <row r="21" spans="1:17" x14ac:dyDescent="0.25">
      <c r="A21" s="130" t="s">
        <v>44</v>
      </c>
      <c r="B21" s="72">
        <v>2015</v>
      </c>
      <c r="C21" s="74"/>
      <c r="D21" s="74"/>
      <c r="E21" s="83"/>
      <c r="F21" s="73">
        <v>2.1517225379886322</v>
      </c>
      <c r="G21" s="74"/>
      <c r="H21" s="75">
        <v>0.67533129459734964</v>
      </c>
    </row>
    <row r="22" spans="1:17" ht="15.75" thickBot="1" x14ac:dyDescent="0.3">
      <c r="A22" s="131"/>
      <c r="B22" s="76">
        <v>2016</v>
      </c>
      <c r="C22" s="78"/>
      <c r="D22" s="78"/>
      <c r="E22" s="84"/>
      <c r="F22" s="77">
        <v>2.4</v>
      </c>
      <c r="G22" s="78"/>
      <c r="H22" s="79">
        <v>0.8</v>
      </c>
    </row>
    <row r="23" spans="1:17" x14ac:dyDescent="0.25">
      <c r="A23" s="130" t="s">
        <v>45</v>
      </c>
      <c r="B23" s="72">
        <v>2015</v>
      </c>
      <c r="C23" s="74"/>
      <c r="D23" s="74"/>
      <c r="E23" s="83"/>
      <c r="F23" s="73">
        <v>2.9</v>
      </c>
      <c r="G23" s="74"/>
      <c r="H23" s="75">
        <v>0.9</v>
      </c>
    </row>
    <row r="24" spans="1:17" ht="15.75" thickBot="1" x14ac:dyDescent="0.3">
      <c r="A24" s="131"/>
      <c r="B24" s="76">
        <v>2016</v>
      </c>
      <c r="C24" s="78"/>
      <c r="D24" s="78"/>
      <c r="E24" s="84"/>
      <c r="F24" s="77">
        <v>2.8</v>
      </c>
      <c r="G24" s="78"/>
      <c r="H24" s="79">
        <v>0.9</v>
      </c>
    </row>
    <row r="25" spans="1:17" x14ac:dyDescent="0.25">
      <c r="A25" s="130" t="s">
        <v>46</v>
      </c>
      <c r="B25" s="72">
        <v>2015</v>
      </c>
      <c r="C25" s="74"/>
      <c r="D25" s="74"/>
      <c r="E25" s="83"/>
      <c r="F25" s="73">
        <v>40.9</v>
      </c>
      <c r="G25" s="74"/>
      <c r="H25" s="75">
        <v>13.4</v>
      </c>
    </row>
    <row r="26" spans="1:17" ht="15.75" thickBot="1" x14ac:dyDescent="0.3">
      <c r="A26" s="131"/>
      <c r="B26" s="76">
        <v>2016</v>
      </c>
      <c r="C26" s="78"/>
      <c r="D26" s="78"/>
      <c r="E26" s="84"/>
      <c r="F26" s="77">
        <v>42</v>
      </c>
      <c r="G26" s="78"/>
      <c r="H26" s="79">
        <v>14</v>
      </c>
    </row>
    <row r="27" spans="1:17" x14ac:dyDescent="0.25">
      <c r="A27" s="130" t="s">
        <v>47</v>
      </c>
      <c r="B27" s="72">
        <v>2015</v>
      </c>
      <c r="C27" s="74"/>
      <c r="D27" s="74"/>
      <c r="E27" s="83"/>
      <c r="F27" s="74"/>
      <c r="G27" s="73">
        <v>0.4</v>
      </c>
      <c r="H27" s="75">
        <v>0</v>
      </c>
    </row>
    <row r="28" spans="1:17" ht="15.75" thickBot="1" x14ac:dyDescent="0.3">
      <c r="A28" s="131"/>
      <c r="B28" s="76">
        <v>2016</v>
      </c>
      <c r="C28" s="78"/>
      <c r="D28" s="78"/>
      <c r="E28" s="84"/>
      <c r="F28" s="78"/>
      <c r="G28" s="77">
        <v>0.2</v>
      </c>
      <c r="H28" s="79">
        <v>0</v>
      </c>
    </row>
    <row r="29" spans="1:17" x14ac:dyDescent="0.25">
      <c r="A29" s="130" t="s">
        <v>48</v>
      </c>
      <c r="B29" s="72">
        <v>2015</v>
      </c>
      <c r="C29" s="74"/>
      <c r="D29" s="74"/>
      <c r="E29" s="83"/>
      <c r="F29" s="74"/>
      <c r="G29" s="73">
        <v>31.3</v>
      </c>
      <c r="H29" s="75">
        <v>0.2</v>
      </c>
    </row>
    <row r="30" spans="1:17" ht="15.75" thickBot="1" x14ac:dyDescent="0.3">
      <c r="A30" s="131"/>
      <c r="B30" s="76">
        <v>2016</v>
      </c>
      <c r="C30" s="78"/>
      <c r="D30" s="78"/>
      <c r="E30" s="84"/>
      <c r="F30" s="78"/>
      <c r="G30" s="77">
        <v>28</v>
      </c>
      <c r="H30" s="79">
        <v>0.2</v>
      </c>
    </row>
    <row r="31" spans="1:17" ht="15.75" thickBot="1" x14ac:dyDescent="0.3">
      <c r="A31" s="130" t="s">
        <v>49</v>
      </c>
      <c r="B31" s="76">
        <v>2015</v>
      </c>
      <c r="C31" s="78"/>
      <c r="D31" s="84"/>
      <c r="E31" s="77">
        <v>0.5</v>
      </c>
      <c r="F31" s="84"/>
      <c r="G31" s="77">
        <v>0.8</v>
      </c>
      <c r="H31" s="79">
        <v>0.2</v>
      </c>
    </row>
    <row r="32" spans="1:17" ht="15.75" thickBot="1" x14ac:dyDescent="0.3">
      <c r="A32" s="131"/>
      <c r="B32" s="76">
        <v>2016</v>
      </c>
      <c r="C32" s="78"/>
      <c r="D32" s="84"/>
      <c r="E32" s="77">
        <v>1.4</v>
      </c>
      <c r="F32" s="84"/>
      <c r="G32" s="84"/>
      <c r="H32" s="79">
        <v>0.6</v>
      </c>
    </row>
    <row r="33" spans="1:8" x14ac:dyDescent="0.25">
      <c r="A33" s="85" t="s">
        <v>50</v>
      </c>
      <c r="B33" s="85"/>
      <c r="C33" s="86">
        <v>100</v>
      </c>
      <c r="D33" s="86">
        <v>100</v>
      </c>
      <c r="E33" s="86">
        <v>100</v>
      </c>
      <c r="F33" s="86">
        <v>100</v>
      </c>
      <c r="G33" s="86">
        <v>100</v>
      </c>
      <c r="H33" s="86">
        <v>100</v>
      </c>
    </row>
    <row r="35" spans="1:8" ht="22.5" x14ac:dyDescent="0.25">
      <c r="A35" s="93" t="s">
        <v>87</v>
      </c>
    </row>
    <row r="36" spans="1:8" ht="22.5" x14ac:dyDescent="0.25">
      <c r="A36" s="94" t="s">
        <v>86</v>
      </c>
    </row>
  </sheetData>
  <mergeCells count="18">
    <mergeCell ref="A7:A8"/>
    <mergeCell ref="A3:B4"/>
    <mergeCell ref="C3:D3"/>
    <mergeCell ref="E3:G3"/>
    <mergeCell ref="H3:H4"/>
    <mergeCell ref="A5:A6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F23" sqref="F23"/>
    </sheetView>
  </sheetViews>
  <sheetFormatPr baseColWidth="10" defaultColWidth="11.42578125" defaultRowHeight="15" x14ac:dyDescent="0.25"/>
  <cols>
    <col min="1" max="1" width="78.7109375" style="1" customWidth="1"/>
    <col min="2" max="16384" width="11.42578125" style="1"/>
  </cols>
  <sheetData>
    <row r="1" spans="1:18" ht="17.25" x14ac:dyDescent="0.25">
      <c r="A1" s="92" t="s">
        <v>81</v>
      </c>
    </row>
    <row r="4" spans="1:18" x14ac:dyDescent="0.25">
      <c r="L4" s="19"/>
      <c r="M4" s="19"/>
      <c r="N4" s="19"/>
      <c r="O4" s="19"/>
      <c r="P4" s="19"/>
      <c r="Q4" s="19"/>
      <c r="R4" s="19"/>
    </row>
    <row r="5" spans="1:18" ht="15.75" thickBot="1" x14ac:dyDescent="0.3">
      <c r="N5" s="20" t="s">
        <v>21</v>
      </c>
      <c r="O5" s="20" t="s">
        <v>22</v>
      </c>
      <c r="P5" s="20" t="s">
        <v>23</v>
      </c>
      <c r="Q5" s="20" t="s">
        <v>24</v>
      </c>
      <c r="R5" s="19"/>
    </row>
    <row r="6" spans="1:18" x14ac:dyDescent="0.25">
      <c r="L6" s="21" t="s">
        <v>6</v>
      </c>
      <c r="M6" s="22">
        <v>2014</v>
      </c>
      <c r="N6" s="23">
        <v>16.962629207527165</v>
      </c>
      <c r="O6" s="23">
        <v>42.645109992048766</v>
      </c>
      <c r="P6" s="23">
        <v>24.622316459051149</v>
      </c>
      <c r="Q6" s="23">
        <v>15.769944341372913</v>
      </c>
      <c r="R6" s="19"/>
    </row>
    <row r="7" spans="1:18" x14ac:dyDescent="0.25">
      <c r="L7" s="24"/>
      <c r="M7" s="25">
        <v>2015</v>
      </c>
      <c r="N7" s="26">
        <v>17.100000000000001</v>
      </c>
      <c r="O7" s="26">
        <v>47.4</v>
      </c>
      <c r="P7" s="26">
        <v>18.100000000000001</v>
      </c>
      <c r="Q7" s="26">
        <v>17.399999999999999</v>
      </c>
      <c r="R7" s="19"/>
    </row>
    <row r="8" spans="1:18" ht="15.75" thickBot="1" x14ac:dyDescent="0.3">
      <c r="L8" s="27"/>
      <c r="M8" s="28">
        <v>2016</v>
      </c>
      <c r="N8" s="29">
        <v>21.549295774647888</v>
      </c>
      <c r="O8" s="29">
        <v>43.04225352112676</v>
      </c>
      <c r="P8" s="29">
        <v>17.183098591549296</v>
      </c>
      <c r="Q8" s="29">
        <v>18.225352112676056</v>
      </c>
      <c r="R8" s="19"/>
    </row>
    <row r="9" spans="1:18" x14ac:dyDescent="0.25">
      <c r="L9" s="142" t="s">
        <v>7</v>
      </c>
      <c r="M9" s="22">
        <v>2015</v>
      </c>
      <c r="N9" s="22">
        <v>5.8</v>
      </c>
      <c r="O9" s="22">
        <v>41.6</v>
      </c>
      <c r="P9" s="22">
        <v>11.7</v>
      </c>
      <c r="Q9" s="22">
        <v>41</v>
      </c>
      <c r="R9" s="19"/>
    </row>
    <row r="10" spans="1:18" ht="15.75" thickBot="1" x14ac:dyDescent="0.3">
      <c r="L10" s="143"/>
      <c r="M10" s="28">
        <v>2016</v>
      </c>
      <c r="N10" s="29">
        <v>5.9248326392915507</v>
      </c>
      <c r="O10" s="29">
        <v>40.140214010858678</v>
      </c>
      <c r="P10" s="29">
        <v>12.382056823572823</v>
      </c>
      <c r="Q10" s="29">
        <v>41.552896526276953</v>
      </c>
      <c r="R10" s="19"/>
    </row>
    <row r="11" spans="1:18" x14ac:dyDescent="0.25">
      <c r="L11" s="21" t="s">
        <v>8</v>
      </c>
      <c r="M11" s="22">
        <v>2014</v>
      </c>
      <c r="N11" s="23">
        <v>20.462644843259852</v>
      </c>
      <c r="O11" s="23">
        <v>32.562258594566913</v>
      </c>
      <c r="P11" s="23">
        <v>34.87761678154542</v>
      </c>
      <c r="Q11" s="23">
        <v>12.097479780627813</v>
      </c>
      <c r="R11" s="19"/>
    </row>
    <row r="12" spans="1:18" x14ac:dyDescent="0.25">
      <c r="L12" s="24"/>
      <c r="M12" s="25">
        <v>2015</v>
      </c>
      <c r="N12" s="26">
        <v>20.8</v>
      </c>
      <c r="O12" s="26">
        <v>34.1</v>
      </c>
      <c r="P12" s="26">
        <v>33.1</v>
      </c>
      <c r="Q12" s="26">
        <v>12</v>
      </c>
      <c r="R12" s="19"/>
    </row>
    <row r="13" spans="1:18" ht="15.75" thickBot="1" x14ac:dyDescent="0.3">
      <c r="L13" s="27"/>
      <c r="M13" s="28">
        <v>2016</v>
      </c>
      <c r="N13" s="29">
        <v>21.065767284991569</v>
      </c>
      <c r="O13" s="29">
        <v>35.410905002810566</v>
      </c>
      <c r="P13" s="29">
        <v>30.75885328836425</v>
      </c>
      <c r="Q13" s="29">
        <v>12.764474423833613</v>
      </c>
      <c r="R13" s="19"/>
    </row>
    <row r="14" spans="1:18" x14ac:dyDescent="0.25">
      <c r="L14" s="21" t="s">
        <v>9</v>
      </c>
      <c r="M14" s="22">
        <v>2014</v>
      </c>
      <c r="N14" s="23">
        <v>36.499325552753504</v>
      </c>
      <c r="O14" s="23">
        <v>37.944988563720599</v>
      </c>
      <c r="P14" s="23">
        <v>17.617735030203509</v>
      </c>
      <c r="Q14" s="23">
        <v>7.9379508533223859</v>
      </c>
      <c r="R14" s="19"/>
    </row>
    <row r="15" spans="1:18" x14ac:dyDescent="0.25">
      <c r="L15" s="24"/>
      <c r="M15" s="25">
        <v>2015</v>
      </c>
      <c r="N15" s="26">
        <v>31.8</v>
      </c>
      <c r="O15" s="26">
        <v>41.6</v>
      </c>
      <c r="P15" s="26">
        <v>18.899999999999999</v>
      </c>
      <c r="Q15" s="26">
        <v>7.7</v>
      </c>
      <c r="R15" s="19"/>
    </row>
    <row r="16" spans="1:18" ht="15.75" thickBot="1" x14ac:dyDescent="0.3">
      <c r="L16" s="27"/>
      <c r="M16" s="28">
        <v>2016</v>
      </c>
      <c r="N16" s="29">
        <v>30.882803576900574</v>
      </c>
      <c r="O16" s="29">
        <v>44.012034431846672</v>
      </c>
      <c r="P16" s="29">
        <v>17.310638772042232</v>
      </c>
      <c r="Q16" s="29">
        <v>7.7945232192105198</v>
      </c>
      <c r="R16" s="19"/>
    </row>
    <row r="17" spans="1:18" x14ac:dyDescent="0.25">
      <c r="L17" s="21" t="s">
        <v>10</v>
      </c>
      <c r="M17" s="22">
        <v>2014</v>
      </c>
      <c r="N17" s="23">
        <v>22.567567567567568</v>
      </c>
      <c r="O17" s="23">
        <v>29.054054054054056</v>
      </c>
      <c r="P17" s="23">
        <v>21.621621621621621</v>
      </c>
      <c r="Q17" s="23">
        <v>26.756756756756758</v>
      </c>
      <c r="R17" s="19"/>
    </row>
    <row r="18" spans="1:18" x14ac:dyDescent="0.25">
      <c r="L18" s="24"/>
      <c r="M18" s="25">
        <v>2015</v>
      </c>
      <c r="N18" s="26">
        <v>9.9</v>
      </c>
      <c r="O18" s="26">
        <v>42.3</v>
      </c>
      <c r="P18" s="26">
        <v>20.3</v>
      </c>
      <c r="Q18" s="26">
        <v>27.6</v>
      </c>
      <c r="R18" s="19"/>
    </row>
    <row r="19" spans="1:18" ht="15.75" thickBot="1" x14ac:dyDescent="0.3">
      <c r="L19" s="27"/>
      <c r="M19" s="28">
        <v>2016</v>
      </c>
      <c r="N19" s="29">
        <v>3.4536891679748818</v>
      </c>
      <c r="O19" s="29">
        <v>56.200941915227631</v>
      </c>
      <c r="P19" s="29">
        <v>14.913657770800629</v>
      </c>
      <c r="Q19" s="29">
        <v>25.431711145996861</v>
      </c>
      <c r="R19" s="19"/>
    </row>
    <row r="20" spans="1:18" x14ac:dyDescent="0.25">
      <c r="L20" s="21" t="s">
        <v>25</v>
      </c>
      <c r="M20" s="22">
        <v>2014</v>
      </c>
      <c r="N20" s="23">
        <v>26.7</v>
      </c>
      <c r="O20" s="23">
        <v>35.1</v>
      </c>
      <c r="P20" s="23">
        <v>27.406503278161139</v>
      </c>
      <c r="Q20" s="23">
        <v>10.726219910916045</v>
      </c>
      <c r="R20" s="19"/>
    </row>
    <row r="21" spans="1:18" x14ac:dyDescent="0.25">
      <c r="L21" s="24"/>
      <c r="M21" s="25">
        <v>2015</v>
      </c>
      <c r="N21" s="26">
        <v>21.7</v>
      </c>
      <c r="O21" s="26">
        <v>38.6</v>
      </c>
      <c r="P21" s="26">
        <v>23.8</v>
      </c>
      <c r="Q21" s="26">
        <v>16</v>
      </c>
      <c r="R21" s="19"/>
    </row>
    <row r="22" spans="1:18" ht="15.75" thickBot="1" x14ac:dyDescent="0.3">
      <c r="L22" s="27"/>
      <c r="M22" s="28">
        <v>2016</v>
      </c>
      <c r="N22" s="29">
        <v>21.603399980681928</v>
      </c>
      <c r="O22" s="29">
        <v>39.64937699217618</v>
      </c>
      <c r="P22" s="29">
        <v>22.165555877523424</v>
      </c>
      <c r="Q22" s="29">
        <v>16.581667149618468</v>
      </c>
      <c r="R22" s="19"/>
    </row>
    <row r="23" spans="1:18" x14ac:dyDescent="0.25">
      <c r="L23" s="19"/>
      <c r="M23" s="19"/>
      <c r="N23" s="19"/>
      <c r="O23" s="19"/>
      <c r="P23" s="19"/>
      <c r="Q23" s="19"/>
      <c r="R23" s="19"/>
    </row>
    <row r="24" spans="1:18" x14ac:dyDescent="0.25">
      <c r="L24" s="19"/>
      <c r="M24" s="19"/>
      <c r="N24" s="19"/>
      <c r="O24" s="19"/>
      <c r="P24" s="19"/>
      <c r="Q24" s="19"/>
      <c r="R24" s="19"/>
    </row>
    <row r="25" spans="1:18" x14ac:dyDescent="0.25">
      <c r="L25" s="19"/>
      <c r="M25" s="19"/>
      <c r="N25" s="19"/>
      <c r="O25" s="19"/>
      <c r="P25" s="19"/>
      <c r="Q25" s="19"/>
      <c r="R25" s="19"/>
    </row>
    <row r="26" spans="1:18" x14ac:dyDescent="0.25">
      <c r="L26" s="19"/>
      <c r="M26" s="19"/>
      <c r="N26" s="19"/>
      <c r="O26" s="19"/>
      <c r="P26" s="19"/>
      <c r="Q26" s="19"/>
      <c r="R26" s="19"/>
    </row>
    <row r="27" spans="1:18" x14ac:dyDescent="0.25">
      <c r="L27" s="19"/>
      <c r="M27" s="19"/>
      <c r="N27" s="19"/>
      <c r="O27" s="19"/>
      <c r="P27" s="19"/>
      <c r="Q27" s="19"/>
      <c r="R27" s="19"/>
    </row>
    <row r="28" spans="1:18" x14ac:dyDescent="0.25">
      <c r="L28" s="19"/>
      <c r="M28" s="19"/>
      <c r="N28" s="19"/>
      <c r="O28" s="19"/>
      <c r="P28" s="19"/>
      <c r="Q28" s="19"/>
      <c r="R28" s="19"/>
    </row>
    <row r="29" spans="1:18" x14ac:dyDescent="0.25">
      <c r="L29" s="19"/>
      <c r="M29" s="19"/>
      <c r="N29" s="19"/>
      <c r="O29" s="19"/>
      <c r="P29" s="19"/>
      <c r="Q29" s="19"/>
      <c r="R29" s="19"/>
    </row>
    <row r="30" spans="1:18" ht="22.5" x14ac:dyDescent="0.25">
      <c r="A30" s="93" t="s">
        <v>87</v>
      </c>
      <c r="L30" s="19"/>
      <c r="M30" s="19"/>
      <c r="N30" s="19"/>
      <c r="O30" s="19"/>
      <c r="P30" s="19"/>
      <c r="Q30" s="19"/>
      <c r="R30" s="19"/>
    </row>
    <row r="31" spans="1:18" ht="33.75" x14ac:dyDescent="0.25">
      <c r="A31" s="94" t="s">
        <v>88</v>
      </c>
      <c r="L31" s="19"/>
      <c r="M31" s="19"/>
      <c r="N31" s="19"/>
      <c r="O31" s="19"/>
      <c r="P31" s="19"/>
      <c r="Q31" s="19"/>
      <c r="R31" s="19"/>
    </row>
    <row r="32" spans="1:18" x14ac:dyDescent="0.25">
      <c r="A32" s="94" t="s">
        <v>89</v>
      </c>
      <c r="L32" s="19"/>
      <c r="M32" s="19"/>
      <c r="N32" s="19"/>
      <c r="O32" s="19"/>
      <c r="P32" s="19"/>
      <c r="Q32" s="19"/>
      <c r="R32" s="19"/>
    </row>
    <row r="33" spans="12:18" x14ac:dyDescent="0.25">
      <c r="L33" s="19"/>
      <c r="M33" s="19"/>
      <c r="N33" s="19"/>
      <c r="O33" s="19"/>
      <c r="P33" s="19"/>
      <c r="Q33" s="19"/>
      <c r="R33" s="19"/>
    </row>
    <row r="34" spans="12:18" x14ac:dyDescent="0.25">
      <c r="L34" s="19"/>
      <c r="M34" s="19"/>
      <c r="N34" s="19"/>
      <c r="O34" s="19"/>
      <c r="P34" s="19"/>
      <c r="Q34" s="19"/>
      <c r="R34" s="19"/>
    </row>
    <row r="35" spans="12:18" x14ac:dyDescent="0.25">
      <c r="L35" s="19"/>
      <c r="M35" s="19"/>
      <c r="N35" s="19"/>
      <c r="O35" s="19"/>
      <c r="P35" s="19"/>
      <c r="Q35" s="19"/>
      <c r="R35" s="19"/>
    </row>
    <row r="36" spans="12:18" x14ac:dyDescent="0.25">
      <c r="L36" s="19"/>
      <c r="M36" s="19"/>
      <c r="N36" s="19"/>
      <c r="O36" s="19"/>
      <c r="P36" s="19"/>
      <c r="Q36" s="19"/>
      <c r="R36" s="19"/>
    </row>
    <row r="37" spans="12:18" x14ac:dyDescent="0.25">
      <c r="L37" s="19"/>
      <c r="M37" s="19"/>
      <c r="N37" s="19"/>
      <c r="O37" s="19"/>
      <c r="P37" s="19"/>
      <c r="Q37" s="19"/>
      <c r="R37" s="19"/>
    </row>
    <row r="38" spans="12:18" x14ac:dyDescent="0.25">
      <c r="L38" s="19"/>
      <c r="M38" s="19"/>
      <c r="N38" s="19"/>
      <c r="O38" s="19"/>
      <c r="P38" s="19"/>
      <c r="Q38" s="19"/>
      <c r="R38" s="19"/>
    </row>
    <row r="39" spans="12:18" x14ac:dyDescent="0.25">
      <c r="L39" s="19"/>
      <c r="M39" s="19"/>
      <c r="N39" s="19"/>
      <c r="O39" s="19"/>
      <c r="P39" s="19"/>
      <c r="Q39" s="19"/>
      <c r="R39" s="19"/>
    </row>
    <row r="40" spans="12:18" x14ac:dyDescent="0.25">
      <c r="L40" s="19"/>
      <c r="M40" s="19"/>
      <c r="N40" s="19"/>
      <c r="O40" s="19"/>
      <c r="P40" s="19"/>
      <c r="Q40" s="19"/>
      <c r="R40" s="19"/>
    </row>
    <row r="41" spans="12:18" x14ac:dyDescent="0.25">
      <c r="L41" s="19"/>
      <c r="M41" s="19"/>
      <c r="N41" s="19"/>
      <c r="O41" s="19"/>
      <c r="P41" s="19"/>
      <c r="Q41" s="19"/>
      <c r="R41" s="19"/>
    </row>
    <row r="42" spans="12:18" x14ac:dyDescent="0.25">
      <c r="L42" s="19"/>
      <c r="M42" s="19"/>
      <c r="N42" s="19"/>
      <c r="O42" s="19"/>
      <c r="P42" s="19"/>
      <c r="Q42" s="19"/>
      <c r="R42" s="19"/>
    </row>
    <row r="43" spans="12:18" x14ac:dyDescent="0.25">
      <c r="L43" s="19"/>
      <c r="M43" s="19"/>
      <c r="N43" s="19"/>
      <c r="O43" s="19"/>
      <c r="P43" s="19"/>
      <c r="Q43" s="19"/>
      <c r="R43" s="19"/>
    </row>
    <row r="44" spans="12:18" x14ac:dyDescent="0.25">
      <c r="L44" s="19"/>
      <c r="M44" s="19"/>
      <c r="N44" s="19"/>
      <c r="O44" s="19"/>
      <c r="P44" s="19"/>
      <c r="Q44" s="19"/>
      <c r="R44" s="19"/>
    </row>
    <row r="45" spans="12:18" x14ac:dyDescent="0.25">
      <c r="L45" s="19"/>
      <c r="M45" s="19"/>
      <c r="N45" s="19"/>
      <c r="O45" s="19"/>
      <c r="P45" s="19"/>
      <c r="Q45" s="19"/>
      <c r="R45" s="19"/>
    </row>
    <row r="46" spans="12:18" x14ac:dyDescent="0.25">
      <c r="L46" s="19"/>
      <c r="M46" s="19"/>
      <c r="N46" s="19"/>
      <c r="O46" s="19"/>
      <c r="P46" s="19"/>
      <c r="Q46" s="19"/>
      <c r="R46" s="19"/>
    </row>
    <row r="47" spans="12:18" x14ac:dyDescent="0.25">
      <c r="L47" s="19"/>
      <c r="M47" s="19"/>
      <c r="N47" s="19"/>
      <c r="O47" s="19"/>
      <c r="P47" s="19"/>
      <c r="Q47" s="19"/>
      <c r="R47" s="19"/>
    </row>
    <row r="48" spans="12:18" x14ac:dyDescent="0.25">
      <c r="L48" s="19"/>
      <c r="M48" s="19"/>
      <c r="N48" s="19"/>
      <c r="O48" s="19"/>
      <c r="P48" s="19"/>
      <c r="Q48" s="19"/>
      <c r="R48" s="19"/>
    </row>
    <row r="49" spans="12:18" x14ac:dyDescent="0.25">
      <c r="L49" s="19"/>
      <c r="M49" s="19"/>
      <c r="N49" s="19"/>
      <c r="O49" s="19"/>
      <c r="P49" s="19"/>
      <c r="Q49" s="19"/>
      <c r="R49" s="19"/>
    </row>
  </sheetData>
  <mergeCells count="1">
    <mergeCell ref="L9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5" workbookViewId="0">
      <selection activeCell="E21" sqref="E21"/>
    </sheetView>
  </sheetViews>
  <sheetFormatPr baseColWidth="10" defaultColWidth="11.42578125" defaultRowHeight="15" x14ac:dyDescent="0.25"/>
  <cols>
    <col min="1" max="1" width="93.85546875" style="1" customWidth="1"/>
    <col min="2" max="16384" width="11.42578125" style="1"/>
  </cols>
  <sheetData>
    <row r="1" spans="1:17" ht="17.25" x14ac:dyDescent="0.25">
      <c r="A1" s="92" t="s">
        <v>82</v>
      </c>
    </row>
    <row r="3" spans="1:17" ht="15.75" thickBot="1" x14ac:dyDescent="0.3"/>
    <row r="4" spans="1:17" ht="24.75" thickBot="1" x14ac:dyDescent="0.3">
      <c r="A4" s="19"/>
      <c r="B4" s="19"/>
      <c r="C4" s="19"/>
      <c r="D4" s="19"/>
      <c r="E4" s="19"/>
      <c r="F4" s="19"/>
      <c r="G4" s="19"/>
      <c r="H4" s="19"/>
      <c r="K4" s="30"/>
      <c r="L4" s="31"/>
      <c r="M4" s="32" t="s">
        <v>26</v>
      </c>
      <c r="N4" s="33" t="s">
        <v>27</v>
      </c>
      <c r="O4" s="34" t="s">
        <v>28</v>
      </c>
      <c r="P4" s="33" t="s">
        <v>29</v>
      </c>
      <c r="Q4" s="35" t="s">
        <v>19</v>
      </c>
    </row>
    <row r="5" spans="1:17" x14ac:dyDescent="0.25">
      <c r="H5" s="19"/>
      <c r="K5" s="36" t="s">
        <v>6</v>
      </c>
      <c r="L5" s="37">
        <v>2014</v>
      </c>
      <c r="M5" s="38">
        <v>2.4648820567187908</v>
      </c>
      <c r="N5" s="38">
        <v>15.186853962364166</v>
      </c>
      <c r="O5" s="38">
        <v>32.626557116353034</v>
      </c>
      <c r="P5" s="38">
        <v>49.721706864563998</v>
      </c>
      <c r="Q5" s="38">
        <v>100</v>
      </c>
    </row>
    <row r="6" spans="1:17" x14ac:dyDescent="0.25">
      <c r="H6" s="19"/>
      <c r="K6" s="39"/>
      <c r="L6" s="37">
        <v>2015</v>
      </c>
      <c r="M6" s="38">
        <v>3.3667437676689795</v>
      </c>
      <c r="N6" s="38">
        <v>15.471601130814701</v>
      </c>
      <c r="O6" s="38">
        <v>33.127730660498585</v>
      </c>
      <c r="P6" s="38">
        <v>48.033924441017732</v>
      </c>
      <c r="Q6" s="38">
        <v>100</v>
      </c>
    </row>
    <row r="7" spans="1:17" ht="15.75" thickBot="1" x14ac:dyDescent="0.3">
      <c r="H7" s="19"/>
      <c r="K7" s="40"/>
      <c r="L7" s="41">
        <v>2016</v>
      </c>
      <c r="M7" s="42">
        <v>2.177650429799427</v>
      </c>
      <c r="N7" s="42">
        <v>14.871060171919769</v>
      </c>
      <c r="O7" s="42">
        <v>33.323782234957022</v>
      </c>
      <c r="P7" s="42">
        <v>49.627507163323784</v>
      </c>
      <c r="Q7" s="42">
        <v>100</v>
      </c>
    </row>
    <row r="8" spans="1:17" x14ac:dyDescent="0.25">
      <c r="H8" s="19"/>
      <c r="K8" s="144" t="s">
        <v>7</v>
      </c>
      <c r="L8" s="43">
        <v>2015</v>
      </c>
      <c r="M8" s="44">
        <v>5.0576843840131849</v>
      </c>
      <c r="N8" s="44">
        <v>18.077873918417801</v>
      </c>
      <c r="O8" s="44">
        <v>32.859497321796454</v>
      </c>
      <c r="P8" s="44">
        <v>44.00494437577256</v>
      </c>
      <c r="Q8" s="38">
        <v>100</v>
      </c>
    </row>
    <row r="9" spans="1:17" ht="15.75" thickBot="1" x14ac:dyDescent="0.3">
      <c r="H9" s="19"/>
      <c r="K9" s="145"/>
      <c r="L9" s="41">
        <v>2016</v>
      </c>
      <c r="M9" s="42">
        <v>4.5182619647355162</v>
      </c>
      <c r="N9" s="42">
        <v>17.543031066330812</v>
      </c>
      <c r="O9" s="42">
        <v>33.810873215785051</v>
      </c>
      <c r="P9" s="42">
        <v>44.127833753148614</v>
      </c>
      <c r="Q9" s="42">
        <v>100</v>
      </c>
    </row>
    <row r="10" spans="1:17" x14ac:dyDescent="0.25">
      <c r="H10" s="19"/>
      <c r="K10" s="45" t="s">
        <v>8</v>
      </c>
      <c r="L10" s="43">
        <v>2014</v>
      </c>
      <c r="M10" s="46">
        <v>2.1467745033183245</v>
      </c>
      <c r="N10" s="46">
        <v>19.242013614732933</v>
      </c>
      <c r="O10" s="46">
        <v>34.866946928149204</v>
      </c>
      <c r="P10" s="46">
        <v>43.744264953799529</v>
      </c>
      <c r="Q10" s="46">
        <v>100</v>
      </c>
    </row>
    <row r="11" spans="1:17" x14ac:dyDescent="0.25">
      <c r="H11" s="19"/>
      <c r="K11" s="47"/>
      <c r="L11" s="37">
        <v>2015</v>
      </c>
      <c r="M11" s="48">
        <v>1.9229940996597614</v>
      </c>
      <c r="N11" s="48">
        <v>18.842327404280976</v>
      </c>
      <c r="O11" s="48">
        <v>34.82277445195745</v>
      </c>
      <c r="P11" s="48">
        <v>44.41190404410181</v>
      </c>
      <c r="Q11" s="48">
        <v>100</v>
      </c>
    </row>
    <row r="12" spans="1:17" ht="15.75" thickBot="1" x14ac:dyDescent="0.3">
      <c r="H12" s="19"/>
      <c r="K12" s="49"/>
      <c r="L12" s="41">
        <v>2016</v>
      </c>
      <c r="M12" s="42">
        <v>2.0650913143351</v>
      </c>
      <c r="N12" s="42">
        <v>18.735927585344221</v>
      </c>
      <c r="O12" s="42">
        <v>34.949623598444354</v>
      </c>
      <c r="P12" s="42">
        <v>44.249357501876325</v>
      </c>
      <c r="Q12" s="42">
        <v>100</v>
      </c>
    </row>
    <row r="13" spans="1:17" x14ac:dyDescent="0.25">
      <c r="H13" s="19"/>
      <c r="K13" s="45" t="s">
        <v>9</v>
      </c>
      <c r="L13" s="43">
        <v>2014</v>
      </c>
      <c r="M13" s="46">
        <v>5.5715207319218809</v>
      </c>
      <c r="N13" s="46">
        <v>29.611166500498506</v>
      </c>
      <c r="O13" s="46">
        <v>35.302914785056601</v>
      </c>
      <c r="P13" s="46">
        <v>29.514397982523022</v>
      </c>
      <c r="Q13" s="46">
        <v>100</v>
      </c>
    </row>
    <row r="14" spans="1:17" x14ac:dyDescent="0.25">
      <c r="H14" s="19"/>
      <c r="K14" s="47"/>
      <c r="L14" s="37">
        <v>2015</v>
      </c>
      <c r="M14" s="48">
        <v>5.5684391454996867</v>
      </c>
      <c r="N14" s="48">
        <v>29.184514228030448</v>
      </c>
      <c r="O14" s="48">
        <v>35.440482361607508</v>
      </c>
      <c r="P14" s="48">
        <v>29.806564264862359</v>
      </c>
      <c r="Q14" s="48">
        <v>100</v>
      </c>
    </row>
    <row r="15" spans="1:17" ht="15.75" thickBot="1" x14ac:dyDescent="0.3">
      <c r="H15" s="19"/>
      <c r="K15" s="49"/>
      <c r="L15" s="41">
        <v>2016</v>
      </c>
      <c r="M15" s="42">
        <v>5.2278782779413824</v>
      </c>
      <c r="N15" s="42">
        <v>28.916000560931142</v>
      </c>
      <c r="O15" s="42">
        <v>36.379189454494458</v>
      </c>
      <c r="P15" s="42">
        <v>29.476931706633007</v>
      </c>
      <c r="Q15" s="42">
        <v>100</v>
      </c>
    </row>
    <row r="16" spans="1:17" x14ac:dyDescent="0.25">
      <c r="H16" s="19"/>
      <c r="K16" s="45" t="s">
        <v>10</v>
      </c>
      <c r="L16" s="43">
        <v>2014</v>
      </c>
      <c r="M16" s="46">
        <v>0</v>
      </c>
      <c r="N16" s="46">
        <v>2.0270270270270272</v>
      </c>
      <c r="O16" s="46">
        <v>20.405405405405407</v>
      </c>
      <c r="P16" s="46">
        <v>77.567567567567565</v>
      </c>
      <c r="Q16" s="46">
        <v>100</v>
      </c>
    </row>
    <row r="17" spans="1:17" x14ac:dyDescent="0.25">
      <c r="H17" s="19"/>
      <c r="K17" s="47"/>
      <c r="L17" s="37">
        <v>2015</v>
      </c>
      <c r="M17" s="48">
        <v>0</v>
      </c>
      <c r="N17" s="48">
        <v>1.408450704225352</v>
      </c>
      <c r="O17" s="48">
        <v>18.732394366197184</v>
      </c>
      <c r="P17" s="48">
        <v>79.859154929577471</v>
      </c>
      <c r="Q17" s="48">
        <v>100</v>
      </c>
    </row>
    <row r="18" spans="1:17" ht="15.75" thickBot="1" x14ac:dyDescent="0.3">
      <c r="H18" s="19"/>
      <c r="K18" s="49"/>
      <c r="L18" s="37">
        <v>2016</v>
      </c>
      <c r="M18" s="50">
        <v>0</v>
      </c>
      <c r="N18" s="50">
        <v>1.2965964343598055</v>
      </c>
      <c r="O18" s="50">
        <v>17.828200972447323</v>
      </c>
      <c r="P18" s="50">
        <v>80.875202593192881</v>
      </c>
      <c r="Q18" s="50">
        <v>100</v>
      </c>
    </row>
    <row r="19" spans="1:17" ht="17.25" x14ac:dyDescent="0.25">
      <c r="H19" s="19"/>
      <c r="K19" s="51" t="s">
        <v>30</v>
      </c>
      <c r="L19" s="43">
        <v>2014</v>
      </c>
      <c r="M19" s="52">
        <v>3.5188409277821262</v>
      </c>
      <c r="N19" s="44">
        <v>23.08000271292244</v>
      </c>
      <c r="O19" s="52">
        <v>34.818279949333323</v>
      </c>
      <c r="P19" s="44">
        <v>38.582876409962111</v>
      </c>
      <c r="Q19" s="53">
        <v>100</v>
      </c>
    </row>
    <row r="20" spans="1:17" x14ac:dyDescent="0.25">
      <c r="H20" s="19"/>
      <c r="K20" s="54"/>
      <c r="L20" s="37">
        <v>2015</v>
      </c>
      <c r="M20" s="55">
        <v>3.7784292489823357</v>
      </c>
      <c r="N20" s="48">
        <v>22.004892258281362</v>
      </c>
      <c r="O20" s="56">
        <v>34.510027262202634</v>
      </c>
      <c r="P20" s="48">
        <v>39.706651230533666</v>
      </c>
      <c r="Q20" s="57">
        <v>100</v>
      </c>
    </row>
    <row r="21" spans="1:17" ht="15.75" thickBot="1" x14ac:dyDescent="0.3">
      <c r="H21" s="19"/>
      <c r="K21" s="58"/>
      <c r="L21" s="41">
        <v>2016</v>
      </c>
      <c r="M21" s="42">
        <v>3.6084329730413383</v>
      </c>
      <c r="N21" s="42">
        <v>21.810151089145517</v>
      </c>
      <c r="O21" s="42">
        <v>35.076420169865841</v>
      </c>
      <c r="P21" s="42">
        <v>39.504995767947307</v>
      </c>
      <c r="Q21" s="42">
        <v>100</v>
      </c>
    </row>
    <row r="22" spans="1:17" x14ac:dyDescent="0.25">
      <c r="H22" s="19"/>
    </row>
    <row r="23" spans="1:17" x14ac:dyDescent="0.25">
      <c r="A23" s="19"/>
      <c r="B23" s="19"/>
      <c r="C23" s="19"/>
      <c r="D23" s="19"/>
      <c r="E23" s="19"/>
      <c r="F23" s="19"/>
      <c r="G23" s="19"/>
      <c r="H23" s="19"/>
    </row>
    <row r="24" spans="1:17" x14ac:dyDescent="0.25">
      <c r="A24" s="19"/>
      <c r="B24" s="19"/>
      <c r="C24" s="19"/>
      <c r="D24" s="19"/>
      <c r="E24" s="19"/>
      <c r="F24" s="19"/>
      <c r="G24" s="19"/>
      <c r="H24" s="19"/>
    </row>
    <row r="25" spans="1:17" x14ac:dyDescent="0.25">
      <c r="A25" s="19"/>
      <c r="B25" s="19"/>
      <c r="C25" s="19"/>
      <c r="D25" s="19"/>
      <c r="E25" s="19"/>
      <c r="F25" s="19"/>
      <c r="G25" s="19"/>
      <c r="H25" s="19"/>
    </row>
    <row r="26" spans="1:17" x14ac:dyDescent="0.25">
      <c r="A26" s="19"/>
      <c r="B26" s="19"/>
      <c r="C26" s="19"/>
      <c r="D26" s="19"/>
      <c r="E26" s="19"/>
      <c r="F26" s="19"/>
      <c r="G26" s="19"/>
      <c r="H26" s="19"/>
    </row>
    <row r="27" spans="1:17" x14ac:dyDescent="0.25">
      <c r="A27" s="19"/>
      <c r="B27" s="19"/>
      <c r="C27" s="19"/>
      <c r="D27" s="19"/>
      <c r="E27" s="19"/>
      <c r="F27" s="19"/>
      <c r="G27" s="19"/>
      <c r="H27" s="19"/>
    </row>
    <row r="28" spans="1:17" x14ac:dyDescent="0.25">
      <c r="A28" s="19"/>
      <c r="B28" s="19"/>
      <c r="C28" s="19"/>
      <c r="D28" s="19"/>
      <c r="E28" s="19"/>
      <c r="F28" s="19"/>
      <c r="G28" s="19"/>
      <c r="H28" s="19"/>
    </row>
    <row r="29" spans="1:17" ht="22.5" x14ac:dyDescent="0.25">
      <c r="A29" s="93" t="s">
        <v>90</v>
      </c>
      <c r="B29" s="19"/>
      <c r="C29" s="19"/>
      <c r="D29" s="19"/>
      <c r="E29" s="19"/>
      <c r="F29" s="19"/>
      <c r="G29" s="19"/>
      <c r="H29" s="19"/>
    </row>
    <row r="30" spans="1:17" ht="22.5" x14ac:dyDescent="0.25">
      <c r="A30" s="94" t="s">
        <v>91</v>
      </c>
      <c r="B30" s="19"/>
      <c r="C30" s="19"/>
      <c r="D30" s="19"/>
      <c r="E30" s="19"/>
      <c r="F30" s="19"/>
      <c r="G30" s="19"/>
      <c r="H30" s="19"/>
    </row>
    <row r="31" spans="1:17" x14ac:dyDescent="0.25">
      <c r="A31" s="94" t="s">
        <v>89</v>
      </c>
      <c r="B31" s="19"/>
      <c r="C31" s="19"/>
      <c r="D31" s="19"/>
      <c r="E31" s="19"/>
      <c r="F31" s="19"/>
      <c r="G31" s="19"/>
      <c r="H31" s="19"/>
    </row>
    <row r="32" spans="1:17" x14ac:dyDescent="0.25">
      <c r="A32" s="19"/>
      <c r="B32" s="19"/>
      <c r="C32" s="19"/>
      <c r="D32" s="19"/>
      <c r="E32" s="19"/>
      <c r="F32" s="19"/>
      <c r="G32" s="19"/>
      <c r="H32" s="19"/>
    </row>
    <row r="33" spans="1:8" x14ac:dyDescent="0.25">
      <c r="A33" s="19"/>
      <c r="B33" s="19"/>
      <c r="C33" s="19"/>
      <c r="D33" s="19"/>
      <c r="E33" s="19"/>
      <c r="F33" s="19"/>
      <c r="G33" s="19"/>
      <c r="H33" s="19"/>
    </row>
    <row r="34" spans="1:8" x14ac:dyDescent="0.25">
      <c r="A34" s="19"/>
      <c r="B34" s="19"/>
      <c r="C34" s="19"/>
      <c r="D34" s="19"/>
      <c r="E34" s="19"/>
      <c r="F34" s="19"/>
      <c r="G34" s="19"/>
      <c r="H34" s="19"/>
    </row>
    <row r="35" spans="1:8" x14ac:dyDescent="0.25">
      <c r="A35" s="19"/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x14ac:dyDescent="0.25">
      <c r="A38" s="19"/>
      <c r="B38" s="19"/>
      <c r="C38" s="19"/>
      <c r="D38" s="19"/>
      <c r="E38" s="19"/>
      <c r="F38" s="19"/>
      <c r="G38" s="19"/>
      <c r="H38" s="19"/>
    </row>
    <row r="39" spans="1:8" x14ac:dyDescent="0.25">
      <c r="A39" s="19"/>
      <c r="B39" s="19"/>
      <c r="C39" s="19"/>
      <c r="D39" s="19"/>
      <c r="E39" s="19"/>
      <c r="F39" s="19"/>
      <c r="G39" s="19"/>
      <c r="H39" s="19"/>
    </row>
    <row r="40" spans="1:8" x14ac:dyDescent="0.25">
      <c r="A40" s="19"/>
      <c r="B40" s="19"/>
      <c r="C40" s="19"/>
      <c r="D40" s="19"/>
      <c r="E40" s="19"/>
      <c r="F40" s="19"/>
      <c r="G40" s="19"/>
      <c r="H40" s="19"/>
    </row>
    <row r="41" spans="1:8" x14ac:dyDescent="0.25">
      <c r="A41" s="19"/>
      <c r="B41" s="19"/>
      <c r="C41" s="19"/>
      <c r="D41" s="19"/>
      <c r="E41" s="19"/>
      <c r="F41" s="19"/>
      <c r="G41" s="19"/>
      <c r="H41" s="19"/>
    </row>
    <row r="42" spans="1:8" x14ac:dyDescent="0.25">
      <c r="A42" s="19"/>
      <c r="B42" s="19"/>
      <c r="C42" s="19"/>
      <c r="D42" s="19"/>
      <c r="E42" s="19"/>
      <c r="F42" s="19"/>
      <c r="G42" s="19"/>
      <c r="H42" s="19"/>
    </row>
    <row r="43" spans="1:8" x14ac:dyDescent="0.25">
      <c r="A43" s="19"/>
      <c r="B43" s="19"/>
      <c r="C43" s="19"/>
      <c r="D43" s="19"/>
      <c r="E43" s="19"/>
      <c r="F43" s="19"/>
      <c r="G43" s="19"/>
      <c r="H43" s="19"/>
    </row>
    <row r="44" spans="1:8" x14ac:dyDescent="0.25">
      <c r="A44" s="19"/>
      <c r="B44" s="19"/>
      <c r="C44" s="19"/>
      <c r="D44" s="19"/>
      <c r="E44" s="19"/>
      <c r="F44" s="19"/>
      <c r="G44" s="19"/>
      <c r="H44" s="19"/>
    </row>
    <row r="45" spans="1:8" x14ac:dyDescent="0.25">
      <c r="A45" s="19"/>
      <c r="B45" s="19"/>
      <c r="C45" s="19"/>
      <c r="D45" s="19"/>
      <c r="E45" s="19"/>
      <c r="F45" s="19"/>
      <c r="G45" s="19"/>
      <c r="H45" s="19"/>
    </row>
    <row r="46" spans="1:8" x14ac:dyDescent="0.25">
      <c r="A46" s="19"/>
      <c r="B46" s="19"/>
      <c r="C46" s="19"/>
      <c r="D46" s="19"/>
      <c r="E46" s="19"/>
      <c r="F46" s="19"/>
      <c r="G46" s="19"/>
      <c r="H46" s="19"/>
    </row>
    <row r="47" spans="1:8" x14ac:dyDescent="0.25">
      <c r="A47" s="19"/>
      <c r="B47" s="19"/>
      <c r="C47" s="19"/>
      <c r="D47" s="19"/>
      <c r="E47" s="19"/>
      <c r="F47" s="19"/>
      <c r="G47" s="19"/>
      <c r="H47" s="19"/>
    </row>
    <row r="48" spans="1:8" x14ac:dyDescent="0.25">
      <c r="A48" s="19"/>
      <c r="B48" s="19"/>
      <c r="C48" s="19"/>
      <c r="D48" s="19"/>
      <c r="E48" s="19"/>
      <c r="F48" s="19"/>
      <c r="G48" s="19"/>
      <c r="H48" s="19"/>
    </row>
    <row r="49" spans="1:8" x14ac:dyDescent="0.25">
      <c r="A49" s="19"/>
      <c r="B49" s="19"/>
      <c r="C49" s="19"/>
      <c r="D49" s="19"/>
      <c r="E49" s="19"/>
      <c r="F49" s="19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  <row r="52" spans="1:8" x14ac:dyDescent="0.25">
      <c r="A52" s="19"/>
      <c r="B52" s="19"/>
      <c r="C52" s="19"/>
      <c r="D52" s="19"/>
      <c r="E52" s="19"/>
      <c r="F52" s="19"/>
      <c r="G52" s="19"/>
      <c r="H52" s="19"/>
    </row>
    <row r="53" spans="1:8" x14ac:dyDescent="0.25">
      <c r="A53" s="19"/>
      <c r="B53" s="19"/>
      <c r="C53" s="19"/>
      <c r="D53" s="19"/>
      <c r="E53" s="19"/>
      <c r="F53" s="19"/>
      <c r="G53" s="19"/>
      <c r="H53" s="19"/>
    </row>
    <row r="54" spans="1:8" x14ac:dyDescent="0.25">
      <c r="A54" s="19"/>
      <c r="B54" s="19"/>
      <c r="C54" s="19"/>
      <c r="D54" s="19"/>
      <c r="E54" s="19"/>
      <c r="F54" s="19"/>
      <c r="G54" s="19"/>
      <c r="H54" s="19"/>
    </row>
    <row r="55" spans="1:8" x14ac:dyDescent="0.25">
      <c r="A55" s="19"/>
      <c r="B55" s="19"/>
      <c r="C55" s="19"/>
      <c r="D55" s="19"/>
      <c r="E55" s="19"/>
      <c r="F55" s="19"/>
      <c r="G55" s="19"/>
      <c r="H55" s="19"/>
    </row>
  </sheetData>
  <mergeCells count="1">
    <mergeCell ref="K8:K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H1" workbookViewId="0">
      <selection activeCell="N21" sqref="N21"/>
    </sheetView>
  </sheetViews>
  <sheetFormatPr baseColWidth="10" defaultColWidth="11.42578125" defaultRowHeight="15" x14ac:dyDescent="0.25"/>
  <cols>
    <col min="1" max="1" width="80.28515625" style="1" customWidth="1"/>
    <col min="2" max="16384" width="11.42578125" style="1"/>
  </cols>
  <sheetData>
    <row r="1" spans="1:17" x14ac:dyDescent="0.25">
      <c r="A1" s="1" t="s">
        <v>83</v>
      </c>
    </row>
    <row r="3" spans="1:17" ht="15.75" thickBot="1" x14ac:dyDescent="0.3"/>
    <row r="4" spans="1:17" ht="24.75" thickBot="1" x14ac:dyDescent="0.3">
      <c r="J4" s="95"/>
      <c r="K4" s="96"/>
      <c r="L4" s="97" t="s">
        <v>69</v>
      </c>
      <c r="M4" s="98" t="s">
        <v>6</v>
      </c>
      <c r="N4" s="98" t="s">
        <v>7</v>
      </c>
      <c r="O4" s="98" t="s">
        <v>8</v>
      </c>
      <c r="P4" s="98" t="s">
        <v>9</v>
      </c>
      <c r="Q4" s="98" t="s">
        <v>70</v>
      </c>
    </row>
    <row r="5" spans="1:17" x14ac:dyDescent="0.25">
      <c r="J5" s="99" t="s">
        <v>74</v>
      </c>
      <c r="K5" s="22">
        <v>2014</v>
      </c>
      <c r="L5" s="100">
        <v>85.108146572621635</v>
      </c>
      <c r="M5" s="101">
        <v>0.43686106462728663</v>
      </c>
      <c r="N5" s="101">
        <v>4.5760935862748475</v>
      </c>
      <c r="O5" s="101">
        <v>6.5826308628266688</v>
      </c>
      <c r="P5" s="101">
        <v>3.0496864296773589</v>
      </c>
      <c r="Q5" s="101">
        <v>4.3269055327046287E-2</v>
      </c>
    </row>
    <row r="6" spans="1:17" x14ac:dyDescent="0.25">
      <c r="J6" s="102"/>
      <c r="K6" s="25">
        <v>2015</v>
      </c>
      <c r="L6" s="103">
        <v>86.947665231361555</v>
      </c>
      <c r="M6" s="104">
        <v>0.42793027867654732</v>
      </c>
      <c r="N6" s="104">
        <v>3.4443168771526982</v>
      </c>
      <c r="O6" s="104">
        <v>6.0546309798898807</v>
      </c>
      <c r="P6" s="104">
        <v>2.8514768813276277</v>
      </c>
      <c r="Q6" s="104">
        <v>4.279302786765473E-2</v>
      </c>
    </row>
    <row r="7" spans="1:17" ht="15.75" thickBot="1" x14ac:dyDescent="0.3">
      <c r="J7" s="105"/>
      <c r="K7" s="106">
        <v>2016</v>
      </c>
      <c r="L7" s="107">
        <v>86.770164833701699</v>
      </c>
      <c r="M7" s="108">
        <v>0.40582643197614038</v>
      </c>
      <c r="N7" s="108">
        <v>4.1951375389449579</v>
      </c>
      <c r="O7" s="108">
        <v>5.6922216600537912</v>
      </c>
      <c r="P7" s="108">
        <v>2.8956408276302823</v>
      </c>
      <c r="Q7" s="108">
        <v>4.1008707693127047E-2</v>
      </c>
    </row>
    <row r="8" spans="1:17" x14ac:dyDescent="0.25">
      <c r="J8" s="99" t="s">
        <v>73</v>
      </c>
      <c r="K8" s="22">
        <v>2014</v>
      </c>
      <c r="L8" s="100">
        <v>92.679369634283816</v>
      </c>
      <c r="M8" s="101">
        <v>0.37249599911704651</v>
      </c>
      <c r="N8" s="101">
        <v>2.742674245350698</v>
      </c>
      <c r="O8" s="101">
        <v>1.9645714916395343</v>
      </c>
      <c r="P8" s="101">
        <v>2.0292162999519108</v>
      </c>
      <c r="Q8" s="101">
        <v>9.8938090770771092E-2</v>
      </c>
    </row>
    <row r="9" spans="1:17" x14ac:dyDescent="0.25">
      <c r="J9" s="102"/>
      <c r="K9" s="25">
        <v>2015</v>
      </c>
      <c r="L9" s="103">
        <v>92.953218952866749</v>
      </c>
      <c r="M9" s="104">
        <v>0.33279243103495698</v>
      </c>
      <c r="N9" s="104">
        <v>2.4851382837026006</v>
      </c>
      <c r="O9" s="104">
        <v>1.9063756454445426</v>
      </c>
      <c r="P9" s="104">
        <v>2.0325091449159767</v>
      </c>
      <c r="Q9" s="104">
        <v>9.4690644485743367E-2</v>
      </c>
    </row>
    <row r="10" spans="1:17" ht="15.75" thickBot="1" x14ac:dyDescent="0.3">
      <c r="J10" s="105"/>
      <c r="K10" s="28">
        <v>2016</v>
      </c>
      <c r="L10" s="107">
        <v>92.646542509616054</v>
      </c>
      <c r="M10" s="108">
        <v>0.36669761490508773</v>
      </c>
      <c r="N10" s="108">
        <v>2.9807834845635908</v>
      </c>
      <c r="O10" s="108">
        <v>1.9630025512791507</v>
      </c>
      <c r="P10" s="108">
        <v>1.9505192282185519</v>
      </c>
      <c r="Q10" s="108">
        <v>9.2454611417559354E-2</v>
      </c>
    </row>
    <row r="11" spans="1:17" x14ac:dyDescent="0.25">
      <c r="J11" s="99" t="s">
        <v>72</v>
      </c>
      <c r="K11" s="22">
        <v>2014</v>
      </c>
      <c r="L11" s="100">
        <v>94.071261372279636</v>
      </c>
      <c r="M11" s="101">
        <v>0.12912659713091315</v>
      </c>
      <c r="N11" s="101">
        <v>0.59150594630927888</v>
      </c>
      <c r="O11" s="101">
        <v>2.6503381465911167</v>
      </c>
      <c r="P11" s="101">
        <v>2.4707401489378009</v>
      </c>
      <c r="Q11" s="101">
        <v>2.5707395593186362E-2</v>
      </c>
    </row>
    <row r="12" spans="1:17" x14ac:dyDescent="0.25">
      <c r="J12" s="102"/>
      <c r="K12" s="25">
        <v>2015</v>
      </c>
      <c r="L12" s="103">
        <v>93.800000000000011</v>
      </c>
      <c r="M12" s="104">
        <v>0.1</v>
      </c>
      <c r="N12" s="104">
        <v>0.51865747194920719</v>
      </c>
      <c r="O12" s="104">
        <v>2.7</v>
      </c>
      <c r="P12" s="104">
        <v>2.8</v>
      </c>
      <c r="Q12" s="104">
        <v>0</v>
      </c>
    </row>
    <row r="13" spans="1:17" ht="15.75" thickBot="1" x14ac:dyDescent="0.3">
      <c r="J13" s="105"/>
      <c r="K13" s="28">
        <v>2016</v>
      </c>
      <c r="L13" s="109">
        <v>93.927016670548397</v>
      </c>
      <c r="M13" s="110">
        <v>0.14310229554621623</v>
      </c>
      <c r="N13" s="110">
        <v>0.5910646231427118</v>
      </c>
      <c r="O13" s="110">
        <v>2.5968142068714593</v>
      </c>
      <c r="P13" s="110">
        <v>2.7196388492026249</v>
      </c>
      <c r="Q13" s="110">
        <v>2.2363354688598978E-2</v>
      </c>
    </row>
    <row r="14" spans="1:17" x14ac:dyDescent="0.25">
      <c r="J14" s="111" t="s">
        <v>71</v>
      </c>
      <c r="K14" s="22">
        <v>2014</v>
      </c>
      <c r="L14" s="100">
        <v>54.609679937548798</v>
      </c>
      <c r="M14" s="112">
        <v>3.4933645589383295</v>
      </c>
      <c r="N14" s="112">
        <v>6.073380171740828</v>
      </c>
      <c r="O14" s="112">
        <v>26.444184231069478</v>
      </c>
      <c r="P14" s="112">
        <v>8.3996877439500395</v>
      </c>
      <c r="Q14" s="112">
        <v>0.73380171740827482</v>
      </c>
    </row>
    <row r="15" spans="1:17" x14ac:dyDescent="0.25">
      <c r="J15" s="113"/>
      <c r="K15" s="25">
        <v>2015</v>
      </c>
      <c r="L15" s="103">
        <v>51.099999999999994</v>
      </c>
      <c r="M15" s="114">
        <v>4.0999999999999996</v>
      </c>
      <c r="N15" s="114">
        <v>7.9290518958325507</v>
      </c>
      <c r="O15" s="114">
        <v>26.9</v>
      </c>
      <c r="P15" s="114">
        <v>8.8000000000000007</v>
      </c>
      <c r="Q15" s="114">
        <v>0.7</v>
      </c>
    </row>
    <row r="16" spans="1:17" ht="15.75" thickBot="1" x14ac:dyDescent="0.3">
      <c r="J16" s="115"/>
      <c r="K16" s="28">
        <v>2016</v>
      </c>
      <c r="L16" s="109">
        <v>57.105182039250614</v>
      </c>
      <c r="M16" s="110">
        <v>3.5448847484330583</v>
      </c>
      <c r="N16" s="110">
        <v>6.5965681405623862</v>
      </c>
      <c r="O16" s="110">
        <v>24.392917080521972</v>
      </c>
      <c r="P16" s="110">
        <v>7.9117717573723318</v>
      </c>
      <c r="Q16" s="110">
        <v>0.44867623385964311</v>
      </c>
    </row>
    <row r="22" spans="1:1" ht="33.75" x14ac:dyDescent="0.25">
      <c r="A22" s="116" t="s">
        <v>94</v>
      </c>
    </row>
    <row r="23" spans="1:1" ht="22.5" x14ac:dyDescent="0.25">
      <c r="A23" s="116" t="s">
        <v>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H28" sqref="H28"/>
    </sheetView>
  </sheetViews>
  <sheetFormatPr baseColWidth="10" defaultColWidth="11.42578125" defaultRowHeight="15" x14ac:dyDescent="0.25"/>
  <cols>
    <col min="1" max="1" width="60.85546875" style="1" customWidth="1"/>
    <col min="2" max="2" width="8.85546875" style="1" bestFit="1" customWidth="1"/>
    <col min="3" max="3" width="8.7109375" style="1" bestFit="1" customWidth="1"/>
    <col min="4" max="16384" width="11.42578125" style="1"/>
  </cols>
  <sheetData>
    <row r="1" spans="1:12" x14ac:dyDescent="0.25">
      <c r="A1" s="92" t="s">
        <v>84</v>
      </c>
    </row>
    <row r="4" spans="1:12" x14ac:dyDescent="0.25">
      <c r="I4" s="19"/>
      <c r="J4" s="19"/>
      <c r="K4" s="19" t="s">
        <v>75</v>
      </c>
      <c r="L4" s="19" t="s">
        <v>76</v>
      </c>
    </row>
    <row r="5" spans="1:12" x14ac:dyDescent="0.25">
      <c r="I5" s="147" t="s">
        <v>6</v>
      </c>
      <c r="J5" s="117">
        <v>2014</v>
      </c>
      <c r="K5" s="118">
        <v>44.55340577789557</v>
      </c>
      <c r="L5" s="118">
        <v>55.44659422210443</v>
      </c>
    </row>
    <row r="6" spans="1:12" x14ac:dyDescent="0.25">
      <c r="I6" s="148"/>
      <c r="J6" s="117">
        <v>2015</v>
      </c>
      <c r="K6" s="118">
        <v>47.622719095348238</v>
      </c>
      <c r="L6" s="118">
        <v>52.377280904651762</v>
      </c>
    </row>
    <row r="7" spans="1:12" x14ac:dyDescent="0.25">
      <c r="I7" s="149"/>
      <c r="J7" s="117">
        <v>2016</v>
      </c>
      <c r="K7" s="118">
        <v>48.51</v>
      </c>
      <c r="L7" s="118">
        <v>51.49</v>
      </c>
    </row>
    <row r="8" spans="1:12" x14ac:dyDescent="0.25">
      <c r="I8" s="147" t="s">
        <v>77</v>
      </c>
      <c r="J8" s="117">
        <v>2014</v>
      </c>
      <c r="K8" s="118">
        <v>60.1</v>
      </c>
      <c r="L8" s="118">
        <v>39.9</v>
      </c>
    </row>
    <row r="9" spans="1:12" x14ac:dyDescent="0.25">
      <c r="I9" s="148"/>
      <c r="J9" s="117">
        <v>2015</v>
      </c>
      <c r="K9" s="118">
        <v>60.3</v>
      </c>
      <c r="L9" s="118">
        <v>39.700000000000003</v>
      </c>
    </row>
    <row r="10" spans="1:12" x14ac:dyDescent="0.25">
      <c r="I10" s="149"/>
      <c r="J10" s="117">
        <v>2016</v>
      </c>
      <c r="K10" s="118">
        <v>60.5</v>
      </c>
      <c r="L10" s="118">
        <v>39.5</v>
      </c>
    </row>
    <row r="11" spans="1:12" x14ac:dyDescent="0.25">
      <c r="I11" s="147" t="s">
        <v>8</v>
      </c>
      <c r="J11" s="117">
        <v>2014</v>
      </c>
      <c r="K11" s="118">
        <v>53.944644800580441</v>
      </c>
      <c r="L11" s="118">
        <v>46.055355199419559</v>
      </c>
    </row>
    <row r="12" spans="1:12" x14ac:dyDescent="0.25">
      <c r="I12" s="148"/>
      <c r="J12" s="117">
        <v>2015</v>
      </c>
      <c r="K12" s="118">
        <v>53.435381587579265</v>
      </c>
      <c r="L12" s="118">
        <v>46.564618412420735</v>
      </c>
    </row>
    <row r="13" spans="1:12" x14ac:dyDescent="0.25">
      <c r="I13" s="149"/>
      <c r="J13" s="117">
        <v>2016</v>
      </c>
      <c r="K13" s="118">
        <v>52.21</v>
      </c>
      <c r="L13" s="118">
        <v>47.79</v>
      </c>
    </row>
    <row r="14" spans="1:12" x14ac:dyDescent="0.25">
      <c r="I14" s="147" t="s">
        <v>78</v>
      </c>
      <c r="J14" s="117">
        <v>2014</v>
      </c>
      <c r="K14" s="118">
        <v>34.326432467303967</v>
      </c>
      <c r="L14" s="118">
        <v>65.673567532696026</v>
      </c>
    </row>
    <row r="15" spans="1:12" x14ac:dyDescent="0.25">
      <c r="I15" s="148"/>
      <c r="J15" s="117">
        <v>2015</v>
      </c>
      <c r="K15" s="118">
        <v>32.908629580116227</v>
      </c>
      <c r="L15" s="118">
        <v>67.091370419883773</v>
      </c>
    </row>
    <row r="16" spans="1:12" x14ac:dyDescent="0.25">
      <c r="I16" s="149"/>
      <c r="J16" s="117">
        <v>2016</v>
      </c>
      <c r="K16" s="118">
        <v>33.18</v>
      </c>
      <c r="L16" s="118">
        <v>66.819999999999993</v>
      </c>
    </row>
    <row r="17" spans="1:12" x14ac:dyDescent="0.25">
      <c r="I17" s="147" t="s">
        <v>10</v>
      </c>
      <c r="J17" s="117">
        <v>2014</v>
      </c>
      <c r="K17" s="118">
        <v>69.459459459459467</v>
      </c>
      <c r="L17" s="118">
        <v>30.54054054054054</v>
      </c>
    </row>
    <row r="18" spans="1:12" x14ac:dyDescent="0.25">
      <c r="I18" s="148"/>
      <c r="J18" s="117">
        <v>2015</v>
      </c>
      <c r="K18" s="118">
        <v>69.859154929577471</v>
      </c>
      <c r="L18" s="118">
        <v>30.140845070422536</v>
      </c>
    </row>
    <row r="19" spans="1:12" x14ac:dyDescent="0.25">
      <c r="I19" s="149"/>
      <c r="J19" s="117">
        <v>2016</v>
      </c>
      <c r="K19" s="118">
        <v>67.239999999999995</v>
      </c>
      <c r="L19" s="118">
        <v>32.76</v>
      </c>
    </row>
    <row r="20" spans="1:12" x14ac:dyDescent="0.25">
      <c r="I20" s="146" t="s">
        <v>79</v>
      </c>
      <c r="J20" s="119">
        <v>2014</v>
      </c>
      <c r="K20" s="118">
        <v>48.341236704388734</v>
      </c>
      <c r="L20" s="118">
        <v>51.658763295611266</v>
      </c>
    </row>
    <row r="21" spans="1:12" ht="22.5" x14ac:dyDescent="0.25">
      <c r="A21" s="116" t="s">
        <v>87</v>
      </c>
      <c r="B21" s="19"/>
      <c r="C21" s="19"/>
      <c r="D21" s="19"/>
      <c r="I21" s="146"/>
      <c r="J21" s="119">
        <v>2015</v>
      </c>
      <c r="K21" s="118">
        <v>47.39656495011166</v>
      </c>
      <c r="L21" s="118">
        <v>52.60343504988834</v>
      </c>
    </row>
    <row r="22" spans="1:12" ht="22.5" x14ac:dyDescent="0.25">
      <c r="A22" s="116" t="s">
        <v>92</v>
      </c>
      <c r="I22" s="146"/>
      <c r="J22" s="117">
        <v>2016</v>
      </c>
      <c r="K22" s="120">
        <v>47.1</v>
      </c>
      <c r="L22" s="118">
        <v>52.9</v>
      </c>
    </row>
  </sheetData>
  <mergeCells count="6">
    <mergeCell ref="I20:I22"/>
    <mergeCell ref="I5:I7"/>
    <mergeCell ref="I8:I10"/>
    <mergeCell ref="I11:I13"/>
    <mergeCell ref="I14:I16"/>
    <mergeCell ref="I17:I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Mobilité par ministère</vt:lpstr>
      <vt:lpstr>Mobilité selon la destination</vt:lpstr>
      <vt:lpstr>Mobilité selon la durée</vt:lpstr>
      <vt:lpstr>Mobilité selon l'âge</vt:lpstr>
      <vt:lpstr>Mobilité selon la catégorie</vt:lpstr>
      <vt:lpstr>Mobilité selon le sexe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Aïssatou SOUMARE</dc:creator>
  <cp:lastModifiedBy>Nadine GAUTIER</cp:lastModifiedBy>
  <dcterms:created xsi:type="dcterms:W3CDTF">2017-12-06T14:44:48Z</dcterms:created>
  <dcterms:modified xsi:type="dcterms:W3CDTF">2017-12-19T16:24:19Z</dcterms:modified>
</cp:coreProperties>
</file>