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tabRatio="619" activeTab="0"/>
  </bookViews>
  <sheets>
    <sheet name="Tab1" sheetId="1" r:id="rId1"/>
    <sheet name="Tab1bis" sheetId="2" r:id="rId2"/>
    <sheet name="Tab2" sheetId="3" r:id="rId3"/>
    <sheet name="Tab2bis" sheetId="4" r:id="rId4"/>
    <sheet name="Tab3" sheetId="5" r:id="rId5"/>
    <sheet name="Tab4" sheetId="6" r:id="rId6"/>
    <sheet name="Tab5" sheetId="7" r:id="rId7"/>
    <sheet name="Tab6" sheetId="8" r:id="rId8"/>
    <sheet name="Tab7" sheetId="9" r:id="rId9"/>
    <sheet name="Tab8" sheetId="10" r:id="rId10"/>
    <sheet name="Tab9" sheetId="11" r:id="rId11"/>
  </sheets>
  <definedNames>
    <definedName name="IDX150" localSheetId="3">'Tab2bis'!#REF!</definedName>
    <definedName name="IDX152" localSheetId="3">'Tab2bis'!#REF!</definedName>
    <definedName name="IDX175" localSheetId="0">'Tab1'!#REF!</definedName>
    <definedName name="IDX176" localSheetId="0">'Tab1'!#REF!</definedName>
    <definedName name="IDX215" localSheetId="2">'Tab2'!#REF!</definedName>
    <definedName name="IDX216" localSheetId="2">'Tab2'!#REF!</definedName>
    <definedName name="IDX217" localSheetId="2">'Tab2'!#REF!</definedName>
    <definedName name="IDX218" localSheetId="2">'Tab2'!#REF!</definedName>
    <definedName name="IDX219" localSheetId="2">'Tab2'!#REF!</definedName>
    <definedName name="IDX220" localSheetId="2">'Tab2'!#REF!</definedName>
    <definedName name="IDX221" localSheetId="2">'Tab2'!#REF!</definedName>
    <definedName name="IDX222" localSheetId="2">'Tab2'!#REF!</definedName>
    <definedName name="IDX223" localSheetId="2">'Tab2'!#REF!</definedName>
    <definedName name="IDX224" localSheetId="2">'Tab2'!#REF!</definedName>
    <definedName name="IDX225" localSheetId="2">'Tab2'!#REF!</definedName>
    <definedName name="IDX226" localSheetId="2">'Tab2'!#REF!</definedName>
    <definedName name="IDX227" localSheetId="2">'Tab2'!#REF!</definedName>
    <definedName name="IDX228" localSheetId="2">'Tab2'!#REF!</definedName>
    <definedName name="IDX229" localSheetId="2">'Tab2'!#REF!</definedName>
    <definedName name="IDX230" localSheetId="2">'Tab2'!#REF!</definedName>
    <definedName name="IDX231" localSheetId="2">'Tab2'!#REF!</definedName>
    <definedName name="IDX232" localSheetId="2">'Tab2'!#REF!</definedName>
    <definedName name="IDX233" localSheetId="2">'Tab2'!#REF!</definedName>
    <definedName name="IDX234" localSheetId="2">'Tab2'!#REF!</definedName>
    <definedName name="IDX235" localSheetId="2">'Tab2'!#REF!</definedName>
    <definedName name="IDX236" localSheetId="2">'Tab2'!#REF!</definedName>
    <definedName name="IDX237" localSheetId="2">'Tab2'!#REF!</definedName>
    <definedName name="IDX239" localSheetId="2">'Tab2'!#REF!</definedName>
    <definedName name="IDX248" localSheetId="0">'Tab1'!#REF!</definedName>
    <definedName name="IDX258" localSheetId="4">'Tab3'!#REF!</definedName>
    <definedName name="IDX259" localSheetId="4">'Tab3'!#REF!</definedName>
    <definedName name="IDX375" localSheetId="9">'Tab8'!$B$11</definedName>
    <definedName name="IDX399" localSheetId="10">'Tab9'!#REF!</definedName>
    <definedName name="IDX400" localSheetId="10">'Tab9'!#REF!</definedName>
    <definedName name="IDX401" localSheetId="10">'Tab9'!#REF!</definedName>
    <definedName name="IDX987" localSheetId="4">'Tab3'!#REF!</definedName>
    <definedName name="IDX988" localSheetId="4">'Tab3'!#REF!</definedName>
    <definedName name="IDX990" localSheetId="4">'Tab3'!#REF!</definedName>
    <definedName name="IDX991" localSheetId="4">'Tab3'!#REF!</definedName>
    <definedName name="IDX993" localSheetId="4">'Tab3'!#REF!</definedName>
    <definedName name="IDX994" localSheetId="4">'Tab3'!#REF!</definedName>
    <definedName name="IDX997" localSheetId="4">'Tab3'!#REF!</definedName>
    <definedName name="_xlnm.Print_Area" localSheetId="0">'Tab1'!$A$3:$J$37</definedName>
    <definedName name="_xlnm.Print_Area" localSheetId="4">'Tab3'!$E$21</definedName>
  </definedNames>
  <calcPr fullCalcOnLoad="1"/>
</workbook>
</file>

<file path=xl/sharedStrings.xml><?xml version="1.0" encoding="utf-8"?>
<sst xmlns="http://schemas.openxmlformats.org/spreadsheetml/2006/main" count="358" uniqueCount="185">
  <si>
    <t>Ouvriers</t>
  </si>
  <si>
    <t>Population majoritaire</t>
  </si>
  <si>
    <t>Taux de féminisation</t>
  </si>
  <si>
    <t>Total</t>
  </si>
  <si>
    <t>Ensemble</t>
  </si>
  <si>
    <t>Catégorie socioprofessionnelle du père</t>
  </si>
  <si>
    <t>Diplôme</t>
  </si>
  <si>
    <t>Bac</t>
  </si>
  <si>
    <t xml:space="preserve">Bac+2 </t>
  </si>
  <si>
    <t>Bac+3 ou plus</t>
  </si>
  <si>
    <t>Catégorie socioprofessionnelle de l'enquêté</t>
  </si>
  <si>
    <t>Cadres de la fonction publique</t>
  </si>
  <si>
    <t>Professions intermédiaires de la santé et  du travail social</t>
  </si>
  <si>
    <t>Professions intermédiaires administratives de la fonction publique</t>
  </si>
  <si>
    <t>Employés civils et agents de service de la fonction publique</t>
  </si>
  <si>
    <t>Policiers et militaires</t>
  </si>
  <si>
    <t>Personnels des services directs aux particuliers</t>
  </si>
  <si>
    <t>CAP, BEP ou équivalents</t>
  </si>
  <si>
    <t>Public</t>
  </si>
  <si>
    <t>Privé</t>
  </si>
  <si>
    <t>Autres**</t>
  </si>
  <si>
    <t>modèle 1</t>
  </si>
  <si>
    <t>modèle 2</t>
  </si>
  <si>
    <t>Lien à la migration</t>
  </si>
  <si>
    <t>Sexe</t>
  </si>
  <si>
    <t>Hommes</t>
  </si>
  <si>
    <t>Sans diplôme ou CEP</t>
  </si>
  <si>
    <t>CAP-BEP ou équivalent</t>
  </si>
  <si>
    <t>Bac+2</t>
  </si>
  <si>
    <t>secteur d'activité</t>
  </si>
  <si>
    <t>Techniciens, contremaîtres</t>
  </si>
  <si>
    <t>Secteur public</t>
  </si>
  <si>
    <t>Secteur privé</t>
  </si>
  <si>
    <t>Hommes et femmes</t>
  </si>
  <si>
    <t>Chefs d'établissement de l'enseignement secondaire et inspecteurs</t>
  </si>
  <si>
    <t>Enseignants de l'enseignement supérieur</t>
  </si>
  <si>
    <t>Maîtres auxiliaires et professeurs contractuels de l'enseignement secondaire</t>
  </si>
  <si>
    <t>35-40 ans</t>
  </si>
  <si>
    <t>18-34 ans</t>
  </si>
  <si>
    <t>Mobilité ascendante</t>
  </si>
  <si>
    <t>Mobilité descendante</t>
  </si>
  <si>
    <t>Descendants et population majoritaire</t>
  </si>
  <si>
    <t xml:space="preserve">Unité urbaine </t>
  </si>
  <si>
    <t>Paris</t>
  </si>
  <si>
    <t>Province</t>
  </si>
  <si>
    <t>CAP, BEP ou équivalent</t>
  </si>
  <si>
    <t>grandes écoles</t>
  </si>
  <si>
    <t>BTS, DUT, DEUST ou équivalent</t>
  </si>
  <si>
    <t xml:space="preserve">BTS professions sociales et de santé (infirmières) </t>
  </si>
  <si>
    <t>Bac général, technologique, professionnel</t>
  </si>
  <si>
    <t>0,94*</t>
  </si>
  <si>
    <t>40-44 ans</t>
  </si>
  <si>
    <t>45-50 ans</t>
  </si>
  <si>
    <t>modèle 3</t>
  </si>
  <si>
    <t>CSP du père</t>
  </si>
  <si>
    <t>Ouvriers ou employés</t>
  </si>
  <si>
    <t>0,87*</t>
  </si>
  <si>
    <t>1,08*</t>
  </si>
  <si>
    <t xml:space="preserve">Au maximum CAP-BEP </t>
  </si>
  <si>
    <t>0,93*</t>
  </si>
  <si>
    <t>0,79*</t>
  </si>
  <si>
    <t xml:space="preserve">Catégorie socioprofessionnelle du père </t>
  </si>
  <si>
    <t>Niveau de diplôme jusqu'au bac</t>
  </si>
  <si>
    <t>autres ou inconnu</t>
  </si>
  <si>
    <t>autre doctorat hors profession de santé</t>
  </si>
  <si>
    <t xml:space="preserve">Sexe </t>
  </si>
  <si>
    <t>Femmes</t>
  </si>
  <si>
    <t>Non salariés</t>
  </si>
  <si>
    <t xml:space="preserve">Augmentation de la qualification </t>
  </si>
  <si>
    <t xml:space="preserve">Population majoritaire </t>
  </si>
  <si>
    <t xml:space="preserve">Baisse de la qualification </t>
  </si>
  <si>
    <t>Champ : individus âgés de 18 à 50 ans, vivant en France métropolitaine ayant terminé leurs études et exerçant ou ayant exercé un emploi au moment de l’enquête.</t>
  </si>
  <si>
    <t xml:space="preserve"> Pour tous niveaux de diplôme</t>
  </si>
  <si>
    <t>Âge</t>
  </si>
  <si>
    <t>Professions intermédaires ou cadres</t>
  </si>
  <si>
    <t>Pour un diplôme inférieur ou égal au bac</t>
  </si>
  <si>
    <t>Pour un bac+2 ou plus</t>
  </si>
  <si>
    <t xml:space="preserve">Cadres ou professions intermédiaires </t>
  </si>
  <si>
    <t>Unité urbaine de Paris</t>
  </si>
  <si>
    <t>Population majortiaire</t>
  </si>
  <si>
    <t xml:space="preserve">Pas de changement de catégorie </t>
  </si>
  <si>
    <t>Modèle 1</t>
  </si>
  <si>
    <t>Modèle 2</t>
  </si>
  <si>
    <t>Source : Ined-Insee, enquête Trajectoires et Origines (2008) ; calculs Dares.</t>
  </si>
  <si>
    <r>
      <t xml:space="preserve">Champ : </t>
    </r>
    <r>
      <rPr>
        <sz val="10"/>
        <rFont val="Times New Roman"/>
        <family val="1"/>
      </rPr>
      <t xml:space="preserve">individus âgés de 18 à 50 ans, vivant en France métropolitaine ayant terminé leurs études et exerçant un emploi au moment de l’enquête. Contrairement aux autres tableaux, la catégorie socioprofessionnelle détaillée n’est connue que pour les individus travaillant au moment de l’enquête.  </t>
    </r>
  </si>
  <si>
    <t xml:space="preserve">Source : Ined-Insee, enquête Trajectoires et Origines (2008) ; calculs Dares. </t>
  </si>
  <si>
    <t xml:space="preserve">Champ : individus âgés de 18 à 50 ans, vivant en France métropolitaine ayant terminé leurs études et exerçant ou ayant exercé un emploi au moment de l’enquête. </t>
  </si>
  <si>
    <t>Source : Ined-Insee, enquête Trajectoires et Origines (2008) ; calculs Dares</t>
  </si>
  <si>
    <t>Unité Urbaine de Paris</t>
  </si>
  <si>
    <t xml:space="preserve">Accès aux professions intermédiaires ou cadres pour un BAC+2 ou plus </t>
  </si>
  <si>
    <r>
      <t> </t>
    </r>
    <r>
      <rPr>
        <sz val="10"/>
        <rFont val="Times New Roman"/>
        <family val="1"/>
      </rPr>
      <t xml:space="preserve">Champ : individus âgés de 18 à 50 ans, vivant en France métropolitaine ayant terminé leurs études et exerçant ou ayant exercé un emploi au moment de l’enquête. </t>
    </r>
  </si>
  <si>
    <t xml:space="preserve">Champ : individus âgés de 18 à 50 ans, vivant en France métropolitaine ayant terminé leurs études et exerçant un emploi dans le secteur public au moment de l’enquête. Contrairement aux autres tableaux, la catégorie socioprofessionnelle détaillée n’est connue que pour les individus travaillant au moment de l’enquête.  </t>
  </si>
  <si>
    <t>** Autres : mobilités vers un statut de non salarié ; non réponse.</t>
  </si>
  <si>
    <t>Non réponse ou inconnue</t>
  </si>
  <si>
    <t>Professions exercées au dernier emploi dans le secteur public</t>
  </si>
  <si>
    <t>Promotion</t>
  </si>
  <si>
    <t>Refus injuste</t>
  </si>
  <si>
    <t>Salariés du secteur public</t>
  </si>
  <si>
    <t>Salariés du secteur privé</t>
  </si>
  <si>
    <t>Salariés</t>
  </si>
  <si>
    <t>-</t>
  </si>
  <si>
    <t xml:space="preserve">Ensemble </t>
  </si>
  <si>
    <t>*Autres : mobilités vers un statut de non salarié ; non réponse.</t>
  </si>
  <si>
    <t>Autres*</t>
  </si>
  <si>
    <t xml:space="preserve">Ensemble  </t>
  </si>
  <si>
    <t>Descendants d'immigrés</t>
  </si>
  <si>
    <t>Descendants d'immigrés et population majoritaire</t>
  </si>
  <si>
    <r>
      <t>Champ :</t>
    </r>
    <r>
      <rPr>
        <sz val="10"/>
        <rFont val="Times New Roman"/>
        <family val="1"/>
      </rPr>
      <t xml:space="preserve"> individus âgés de 18 à 50 ans, vivant en France métropolitaine ayant terminé leurs études et exerçant ou ayant exercé un emploi au moment de l’enquête.</t>
    </r>
  </si>
  <si>
    <t>professions intermédiaires</t>
  </si>
  <si>
    <t>ouvriers employés qualifiés</t>
  </si>
  <si>
    <t>ouvriers employés non qualifiés</t>
  </si>
  <si>
    <t xml:space="preserve">professions inconnues                    </t>
  </si>
  <si>
    <t xml:space="preserve">employés </t>
  </si>
  <si>
    <t xml:space="preserve">ouvriers </t>
  </si>
  <si>
    <t>Dont:     cadres</t>
  </si>
  <si>
    <t>En %</t>
  </si>
  <si>
    <t xml:space="preserve">Secteur public </t>
  </si>
  <si>
    <t>Champ : individus âgés de 18 à 50 ans, vivant en France métropolitaine ayant terminé leurs études et exerçant ou ayant exercé un emploi au moment de l’enquête.</t>
  </si>
  <si>
    <t>Niveau de diplôme d'un bac+2</t>
  </si>
  <si>
    <t>Niveau de diplôme d'un bac+3 ou plus</t>
  </si>
  <si>
    <t>Lecture : 33,5 %  des descendants d’immigrés salariés du secteur public étaient des employés au dernier emploi.</t>
  </si>
  <si>
    <t>Augmentation de la catégorie socioprofessionnelle*</t>
  </si>
  <si>
    <t>Lecture : 37,4 % des descendants d’immigrés salariés du secteur public étaient professeurs des écoles au dernier emploi.</t>
  </si>
  <si>
    <t xml:space="preserve">Lecture : pour un niveau de diplôme égal au CAP- BEP au maximum, 12,5 % des descendants d’immigrés salariés du secteur public ont connu une mobilité sociale ascendante avec changement de catégorie socioprofessionnelle par rapport à celles de leurs pères contre 14,2 % pour les descendants d’immigrés salariés du secteur privé. </t>
  </si>
  <si>
    <r>
      <t>Lecture </t>
    </r>
    <r>
      <rPr>
        <sz val="10"/>
        <rFont val="Times New Roman"/>
        <family val="1"/>
      </rPr>
      <t>: 55,0 % des descendants d’immigrés salariés du secteur privé et 53,1 % des descendants d’immigrés salariés du secteur public sont cadres ou professions intermédiaires lorsqu’ils habitent dans l’unité urbaine de Paris</t>
    </r>
    <r>
      <rPr>
        <sz val="10"/>
        <color indexed="8"/>
        <rFont val="Times New Roman"/>
        <family val="1"/>
      </rPr>
      <t xml:space="preserve">. </t>
    </r>
  </si>
  <si>
    <t>Tableau 7 :  Impact des caractéristiques sociodémographiques sur le fait d’avoir une mobilité ascendante avec changement de catégorie socioprofessionnelle selon le secteur d’activité et le lien à la migration</t>
  </si>
  <si>
    <t xml:space="preserve">Tableau  8 : Mobilité sociale entre le premier et le dernier emploi selon le lien à la migration et le secteur d’activité </t>
  </si>
  <si>
    <r>
      <t>Lecture </t>
    </r>
    <r>
      <rPr>
        <sz val="10"/>
        <rFont val="Times New Roman"/>
        <family val="1"/>
      </rPr>
      <t xml:space="preserve">: 85,9 % des descendants d’immigrés du secteur public n’ont pas connu de changement de catégorie socioprofessionnelle entre le premier et le dernier emploi.   </t>
    </r>
    <r>
      <rPr>
        <sz val="10"/>
        <color indexed="8"/>
        <rFont val="Times New Roman"/>
        <family val="1"/>
      </rPr>
      <t xml:space="preserve"> </t>
    </r>
  </si>
  <si>
    <r>
      <t>Lecture </t>
    </r>
    <r>
      <rPr>
        <sz val="10"/>
        <rFont val="Times New Roman"/>
        <family val="1"/>
      </rPr>
      <t>: 44,1 % des hommes descendants d’immigrés salariés du secteur public et 33,7 % des hommes descendants d’immigrés salariés du secteur privé ont déclaré avoir eu une promotion au cours des cinq dernières années.</t>
    </r>
    <r>
      <rPr>
        <sz val="10"/>
        <color indexed="8"/>
        <rFont val="Times New Roman"/>
        <family val="1"/>
      </rPr>
      <t xml:space="preserve"> Parmi les 44,1 % de descendants d’immigrés ayant déclaré avoir eu une promotion au cours des cinq dernières années, 19,7 % déclarent que cette promotion a entrainé plus de responsabilités. </t>
    </r>
  </si>
  <si>
    <t>type de métiers exercés par les enseignants</t>
  </si>
  <si>
    <t>Mobilite ascendante par rapport à leurs pères</t>
  </si>
  <si>
    <t>Mobilite descendante par rapport à leurs pères</t>
  </si>
  <si>
    <t>Part de chaque profession</t>
  </si>
  <si>
    <t xml:space="preserve">Part de l'emploi occupé dans le secteur </t>
  </si>
  <si>
    <t>1,10*</t>
  </si>
  <si>
    <t>Lecture : dans le modèle 1, un salarié du secteur public a une même probabilité d’être en mobilité sociale ascendante avec changement de catégorie socioprofessionnelle plutôt que de ne pas l’être par rapport à un salarié du secteur privé présentant les mêmes caractéristiques (lien à la migration, sexe, âge, niveau de diplôme, etc.). Dans le modèle 3, un salarié du secteur public a une probabilité supérieure de 33 % d’avoir une mobilité ascendante plutôt que de ne pas l’être  par rapport à un salarié du secteur privé présentant les mêmes caractéristiques (lien à la migration, sexe, âge, niveau de diplôme...).</t>
  </si>
  <si>
    <t>Dont avec plus de responsabilités</t>
  </si>
  <si>
    <t xml:space="preserve"> Secteur public</t>
  </si>
  <si>
    <t xml:space="preserve"> Secteur privé</t>
  </si>
  <si>
    <t>Tableau 1 bis : Répartition des salariés par secteur selon leur lien à la migration et leur niveau de diplôme</t>
  </si>
  <si>
    <t>Dont :   sans diplôme, CEP ou équivalent</t>
  </si>
  <si>
    <t>* Trois catégories socioprofessionnelles sont considérées ici ; employé/ouvrier ; professions intermédiaires ; cadres.</t>
  </si>
  <si>
    <t xml:space="preserve">Tableau 1 :  Caractéristiques des salariés au dernier emploi selon le lien à la migration et le secteur </t>
  </si>
  <si>
    <t xml:space="preserve">Tableau 2 :  Principales professions du secteur public exercées au dernier emploi selon le lien à la migration </t>
  </si>
  <si>
    <t>Tableau 3 : Mobilités professionnelles selon le lien à la migration et le secteur</t>
  </si>
  <si>
    <t>Tableau 4 : Part des salariés en mobilité ascendante (changement de catégorie socioprofessionnelle par rapport à celle de leurs pères) selon le niveau de diplôme, le secteur et le lien à la migration</t>
  </si>
  <si>
    <t>Tableau 5 : Impact des caractéristiques sociodémographiques sur le fait d’avoir une mobilité ascendante avec changement de catégorie socioprofessionnelle par rapport au père</t>
  </si>
  <si>
    <t>Tableau  6 :  Part des professions intermédiaires et de cadres selon le secteur, le lien à la migration et l’unité urbaine de résidence</t>
  </si>
  <si>
    <t>1,20*</t>
  </si>
  <si>
    <t>Tableau  9 : Déclaration d’une obtention d’une promotion, d’un refus injuste de promotion au cours des cinq dernières années selon le lien à la migration et le sexe</t>
  </si>
  <si>
    <t xml:space="preserve"> Descendants d'immigrés</t>
  </si>
  <si>
    <t xml:space="preserve">Non salariés </t>
  </si>
  <si>
    <t xml:space="preserve">Lecture : les descendants d’immigrés étaient 20,5 % à être salariés du secteur public au dernier emploi et 79,5 % salariés du secteur privé; par ailleurs, 11,0 % des descendants d’immigrés salariés du secteur public au dernier emploi avaient un père non salarié. </t>
  </si>
  <si>
    <r>
      <t>Lecture : sur 100 descendants d’immigrés ayant un bac+2, 21,1 % travaillent dans le secteur public au dernier emploi (et donc 79,9 % dans le secteur privé);  parmi les descendants d’immigrés titulaires d’un bac+2, 33,2 % des titulaires d’un 1</t>
    </r>
    <r>
      <rPr>
        <vertAlign val="superscript"/>
        <sz val="10"/>
        <rFont val="Times New Roman"/>
        <family val="1"/>
      </rPr>
      <t>er</t>
    </r>
    <r>
      <rPr>
        <sz val="10"/>
        <rFont val="Times New Roman"/>
        <family val="1"/>
      </rPr>
      <t xml:space="preserve"> cycle universitaire travaillent dans le secteur public (et donc 66,9 % dans le privé).    </t>
    </r>
  </si>
  <si>
    <t>Professeurs, professions scientifiques*</t>
  </si>
  <si>
    <t>Professeurs des écoles, instituteurs et assimilés*</t>
  </si>
  <si>
    <t xml:space="preserve">Professeurs agrégés et certifiés de l'enseignement secondaire </t>
  </si>
  <si>
    <t xml:space="preserve">Professeurs des écoles, instituteurs ou assimilés </t>
  </si>
  <si>
    <t xml:space="preserve">Professeurs d'enseignement général des collèges </t>
  </si>
  <si>
    <t xml:space="preserve">Professeurs de lycée professionnel </t>
  </si>
  <si>
    <t>Lecture : au dernier emploi, 30,3 % des descendants d’immigrés salariés du secteur public ont connu une mobilité ascendante en travaillant dans une catégorie socioprofessionnelle supérieure à celles de leurs pères, 9,2 % ont connu une mobilité ascendante par augmentation de la qualification par rapport à leurs pères.</t>
  </si>
  <si>
    <t>Aucun changement par rapport à leurs pères</t>
  </si>
  <si>
    <t>Baisse de la catégorie socioprofessionnelle*</t>
  </si>
  <si>
    <t>Source : Ined-Insee, enquête Trajectoire et Origines (2008) ; calculs Dares.</t>
  </si>
  <si>
    <t xml:space="preserve">Rapport de chances d'avoir une mobilité ascendante </t>
  </si>
  <si>
    <t>Réf.</t>
  </si>
  <si>
    <r>
      <t>(1)</t>
    </r>
    <r>
      <rPr>
        <sz val="10"/>
        <rFont val="Times New Roman"/>
        <family val="1"/>
      </rPr>
      <t xml:space="preserve">  Les rapports de chance signalés par un * ne sont pas  significatifs au seuil de 10 %.</t>
    </r>
  </si>
  <si>
    <t xml:space="preserve"> Dans le secteur privé</t>
  </si>
  <si>
    <t xml:space="preserve"> Dans le secteur public</t>
  </si>
  <si>
    <t xml:space="preserve">Lecture : dans le modèle 1, un salarié du secteur privé résidant hors de l’unité urbaine de Paris a une  probabilité moindre (-83 %) d’être en mobilité sociale ascendante avec changement de catégorie socioprofessionnelle plutôt que de ne pas l’être par rapport à un salarié du secteur privé présentant les mêmes caractéristiques (lien à la migration, sexe, âge, niveau de diplôme etc.). </t>
  </si>
  <si>
    <t>Salariées du secteur public</t>
  </si>
  <si>
    <t>Salariées du secteur privé</t>
  </si>
  <si>
    <t xml:space="preserve">Tableau 2 bis:  Répartition des salariés du secteur public de l'éducation selon le métier et le lien à la migration </t>
  </si>
  <si>
    <t>Part des emplois dans le secteur de l'éducation*</t>
  </si>
  <si>
    <t xml:space="preserve">* Les emplois (professeurs, professeurs des écoles et instituteurs ou assimilés) sont définis à partir des codes PCS suivants : 227a, 341a, 341b, 342a, 421a, 421b, 422a, 422b, 422c.  </t>
  </si>
  <si>
    <t xml:space="preserve">Champ : individus âgés de 18 à 50 ans , vivant en France métropolitaine ayant terminé leurs études et exerçant ou ayant exercé un emploi au moment de l’enquête et ayant cinq années d’ancienneté ou plus dans leur emploi. </t>
  </si>
  <si>
    <r>
      <t>Dont :   1</t>
    </r>
    <r>
      <rPr>
        <i/>
        <vertAlign val="superscript"/>
        <sz val="10"/>
        <rFont val="Times New Roman"/>
        <family val="1"/>
      </rPr>
      <t>er</t>
    </r>
    <r>
      <rPr>
        <i/>
        <sz val="10"/>
        <rFont val="Times New Roman"/>
        <family val="1"/>
      </rPr>
      <t xml:space="preserve"> cycle universitaire</t>
    </r>
  </si>
  <si>
    <r>
      <t>Dont :  2</t>
    </r>
    <r>
      <rPr>
        <i/>
        <vertAlign val="superscript"/>
        <sz val="10"/>
        <rFont val="Times New Roman"/>
        <family val="1"/>
      </rPr>
      <t>e</t>
    </r>
    <r>
      <rPr>
        <i/>
        <sz val="10"/>
        <rFont val="Times New Roman"/>
        <family val="1"/>
      </rPr>
      <t xml:space="preserve"> cycle universitaire (licence, maîtrise)</t>
    </r>
  </si>
  <si>
    <r>
      <t>3</t>
    </r>
    <r>
      <rPr>
        <i/>
        <vertAlign val="superscript"/>
        <sz val="10"/>
        <rFont val="Times New Roman"/>
        <family val="1"/>
      </rPr>
      <t>e</t>
    </r>
    <r>
      <rPr>
        <i/>
        <sz val="10"/>
        <rFont val="Times New Roman"/>
        <family val="1"/>
      </rPr>
      <t xml:space="preserve"> cycle universitaire (DEA, DESS, Master) et doctorat (médecine, pharmacie, dentaire)</t>
    </r>
  </si>
  <si>
    <r>
      <t>Descendants d'immigrés</t>
    </r>
    <r>
      <rPr>
        <i/>
        <sz val="10"/>
        <rFont val="Times New Roman"/>
        <family val="1"/>
      </rPr>
      <t xml:space="preserve"> (1)</t>
    </r>
  </si>
  <si>
    <r>
      <t xml:space="preserve">Mère active </t>
    </r>
    <r>
      <rPr>
        <i/>
        <sz val="10"/>
        <rFont val="Times New Roman"/>
        <family val="1"/>
      </rPr>
      <t>(1)</t>
    </r>
  </si>
  <si>
    <r>
      <t xml:space="preserve">Secteur public </t>
    </r>
    <r>
      <rPr>
        <i/>
        <sz val="10"/>
        <rFont val="Times New Roman"/>
        <family val="1"/>
      </rPr>
      <t>(1)</t>
    </r>
  </si>
  <si>
    <r>
      <t xml:space="preserve">Descendants d'immigrés </t>
    </r>
    <r>
      <rPr>
        <i/>
        <sz val="10"/>
        <rFont val="Times New Roman"/>
        <family val="1"/>
      </rPr>
      <t>(1)</t>
    </r>
  </si>
  <si>
    <r>
      <t xml:space="preserve">Hors unité urbaine de Paris </t>
    </r>
    <r>
      <rPr>
        <i/>
        <sz val="10"/>
        <rFont val="Times New Roman"/>
        <family val="1"/>
      </rPr>
      <t>(1)</t>
    </r>
  </si>
  <si>
    <r>
      <t xml:space="preserve">(1) </t>
    </r>
    <r>
      <rPr>
        <sz val="10"/>
        <rFont val="Times New Roman"/>
        <family val="1"/>
      </rPr>
      <t>Les rapports de chance signalés par un * ne sont pas significatifs au seuil de 10 %.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</si>
</sst>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0000"/>
    <numFmt numFmtId="168" formatCode="0.000000"/>
    <numFmt numFmtId="169" formatCode="0.00000"/>
    <numFmt numFmtId="170" formatCode="0.0000"/>
    <numFmt numFmtId="171" formatCode="0.000"/>
    <numFmt numFmtId="172" formatCode="0.00000000"/>
  </numFmts>
  <fonts count="54">
    <font>
      <sz val="10"/>
      <name val="Arial"/>
      <family val="0"/>
    </font>
    <font>
      <sz val="8"/>
      <name val="Arial"/>
      <family val="0"/>
    </font>
    <font>
      <b/>
      <sz val="10"/>
      <name val="Times New Roman"/>
      <family val="1"/>
    </font>
    <font>
      <u val="single"/>
      <sz val="10"/>
      <color indexed="12"/>
      <name val="Arial"/>
      <family val="0"/>
    </font>
    <font>
      <u val="single"/>
      <sz val="10"/>
      <color indexed="36"/>
      <name val="Arial"/>
      <family val="0"/>
    </font>
    <font>
      <sz val="10"/>
      <color indexed="8"/>
      <name val="Times New Roman"/>
      <family val="1"/>
    </font>
    <font>
      <b/>
      <sz val="10"/>
      <color indexed="8"/>
      <name val="Times New Roman"/>
      <family val="1"/>
    </font>
    <font>
      <sz val="10"/>
      <name val="Times New Roman"/>
      <family val="1"/>
    </font>
    <font>
      <sz val="10"/>
      <color indexed="22"/>
      <name val="Times New Roman"/>
      <family val="1"/>
    </font>
    <font>
      <vertAlign val="superscript"/>
      <sz val="10"/>
      <name val="Times New Roman"/>
      <family val="1"/>
    </font>
    <font>
      <i/>
      <sz val="10"/>
      <name val="Times New Roman"/>
      <family val="1"/>
    </font>
    <font>
      <b/>
      <sz val="11"/>
      <name val="Times New Roman"/>
      <family val="1"/>
    </font>
    <font>
      <sz val="10"/>
      <color indexed="10"/>
      <name val="Times New Roman"/>
      <family val="1"/>
    </font>
    <font>
      <i/>
      <vertAlign val="superscript"/>
      <sz val="10"/>
      <name val="Times New Roman"/>
      <family val="1"/>
    </font>
    <font>
      <sz val="10"/>
      <color indexed="12"/>
      <name val="Times New Roman"/>
      <family val="1"/>
    </font>
    <font>
      <b/>
      <sz val="10"/>
      <color indexed="10"/>
      <name val="Times New Roman"/>
      <family val="1"/>
    </font>
    <font>
      <b/>
      <sz val="10"/>
      <color indexed="12"/>
      <name val="Times New Roman"/>
      <family val="1"/>
    </font>
    <font>
      <u val="single"/>
      <sz val="10"/>
      <name val="Times New Roman"/>
      <family val="1"/>
    </font>
    <font>
      <sz val="10"/>
      <color indexed="55"/>
      <name val="Times New Roman"/>
      <family val="1"/>
    </font>
    <font>
      <i/>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double"/>
    </border>
    <border>
      <left style="thin"/>
      <right style="thin"/>
      <top>
        <color indexed="63"/>
      </top>
      <bottom style="double"/>
    </border>
    <border>
      <left style="thin"/>
      <right style="thin"/>
      <top style="thin"/>
      <bottom style="thin"/>
    </border>
    <border>
      <left>
        <color indexed="63"/>
      </left>
      <right>
        <color indexed="63"/>
      </right>
      <top>
        <color indexed="63"/>
      </top>
      <bottom style="double"/>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289">
    <xf numFmtId="0" fontId="0" fillId="0" borderId="0" xfId="0" applyAlignment="1">
      <alignment/>
    </xf>
    <xf numFmtId="0" fontId="5" fillId="0" borderId="10" xfId="0" applyFont="1" applyFill="1" applyBorder="1" applyAlignment="1">
      <alignment horizontal="right" vertical="top" wrapText="1"/>
    </xf>
    <xf numFmtId="0" fontId="7" fillId="0" borderId="11" xfId="0" applyFont="1" applyFill="1" applyBorder="1" applyAlignment="1">
      <alignment horizontal="center"/>
    </xf>
    <xf numFmtId="166" fontId="5" fillId="0" borderId="11" xfId="0" applyNumberFormat="1" applyFont="1" applyFill="1" applyBorder="1" applyAlignment="1">
      <alignment horizontal="center" vertical="top" wrapText="1"/>
    </xf>
    <xf numFmtId="166" fontId="7" fillId="0" borderId="0" xfId="0" applyNumberFormat="1" applyFont="1" applyFill="1" applyBorder="1" applyAlignment="1">
      <alignment horizontal="center" vertical="top" wrapText="1"/>
    </xf>
    <xf numFmtId="166" fontId="7" fillId="0" borderId="0" xfId="0" applyNumberFormat="1" applyFont="1" applyFill="1" applyBorder="1" applyAlignment="1">
      <alignment horizontal="center"/>
    </xf>
    <xf numFmtId="166" fontId="7" fillId="0" borderId="11" xfId="0" applyNumberFormat="1" applyFont="1" applyFill="1" applyBorder="1" applyAlignment="1">
      <alignment horizontal="center"/>
    </xf>
    <xf numFmtId="0" fontId="2" fillId="0" borderId="12"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lignment horizontal="center"/>
    </xf>
    <xf numFmtId="0" fontId="5" fillId="0" borderId="11" xfId="0" applyFont="1" applyFill="1" applyBorder="1" applyAlignment="1">
      <alignment horizontal="center" vertical="top" wrapText="1"/>
    </xf>
    <xf numFmtId="0" fontId="7" fillId="0" borderId="11" xfId="0" applyFont="1" applyFill="1" applyBorder="1" applyAlignment="1">
      <alignment/>
    </xf>
    <xf numFmtId="166" fontId="7" fillId="0" borderId="11" xfId="0" applyNumberFormat="1" applyFont="1" applyFill="1" applyBorder="1" applyAlignment="1">
      <alignment horizontal="center" vertical="top" wrapText="1"/>
    </xf>
    <xf numFmtId="0" fontId="2" fillId="0" borderId="13" xfId="0" applyFont="1" applyFill="1" applyBorder="1" applyAlignment="1">
      <alignment/>
    </xf>
    <xf numFmtId="0" fontId="7" fillId="0" borderId="0" xfId="0" applyFont="1" applyFill="1" applyBorder="1" applyAlignment="1">
      <alignment/>
    </xf>
    <xf numFmtId="0" fontId="7" fillId="0" borderId="14" xfId="0" applyFont="1" applyFill="1" applyBorder="1" applyAlignment="1">
      <alignment/>
    </xf>
    <xf numFmtId="0" fontId="7" fillId="0" borderId="13" xfId="0" applyFont="1" applyFill="1" applyBorder="1" applyAlignment="1">
      <alignment/>
    </xf>
    <xf numFmtId="0" fontId="7" fillId="0" borderId="14" xfId="0" applyFont="1" applyFill="1" applyBorder="1" applyAlignment="1">
      <alignment vertical="top" wrapText="1"/>
    </xf>
    <xf numFmtId="0" fontId="2" fillId="0" borderId="14" xfId="0" applyFont="1" applyFill="1" applyBorder="1" applyAlignment="1">
      <alignment vertical="top" wrapText="1"/>
    </xf>
    <xf numFmtId="0" fontId="2" fillId="0" borderId="10" xfId="0" applyFont="1" applyFill="1" applyBorder="1" applyAlignment="1">
      <alignment vertical="top" wrapText="1"/>
    </xf>
    <xf numFmtId="166" fontId="7" fillId="0" borderId="10" xfId="0" applyNumberFormat="1" applyFont="1" applyFill="1" applyBorder="1" applyAlignment="1">
      <alignment horizontal="center" vertical="distributed"/>
    </xf>
    <xf numFmtId="166" fontId="8" fillId="0" borderId="10" xfId="0" applyNumberFormat="1" applyFont="1" applyFill="1" applyBorder="1" applyAlignment="1">
      <alignment horizontal="center" vertical="distributed"/>
    </xf>
    <xf numFmtId="0" fontId="8" fillId="0" borderId="15" xfId="0" applyFont="1" applyFill="1" applyBorder="1" applyAlignment="1">
      <alignment horizontal="center"/>
    </xf>
    <xf numFmtId="0" fontId="7" fillId="0" borderId="11" xfId="0" applyFont="1" applyFill="1" applyBorder="1" applyAlignment="1">
      <alignment vertical="top" wrapText="1"/>
    </xf>
    <xf numFmtId="0" fontId="2" fillId="0" borderId="11" xfId="0" applyFont="1" applyFill="1" applyBorder="1" applyAlignment="1">
      <alignment vertical="top" wrapText="1"/>
    </xf>
    <xf numFmtId="166" fontId="5" fillId="0" borderId="16" xfId="0" applyNumberFormat="1" applyFont="1" applyFill="1" applyBorder="1" applyAlignment="1">
      <alignment horizontal="center" vertical="top" wrapText="1"/>
    </xf>
    <xf numFmtId="0" fontId="2" fillId="0" borderId="13" xfId="0" applyFont="1" applyFill="1" applyBorder="1" applyAlignment="1">
      <alignment vertical="top" wrapText="1"/>
    </xf>
    <xf numFmtId="166" fontId="5" fillId="0" borderId="11" xfId="0" applyNumberFormat="1" applyFont="1" applyFill="1" applyBorder="1" applyAlignment="1">
      <alignment horizontal="center" vertical="distributed" wrapText="1"/>
    </xf>
    <xf numFmtId="0" fontId="2" fillId="0" borderId="17" xfId="0" applyFont="1" applyFill="1" applyBorder="1" applyAlignment="1">
      <alignment vertical="top" wrapText="1"/>
    </xf>
    <xf numFmtId="0" fontId="2" fillId="0" borderId="16" xfId="0" applyFont="1" applyFill="1" applyBorder="1" applyAlignment="1">
      <alignment horizontal="center"/>
    </xf>
    <xf numFmtId="166" fontId="6" fillId="0" borderId="16" xfId="0" applyNumberFormat="1" applyFont="1" applyFill="1" applyBorder="1" applyAlignment="1">
      <alignment horizontal="center" vertical="distributed" wrapText="1"/>
    </xf>
    <xf numFmtId="0" fontId="7" fillId="0" borderId="10" xfId="0" applyFont="1" applyFill="1" applyBorder="1" applyAlignment="1">
      <alignment horizontal="center"/>
    </xf>
    <xf numFmtId="0" fontId="7" fillId="0" borderId="15" xfId="0" applyFont="1" applyFill="1" applyBorder="1" applyAlignment="1">
      <alignment horizontal="center"/>
    </xf>
    <xf numFmtId="166" fontId="7" fillId="0" borderId="10" xfId="0" applyNumberFormat="1" applyFont="1" applyFill="1" applyBorder="1" applyAlignment="1">
      <alignment horizontal="center"/>
    </xf>
    <xf numFmtId="0" fontId="7" fillId="0" borderId="18" xfId="0" applyFont="1" applyFill="1" applyBorder="1" applyAlignment="1">
      <alignment horizontal="center" vertical="center" wrapText="1"/>
    </xf>
    <xf numFmtId="166" fontId="5" fillId="0" borderId="19" xfId="0" applyNumberFormat="1" applyFont="1" applyFill="1" applyBorder="1" applyAlignment="1">
      <alignment horizontal="center" vertical="top" wrapText="1"/>
    </xf>
    <xf numFmtId="0" fontId="7" fillId="0" borderId="20" xfId="0" applyFont="1" applyFill="1" applyBorder="1" applyAlignment="1">
      <alignment/>
    </xf>
    <xf numFmtId="0" fontId="5" fillId="0" borderId="19" xfId="0" applyFont="1" applyFill="1" applyBorder="1" applyAlignment="1">
      <alignment horizontal="center" vertical="top" wrapText="1"/>
    </xf>
    <xf numFmtId="0" fontId="7" fillId="0" borderId="17" xfId="0" applyFont="1" applyFill="1" applyBorder="1" applyAlignment="1">
      <alignment/>
    </xf>
    <xf numFmtId="0" fontId="7" fillId="0" borderId="0" xfId="0" applyFont="1" applyAlignment="1">
      <alignment/>
    </xf>
    <xf numFmtId="0" fontId="7" fillId="0" borderId="0" xfId="0" applyFont="1" applyBorder="1" applyAlignment="1">
      <alignment horizontal="left"/>
    </xf>
    <xf numFmtId="0" fontId="5" fillId="0" borderId="0" xfId="0" applyFont="1" applyAlignment="1">
      <alignment/>
    </xf>
    <xf numFmtId="0" fontId="2" fillId="0" borderId="18" xfId="0" applyFont="1" applyFill="1" applyBorder="1" applyAlignment="1">
      <alignment horizontal="center" vertical="center" wrapText="1"/>
    </xf>
    <xf numFmtId="166" fontId="2" fillId="0" borderId="15" xfId="0" applyNumberFormat="1" applyFont="1" applyFill="1" applyBorder="1" applyAlignment="1">
      <alignment horizontal="center"/>
    </xf>
    <xf numFmtId="0" fontId="7" fillId="0" borderId="11" xfId="0" applyFont="1" applyFill="1" applyBorder="1" applyAlignment="1">
      <alignment horizontal="center" vertical="top" wrapText="1"/>
    </xf>
    <xf numFmtId="166" fontId="7" fillId="0" borderId="11" xfId="0" applyNumberFormat="1" applyFont="1" applyFill="1" applyBorder="1" applyAlignment="1" quotePrefix="1">
      <alignment horizontal="center" vertical="top" wrapText="1"/>
    </xf>
    <xf numFmtId="0" fontId="7" fillId="0" borderId="11" xfId="0" applyFont="1" applyFill="1" applyBorder="1" applyAlignment="1">
      <alignment horizontal="left"/>
    </xf>
    <xf numFmtId="0" fontId="2" fillId="0" borderId="10" xfId="0" applyFont="1" applyFill="1" applyBorder="1" applyAlignment="1">
      <alignment/>
    </xf>
    <xf numFmtId="0" fontId="2" fillId="0" borderId="16" xfId="0" applyFont="1" applyFill="1" applyBorder="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vertical="top" wrapText="1"/>
    </xf>
    <xf numFmtId="0" fontId="2" fillId="0" borderId="11" xfId="0" applyFont="1" applyFill="1" applyBorder="1" applyAlignment="1">
      <alignment horizontal="center"/>
    </xf>
    <xf numFmtId="0" fontId="7" fillId="0" borderId="11" xfId="0" applyFont="1" applyFill="1" applyBorder="1" applyAlignment="1">
      <alignment horizontal="left" indent="4"/>
    </xf>
    <xf numFmtId="0" fontId="7" fillId="0" borderId="11" xfId="0" applyFont="1" applyFill="1" applyBorder="1" applyAlignment="1">
      <alignment horizontal="left" vertical="top" wrapText="1" indent="4"/>
    </xf>
    <xf numFmtId="0" fontId="7" fillId="0" borderId="11" xfId="0" applyFont="1" applyFill="1" applyBorder="1" applyAlignment="1">
      <alignment/>
    </xf>
    <xf numFmtId="1" fontId="2" fillId="0" borderId="16" xfId="0" applyNumberFormat="1" applyFont="1" applyFill="1" applyBorder="1" applyAlignment="1">
      <alignment horizontal="center" vertical="top" wrapText="1"/>
    </xf>
    <xf numFmtId="1" fontId="2" fillId="0" borderId="12" xfId="0" applyNumberFormat="1" applyFont="1" applyFill="1" applyBorder="1" applyAlignment="1">
      <alignment horizontal="center"/>
    </xf>
    <xf numFmtId="1" fontId="2" fillId="0" borderId="16" xfId="0" applyNumberFormat="1" applyFont="1" applyFill="1" applyBorder="1" applyAlignment="1">
      <alignment horizontal="center"/>
    </xf>
    <xf numFmtId="1" fontId="2" fillId="0" borderId="0" xfId="0" applyNumberFormat="1" applyFont="1" applyFill="1" applyBorder="1" applyAlignment="1">
      <alignment horizontal="center"/>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166" fontId="2" fillId="0" borderId="14" xfId="0" applyNumberFormat="1" applyFont="1" applyFill="1" applyBorder="1" applyAlignment="1">
      <alignment horizontal="center"/>
    </xf>
    <xf numFmtId="166" fontId="2" fillId="0" borderId="20" xfId="0" applyNumberFormat="1" applyFont="1" applyFill="1" applyBorder="1" applyAlignment="1">
      <alignment horizontal="center"/>
    </xf>
    <xf numFmtId="166" fontId="2" fillId="0" borderId="17" xfId="0" applyNumberFormat="1" applyFont="1" applyFill="1" applyBorder="1" applyAlignment="1">
      <alignment horizontal="center"/>
    </xf>
    <xf numFmtId="1" fontId="2" fillId="0" borderId="14" xfId="0" applyNumberFormat="1" applyFont="1" applyFill="1" applyBorder="1" applyAlignment="1">
      <alignment horizontal="center"/>
    </xf>
    <xf numFmtId="1" fontId="2" fillId="0" borderId="20" xfId="0" applyNumberFormat="1" applyFont="1" applyFill="1" applyBorder="1" applyAlignment="1">
      <alignment horizontal="center"/>
    </xf>
    <xf numFmtId="1" fontId="2" fillId="0" borderId="17" xfId="0" applyNumberFormat="1" applyFont="1" applyFill="1" applyBorder="1" applyAlignment="1">
      <alignment horizontal="center"/>
    </xf>
    <xf numFmtId="0" fontId="5" fillId="0" borderId="0" xfId="0" applyNumberFormat="1" applyFont="1" applyBorder="1" applyAlignment="1">
      <alignment horizontal="left" vertical="center" wrapText="1"/>
    </xf>
    <xf numFmtId="0" fontId="6" fillId="0" borderId="14" xfId="0" applyFont="1" applyFill="1" applyBorder="1" applyAlignment="1">
      <alignment horizontal="left" vertical="top" wrapText="1"/>
    </xf>
    <xf numFmtId="0" fontId="2" fillId="0" borderId="14" xfId="0" applyFont="1" applyFill="1" applyBorder="1" applyAlignment="1">
      <alignment/>
    </xf>
    <xf numFmtId="0" fontId="2" fillId="0" borderId="14" xfId="0" applyFont="1" applyFill="1" applyBorder="1" applyAlignment="1">
      <alignment horizontal="left" wrapText="1"/>
    </xf>
    <xf numFmtId="0" fontId="2" fillId="0" borderId="14" xfId="0" applyFont="1" applyFill="1" applyBorder="1" applyAlignment="1">
      <alignment/>
    </xf>
    <xf numFmtId="0" fontId="2" fillId="0" borderId="18" xfId="0" applyFont="1" applyFill="1" applyBorder="1" applyAlignment="1">
      <alignment horizontal="left"/>
    </xf>
    <xf numFmtId="0" fontId="2" fillId="0" borderId="18"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0" xfId="0" applyFont="1" applyAlignment="1">
      <alignment horizontal="left"/>
    </xf>
    <xf numFmtId="0" fontId="7" fillId="0" borderId="13" xfId="0" applyFont="1" applyFill="1" applyBorder="1" applyAlignment="1">
      <alignment horizontal="center" vertical="center" wrapText="1"/>
    </xf>
    <xf numFmtId="166" fontId="7" fillId="0" borderId="14" xfId="0" applyNumberFormat="1" applyFont="1" applyFill="1" applyBorder="1" applyAlignment="1">
      <alignment horizontal="center"/>
    </xf>
    <xf numFmtId="0" fontId="2" fillId="0" borderId="21" xfId="0" applyFont="1" applyFill="1" applyBorder="1" applyAlignment="1">
      <alignment horizontal="center"/>
    </xf>
    <xf numFmtId="166" fontId="7" fillId="0" borderId="14" xfId="0" applyNumberFormat="1" applyFont="1" applyFill="1" applyBorder="1" applyAlignment="1">
      <alignment horizontal="center" vertical="top" wrapText="1"/>
    </xf>
    <xf numFmtId="166" fontId="5" fillId="0" borderId="14" xfId="0" applyNumberFormat="1" applyFont="1" applyFill="1" applyBorder="1" applyAlignment="1">
      <alignment horizontal="center" vertical="top" wrapText="1"/>
    </xf>
    <xf numFmtId="0" fontId="2" fillId="0" borderId="14" xfId="0" applyFont="1" applyFill="1" applyBorder="1" applyAlignment="1">
      <alignment horizontal="center"/>
    </xf>
    <xf numFmtId="166" fontId="7" fillId="0" borderId="13" xfId="0" applyNumberFormat="1" applyFont="1" applyFill="1" applyBorder="1" applyAlignment="1">
      <alignment horizontal="center"/>
    </xf>
    <xf numFmtId="166" fontId="2" fillId="0" borderId="13" xfId="0" applyNumberFormat="1" applyFont="1" applyFill="1" applyBorder="1" applyAlignment="1">
      <alignment horizontal="center"/>
    </xf>
    <xf numFmtId="166" fontId="2" fillId="0" borderId="11" xfId="0" applyNumberFormat="1" applyFont="1" applyFill="1" applyBorder="1" applyAlignment="1">
      <alignment horizontal="center"/>
    </xf>
    <xf numFmtId="166" fontId="6" fillId="0" borderId="22" xfId="0" applyNumberFormat="1" applyFont="1" applyFill="1" applyBorder="1" applyAlignment="1">
      <alignment horizontal="center" vertical="top" wrapText="1"/>
    </xf>
    <xf numFmtId="166" fontId="2" fillId="0" borderId="19" xfId="0" applyNumberFormat="1" applyFont="1" applyFill="1" applyBorder="1" applyAlignment="1">
      <alignment horizontal="center"/>
    </xf>
    <xf numFmtId="0" fontId="2" fillId="0" borderId="0" xfId="0" applyFont="1" applyFill="1" applyBorder="1" applyAlignment="1">
      <alignment/>
    </xf>
    <xf numFmtId="0" fontId="2" fillId="0" borderId="11" xfId="0" applyFont="1" applyFill="1" applyBorder="1" applyAlignment="1">
      <alignment/>
    </xf>
    <xf numFmtId="166" fontId="6" fillId="0" borderId="12" xfId="0" applyNumberFormat="1" applyFont="1" applyFill="1" applyBorder="1" applyAlignment="1">
      <alignment horizontal="center" vertical="top" wrapText="1"/>
    </xf>
    <xf numFmtId="166" fontId="8" fillId="0" borderId="10" xfId="0" applyNumberFormat="1" applyFont="1" applyFill="1" applyBorder="1" applyAlignment="1">
      <alignment/>
    </xf>
    <xf numFmtId="166" fontId="7" fillId="0" borderId="11" xfId="0" applyNumberFormat="1" applyFont="1" applyFill="1" applyBorder="1" applyAlignment="1">
      <alignment/>
    </xf>
    <xf numFmtId="166" fontId="5" fillId="0" borderId="14" xfId="0" applyNumberFormat="1" applyFont="1" applyFill="1" applyBorder="1" applyAlignment="1">
      <alignment horizontal="center" vertical="distributed" wrapText="1"/>
    </xf>
    <xf numFmtId="166" fontId="8" fillId="0" borderId="13" xfId="0" applyNumberFormat="1" applyFont="1" applyFill="1" applyBorder="1" applyAlignment="1">
      <alignment horizontal="center" vertical="distributed"/>
    </xf>
    <xf numFmtId="166" fontId="6" fillId="0" borderId="17" xfId="0" applyNumberFormat="1" applyFont="1" applyFill="1" applyBorder="1" applyAlignment="1">
      <alignment horizontal="center" vertical="distributed" wrapText="1"/>
    </xf>
    <xf numFmtId="0" fontId="8" fillId="0" borderId="13" xfId="0" applyFont="1" applyFill="1" applyBorder="1" applyAlignment="1">
      <alignment horizontal="center" vertical="distributed"/>
    </xf>
    <xf numFmtId="166" fontId="8" fillId="0" borderId="10" xfId="0" applyNumberFormat="1" applyFont="1" applyFill="1" applyBorder="1" applyAlignment="1">
      <alignment horizontal="center"/>
    </xf>
    <xf numFmtId="0" fontId="8" fillId="0" borderId="13" xfId="0" applyFont="1" applyFill="1" applyBorder="1" applyAlignment="1">
      <alignment horizontal="center"/>
    </xf>
    <xf numFmtId="0" fontId="2" fillId="0" borderId="17" xfId="0" applyFont="1" applyFill="1" applyBorder="1" applyAlignment="1">
      <alignment horizontal="center"/>
    </xf>
    <xf numFmtId="166" fontId="6" fillId="0" borderId="11" xfId="0" applyNumberFormat="1" applyFont="1" applyFill="1" applyBorder="1" applyAlignment="1">
      <alignment horizontal="center" vertical="top" wrapText="1"/>
    </xf>
    <xf numFmtId="166" fontId="6" fillId="0" borderId="16" xfId="0" applyNumberFormat="1" applyFont="1" applyFill="1" applyBorder="1" applyAlignment="1">
      <alignment horizontal="center" vertical="top" wrapText="1"/>
    </xf>
    <xf numFmtId="166" fontId="6" fillId="0" borderId="14" xfId="0" applyNumberFormat="1" applyFont="1" applyFill="1" applyBorder="1" applyAlignment="1">
      <alignment horizontal="center" vertical="top" wrapText="1"/>
    </xf>
    <xf numFmtId="166" fontId="2" fillId="0" borderId="16" xfId="0" applyNumberFormat="1" applyFont="1" applyFill="1" applyBorder="1" applyAlignment="1">
      <alignment horizontal="center"/>
    </xf>
    <xf numFmtId="0" fontId="2" fillId="0" borderId="2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0" xfId="0" applyFont="1" applyAlignment="1">
      <alignment horizontal="right"/>
    </xf>
    <xf numFmtId="0" fontId="11" fillId="0" borderId="0" xfId="0" applyFont="1" applyAlignment="1">
      <alignment/>
    </xf>
    <xf numFmtId="0" fontId="7" fillId="0" borderId="21" xfId="0" applyFont="1" applyBorder="1" applyAlignment="1">
      <alignment/>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0" xfId="0" applyFont="1" applyAlignment="1">
      <alignment/>
    </xf>
    <xf numFmtId="0" fontId="2" fillId="0" borderId="13" xfId="0" applyFont="1" applyBorder="1" applyAlignment="1">
      <alignment/>
    </xf>
    <xf numFmtId="0" fontId="2" fillId="0" borderId="10" xfId="0" applyFont="1" applyFill="1" applyBorder="1" applyAlignment="1">
      <alignment horizontal="center"/>
    </xf>
    <xf numFmtId="0" fontId="2" fillId="0" borderId="13" xfId="0" applyFont="1" applyFill="1" applyBorder="1" applyAlignment="1">
      <alignment horizontal="center"/>
    </xf>
    <xf numFmtId="0" fontId="10" fillId="0" borderId="14" xfId="0" applyFont="1" applyFill="1" applyBorder="1" applyAlignment="1">
      <alignment horizontal="left" indent="4"/>
    </xf>
    <xf numFmtId="0" fontId="10" fillId="0" borderId="14" xfId="0" applyFont="1" applyFill="1" applyBorder="1" applyAlignment="1">
      <alignment horizontal="center"/>
    </xf>
    <xf numFmtId="166" fontId="10" fillId="0" borderId="14" xfId="0" applyNumberFormat="1" applyFont="1" applyFill="1" applyBorder="1" applyAlignment="1">
      <alignment horizontal="center"/>
    </xf>
    <xf numFmtId="0" fontId="10" fillId="0" borderId="11" xfId="0" applyFont="1" applyFill="1" applyBorder="1" applyAlignment="1">
      <alignment horizontal="center"/>
    </xf>
    <xf numFmtId="166" fontId="7" fillId="0" borderId="0" xfId="0" applyNumberFormat="1" applyFont="1" applyAlignment="1">
      <alignment/>
    </xf>
    <xf numFmtId="0" fontId="10" fillId="0" borderId="14" xfId="0" applyFont="1" applyBorder="1" applyAlignment="1">
      <alignment horizontal="left" indent="7"/>
    </xf>
    <xf numFmtId="0" fontId="10" fillId="0" borderId="14" xfId="0" applyFont="1" applyBorder="1" applyAlignment="1">
      <alignment horizontal="center"/>
    </xf>
    <xf numFmtId="0" fontId="10" fillId="0" borderId="20" xfId="0" applyFont="1" applyBorder="1" applyAlignment="1">
      <alignment horizontal="left" indent="7"/>
    </xf>
    <xf numFmtId="166" fontId="10" fillId="0" borderId="20" xfId="0" applyNumberFormat="1" applyFont="1" applyBorder="1" applyAlignment="1">
      <alignment horizontal="center"/>
    </xf>
    <xf numFmtId="0" fontId="10" fillId="0" borderId="20" xfId="0" applyFont="1" applyFill="1" applyBorder="1" applyAlignment="1">
      <alignment horizontal="center"/>
    </xf>
    <xf numFmtId="0" fontId="10" fillId="0" borderId="20" xfId="0" applyFont="1" applyBorder="1" applyAlignment="1">
      <alignment horizontal="center"/>
    </xf>
    <xf numFmtId="0" fontId="10" fillId="0" borderId="19" xfId="0" applyFont="1" applyFill="1" applyBorder="1" applyAlignment="1">
      <alignment horizontal="center"/>
    </xf>
    <xf numFmtId="0" fontId="2" fillId="0" borderId="14" xfId="0" applyFont="1" applyBorder="1" applyAlignment="1">
      <alignment/>
    </xf>
    <xf numFmtId="0" fontId="2" fillId="0" borderId="14" xfId="0" applyFont="1" applyBorder="1" applyAlignment="1">
      <alignment horizontal="center"/>
    </xf>
    <xf numFmtId="166" fontId="2" fillId="0" borderId="14" xfId="0" applyNumberFormat="1" applyFont="1" applyBorder="1" applyAlignment="1">
      <alignment horizontal="center"/>
    </xf>
    <xf numFmtId="0" fontId="10" fillId="0" borderId="14" xfId="0" applyFont="1" applyBorder="1" applyAlignment="1">
      <alignment horizontal="left" indent="4"/>
    </xf>
    <xf numFmtId="0" fontId="10" fillId="0" borderId="14" xfId="0" applyFont="1" applyBorder="1" applyAlignment="1">
      <alignment horizontal="left" wrapText="1" indent="7"/>
    </xf>
    <xf numFmtId="0" fontId="10" fillId="0" borderId="20" xfId="0" applyFont="1" applyBorder="1" applyAlignment="1">
      <alignment horizontal="left" wrapText="1" indent="7"/>
    </xf>
    <xf numFmtId="166" fontId="10" fillId="0" borderId="14" xfId="0" applyNumberFormat="1" applyFont="1" applyBorder="1" applyAlignment="1">
      <alignment horizontal="center"/>
    </xf>
    <xf numFmtId="166" fontId="10" fillId="0" borderId="11" xfId="0" applyNumberFormat="1" applyFont="1" applyFill="1" applyBorder="1" applyAlignment="1">
      <alignment horizontal="center"/>
    </xf>
    <xf numFmtId="0" fontId="10" fillId="0" borderId="17" xfId="0" applyFont="1" applyBorder="1" applyAlignment="1">
      <alignment horizontal="left" indent="7"/>
    </xf>
    <xf numFmtId="0" fontId="10" fillId="0" borderId="17" xfId="0" applyFont="1" applyBorder="1" applyAlignment="1">
      <alignment horizontal="center"/>
    </xf>
    <xf numFmtId="166" fontId="10" fillId="0" borderId="17" xfId="0" applyNumberFormat="1" applyFont="1" applyBorder="1" applyAlignment="1">
      <alignment horizontal="center"/>
    </xf>
    <xf numFmtId="0" fontId="10" fillId="0" borderId="16" xfId="0" applyFont="1" applyFill="1" applyBorder="1" applyAlignment="1">
      <alignment horizontal="center"/>
    </xf>
    <xf numFmtId="0" fontId="10" fillId="0" borderId="17" xfId="0" applyFont="1" applyFill="1" applyBorder="1" applyAlignment="1">
      <alignment horizontal="center"/>
    </xf>
    <xf numFmtId="2" fontId="7" fillId="0" borderId="0" xfId="0" applyNumberFormat="1" applyFont="1" applyAlignment="1">
      <alignment horizontal="center"/>
    </xf>
    <xf numFmtId="2" fontId="12" fillId="0" borderId="0" xfId="0" applyNumberFormat="1" applyFont="1" applyAlignment="1">
      <alignment horizontal="center"/>
    </xf>
    <xf numFmtId="2" fontId="7" fillId="0" borderId="0" xfId="0" applyNumberFormat="1" applyFont="1" applyAlignment="1">
      <alignment/>
    </xf>
    <xf numFmtId="0" fontId="10" fillId="0" borderId="14" xfId="0" applyFont="1" applyBorder="1" applyAlignment="1">
      <alignment horizontal="left" vertical="top" wrapText="1" indent="7"/>
    </xf>
    <xf numFmtId="0" fontId="7" fillId="0" borderId="0" xfId="0" applyFont="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7" fillId="0" borderId="10" xfId="0" applyFont="1" applyFill="1" applyBorder="1" applyAlignment="1">
      <alignment/>
    </xf>
    <xf numFmtId="0" fontId="2" fillId="0" borderId="16" xfId="0" applyFont="1" applyFill="1" applyBorder="1" applyAlignment="1">
      <alignment/>
    </xf>
    <xf numFmtId="0" fontId="12" fillId="0" borderId="21" xfId="0" applyFont="1" applyFill="1" applyBorder="1" applyAlignment="1">
      <alignment horizontal="center" vertical="center" wrapText="1"/>
    </xf>
    <xf numFmtId="166" fontId="2" fillId="0" borderId="21" xfId="0" applyNumberFormat="1" applyFont="1" applyFill="1" applyBorder="1" applyAlignment="1">
      <alignment horizontal="center"/>
    </xf>
    <xf numFmtId="166" fontId="2" fillId="0" borderId="23" xfId="0" applyNumberFormat="1" applyFont="1" applyFill="1" applyBorder="1" applyAlignment="1">
      <alignment horizontal="center"/>
    </xf>
    <xf numFmtId="0" fontId="2" fillId="0" borderId="11" xfId="0" applyFont="1" applyFill="1" applyBorder="1" applyAlignment="1">
      <alignment horizontal="left"/>
    </xf>
    <xf numFmtId="166" fontId="2" fillId="0" borderId="24" xfId="0" applyNumberFormat="1" applyFont="1" applyFill="1" applyBorder="1" applyAlignment="1">
      <alignment horizontal="center"/>
    </xf>
    <xf numFmtId="166" fontId="7" fillId="0" borderId="24" xfId="0" applyNumberFormat="1" applyFont="1" applyFill="1" applyBorder="1" applyAlignment="1">
      <alignment horizontal="center"/>
    </xf>
    <xf numFmtId="166" fontId="7" fillId="0" borderId="25" xfId="0" applyNumberFormat="1" applyFont="1" applyFill="1" applyBorder="1" applyAlignment="1">
      <alignment horizontal="center"/>
    </xf>
    <xf numFmtId="0" fontId="7" fillId="0" borderId="17" xfId="0" applyFont="1" applyFill="1" applyBorder="1" applyAlignment="1">
      <alignment horizontal="justify" vertical="justify"/>
    </xf>
    <xf numFmtId="166" fontId="7" fillId="0" borderId="17" xfId="0" applyNumberFormat="1" applyFont="1" applyFill="1" applyBorder="1" applyAlignment="1">
      <alignment horizontal="center"/>
    </xf>
    <xf numFmtId="166" fontId="7" fillId="0" borderId="26" xfId="0" applyNumberFormat="1" applyFont="1" applyFill="1" applyBorder="1" applyAlignment="1">
      <alignment horizontal="center"/>
    </xf>
    <xf numFmtId="0" fontId="2" fillId="0" borderId="17" xfId="0" applyFont="1" applyFill="1" applyBorder="1" applyAlignment="1">
      <alignment/>
    </xf>
    <xf numFmtId="166" fontId="2" fillId="0" borderId="17" xfId="0" applyNumberFormat="1" applyFont="1" applyBorder="1" applyAlignment="1">
      <alignment horizontal="center"/>
    </xf>
    <xf numFmtId="166" fontId="2" fillId="0" borderId="26" xfId="0" applyNumberFormat="1" applyFont="1" applyBorder="1" applyAlignment="1">
      <alignment horizontal="center"/>
    </xf>
    <xf numFmtId="0" fontId="7" fillId="0" borderId="0" xfId="0" applyFont="1" applyFill="1" applyAlignment="1">
      <alignment/>
    </xf>
    <xf numFmtId="0" fontId="5" fillId="0" borderId="0" xfId="0" applyFont="1" applyFill="1" applyBorder="1" applyAlignment="1">
      <alignment horizontal="right" vertical="top" wrapText="1"/>
    </xf>
    <xf numFmtId="0" fontId="7" fillId="0" borderId="0" xfId="0" applyFont="1" applyBorder="1" applyAlignment="1">
      <alignment/>
    </xf>
    <xf numFmtId="0" fontId="7" fillId="0" borderId="21" xfId="0" applyFont="1" applyFill="1" applyBorder="1" applyAlignment="1">
      <alignment/>
    </xf>
    <xf numFmtId="0" fontId="2" fillId="0" borderId="0" xfId="0" applyFont="1" applyBorder="1" applyAlignment="1">
      <alignment horizontal="center"/>
    </xf>
    <xf numFmtId="166" fontId="7" fillId="0" borderId="0" xfId="0" applyNumberFormat="1" applyFont="1" applyFill="1" applyBorder="1" applyAlignment="1">
      <alignment/>
    </xf>
    <xf numFmtId="0" fontId="14" fillId="0" borderId="0" xfId="0" applyFont="1" applyFill="1" applyBorder="1" applyAlignment="1">
      <alignment/>
    </xf>
    <xf numFmtId="0" fontId="14" fillId="0" borderId="0" xfId="0" applyFont="1" applyBorder="1" applyAlignment="1">
      <alignment/>
    </xf>
    <xf numFmtId="166" fontId="7" fillId="0" borderId="0" xfId="0" applyNumberFormat="1" applyFont="1" applyBorder="1" applyAlignment="1">
      <alignment/>
    </xf>
    <xf numFmtId="166" fontId="6" fillId="0" borderId="0" xfId="0" applyNumberFormat="1" applyFont="1" applyFill="1" applyBorder="1" applyAlignment="1">
      <alignment horizontal="center" vertical="top" wrapText="1"/>
    </xf>
    <xf numFmtId="0" fontId="2" fillId="0" borderId="0" xfId="0" applyFont="1" applyAlignment="1">
      <alignment horizontal="justify"/>
    </xf>
    <xf numFmtId="0" fontId="2" fillId="0" borderId="14" xfId="0" applyFont="1" applyFill="1" applyBorder="1" applyAlignment="1">
      <alignment horizontal="left" vertical="justify"/>
    </xf>
    <xf numFmtId="0" fontId="12" fillId="0" borderId="12" xfId="0" applyFont="1" applyBorder="1" applyAlignment="1">
      <alignment vertical="center" wrapText="1"/>
    </xf>
    <xf numFmtId="0" fontId="7" fillId="0" borderId="12" xfId="0" applyFont="1" applyBorder="1" applyAlignment="1">
      <alignment horizontal="right" vertical="center" wrapText="1"/>
    </xf>
    <xf numFmtId="0" fontId="15" fillId="0" borderId="18"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4" xfId="0" applyFont="1" applyFill="1" applyBorder="1" applyAlignment="1">
      <alignment horizontal="left"/>
    </xf>
    <xf numFmtId="0" fontId="7" fillId="0" borderId="14" xfId="0" applyFont="1" applyFill="1" applyBorder="1" applyAlignment="1">
      <alignment horizontal="left"/>
    </xf>
    <xf numFmtId="0" fontId="7" fillId="0" borderId="17" xfId="0" applyFont="1" applyFill="1" applyBorder="1" applyAlignment="1">
      <alignment horizontal="left"/>
    </xf>
    <xf numFmtId="0" fontId="7" fillId="0" borderId="17" xfId="0" applyFont="1" applyFill="1" applyBorder="1" applyAlignment="1">
      <alignment horizontal="center"/>
    </xf>
    <xf numFmtId="0" fontId="7" fillId="0" borderId="12" xfId="0" applyFont="1" applyFill="1" applyBorder="1" applyAlignment="1">
      <alignment horizontal="center"/>
    </xf>
    <xf numFmtId="0" fontId="16" fillId="0" borderId="0" xfId="0" applyFont="1" applyFill="1" applyAlignment="1">
      <alignment/>
    </xf>
    <xf numFmtId="0" fontId="7" fillId="0" borderId="10" xfId="0" applyFont="1" applyFill="1" applyBorder="1" applyAlignment="1">
      <alignment horizontal="center" wrapText="1"/>
    </xf>
    <xf numFmtId="0" fontId="7" fillId="0" borderId="21" xfId="0" applyFont="1" applyFill="1" applyBorder="1" applyAlignment="1">
      <alignment horizontal="center" vertical="center" wrapText="1"/>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10" fillId="0" borderId="11" xfId="0" applyFont="1" applyFill="1" applyBorder="1" applyAlignment="1">
      <alignment horizontal="left" wrapText="1"/>
    </xf>
    <xf numFmtId="0" fontId="10" fillId="0" borderId="11" xfId="0" applyFont="1" applyFill="1" applyBorder="1" applyAlignment="1">
      <alignment horizontal="center" wrapText="1"/>
    </xf>
    <xf numFmtId="0" fontId="10" fillId="0" borderId="14" xfId="0" applyFont="1" applyFill="1" applyBorder="1" applyAlignment="1">
      <alignment horizontal="center" wrapText="1"/>
    </xf>
    <xf numFmtId="0" fontId="7" fillId="0" borderId="11" xfId="0" applyFont="1" applyFill="1" applyBorder="1" applyAlignment="1">
      <alignment horizontal="left" wrapText="1"/>
    </xf>
    <xf numFmtId="0" fontId="7" fillId="0" borderId="11" xfId="0" applyFont="1" applyFill="1" applyBorder="1" applyAlignment="1">
      <alignment horizontal="center" wrapText="1"/>
    </xf>
    <xf numFmtId="2" fontId="5" fillId="0" borderId="11" xfId="0" applyNumberFormat="1" applyFont="1" applyFill="1" applyBorder="1" applyAlignment="1">
      <alignment horizontal="center" wrapText="1"/>
    </xf>
    <xf numFmtId="2" fontId="2" fillId="0" borderId="11" xfId="0" applyNumberFormat="1" applyFont="1" applyFill="1" applyBorder="1" applyAlignment="1">
      <alignment horizontal="center"/>
    </xf>
    <xf numFmtId="0" fontId="10" fillId="0" borderId="11" xfId="0" applyFont="1" applyFill="1" applyBorder="1" applyAlignment="1">
      <alignment horizontal="left"/>
    </xf>
    <xf numFmtId="2" fontId="10" fillId="0" borderId="11" xfId="0" applyNumberFormat="1" applyFont="1" applyFill="1" applyBorder="1" applyAlignment="1">
      <alignment horizontal="center"/>
    </xf>
    <xf numFmtId="2" fontId="7" fillId="0" borderId="14" xfId="0" applyNumberFormat="1" applyFont="1" applyFill="1" applyBorder="1" applyAlignment="1">
      <alignment horizontal="center"/>
    </xf>
    <xf numFmtId="0" fontId="2" fillId="0" borderId="11" xfId="0" applyFont="1" applyFill="1" applyBorder="1" applyAlignment="1">
      <alignment horizontal="center" wrapText="1"/>
    </xf>
    <xf numFmtId="2" fontId="2" fillId="0" borderId="11" xfId="0" applyNumberFormat="1" applyFont="1" applyFill="1" applyBorder="1" applyAlignment="1">
      <alignment horizontal="center" wrapText="1"/>
    </xf>
    <xf numFmtId="2" fontId="7" fillId="0" borderId="11" xfId="0" applyNumberFormat="1" applyFont="1" applyFill="1" applyBorder="1" applyAlignment="1">
      <alignment horizontal="center" wrapText="1"/>
    </xf>
    <xf numFmtId="2" fontId="18" fillId="0" borderId="14" xfId="0" applyNumberFormat="1" applyFont="1" applyFill="1" applyBorder="1" applyAlignment="1" quotePrefix="1">
      <alignment horizontal="center" wrapText="1"/>
    </xf>
    <xf numFmtId="2" fontId="7" fillId="0" borderId="11" xfId="0" applyNumberFormat="1" applyFont="1" applyFill="1" applyBorder="1" applyAlignment="1">
      <alignment horizontal="center"/>
    </xf>
    <xf numFmtId="2" fontId="19" fillId="0" borderId="11" xfId="0" applyNumberFormat="1" applyFont="1" applyFill="1" applyBorder="1" applyAlignment="1">
      <alignment horizontal="center" wrapText="1"/>
    </xf>
    <xf numFmtId="2" fontId="18" fillId="0" borderId="11" xfId="0" applyNumberFormat="1" applyFont="1" applyFill="1" applyBorder="1" applyAlignment="1">
      <alignment wrapText="1"/>
    </xf>
    <xf numFmtId="2" fontId="5" fillId="0" borderId="14" xfId="0" applyNumberFormat="1" applyFont="1" applyFill="1" applyBorder="1" applyAlignment="1">
      <alignment horizontal="center" wrapText="1"/>
    </xf>
    <xf numFmtId="0" fontId="18" fillId="0" borderId="14" xfId="0" applyFont="1" applyFill="1" applyBorder="1" applyAlignment="1">
      <alignment horizontal="center"/>
    </xf>
    <xf numFmtId="0" fontId="7" fillId="0" borderId="16" xfId="0" applyFont="1" applyFill="1" applyBorder="1" applyAlignment="1">
      <alignment horizontal="left" wrapText="1"/>
    </xf>
    <xf numFmtId="0" fontId="7" fillId="0" borderId="16" xfId="0" applyFont="1" applyFill="1" applyBorder="1" applyAlignment="1">
      <alignment horizontal="center" wrapText="1"/>
    </xf>
    <xf numFmtId="2" fontId="5" fillId="0" borderId="16" xfId="0" applyNumberFormat="1" applyFont="1" applyFill="1" applyBorder="1" applyAlignment="1">
      <alignment horizontal="center" wrapText="1"/>
    </xf>
    <xf numFmtId="2" fontId="5" fillId="0" borderId="17" xfId="0" applyNumberFormat="1" applyFont="1" applyFill="1" applyBorder="1" applyAlignment="1">
      <alignment horizontal="center" wrapText="1"/>
    </xf>
    <xf numFmtId="0" fontId="7" fillId="0" borderId="0" xfId="0" applyFont="1" applyAlignment="1">
      <alignment horizontal="center" vertical="center" wrapText="1"/>
    </xf>
    <xf numFmtId="0" fontId="17" fillId="0" borderId="21" xfId="0" applyFont="1" applyBorder="1" applyAlignment="1">
      <alignment horizontal="center" vertical="center" wrapText="1"/>
    </xf>
    <xf numFmtId="0" fontId="7" fillId="0" borderId="26" xfId="0" applyFont="1" applyBorder="1" applyAlignment="1">
      <alignment/>
    </xf>
    <xf numFmtId="0" fontId="7" fillId="0" borderId="21" xfId="0" applyFont="1" applyBorder="1" applyAlignment="1">
      <alignment horizontal="center" vertical="center" wrapText="1"/>
    </xf>
    <xf numFmtId="0" fontId="2" fillId="0" borderId="23" xfId="0" applyFont="1" applyBorder="1" applyAlignment="1">
      <alignment vertical="center" wrapText="1"/>
    </xf>
    <xf numFmtId="0" fontId="7" fillId="0" borderId="18" xfId="0" applyFont="1" applyBorder="1" applyAlignment="1">
      <alignment horizontal="center" vertical="center" wrapText="1"/>
    </xf>
    <xf numFmtId="0" fontId="2" fillId="0" borderId="21" xfId="0" applyFont="1" applyFill="1" applyBorder="1" applyAlignment="1">
      <alignment vertical="center" wrapText="1"/>
    </xf>
    <xf numFmtId="0" fontId="7" fillId="0" borderId="14" xfId="0" applyFont="1" applyBorder="1" applyAlignment="1">
      <alignment/>
    </xf>
    <xf numFmtId="0" fontId="7" fillId="0" borderId="25" xfId="0" applyFont="1" applyBorder="1" applyAlignment="1">
      <alignment/>
    </xf>
    <xf numFmtId="0" fontId="7" fillId="0" borderId="14" xfId="0" applyFont="1" applyFill="1" applyBorder="1" applyAlignment="1">
      <alignment wrapText="1"/>
    </xf>
    <xf numFmtId="166" fontId="7" fillId="0" borderId="14" xfId="0" applyNumberFormat="1" applyFont="1" applyBorder="1" applyAlignment="1">
      <alignment horizontal="center"/>
    </xf>
    <xf numFmtId="0" fontId="7" fillId="0" borderId="25" xfId="0" applyFont="1" applyBorder="1" applyAlignment="1">
      <alignment horizontal="center"/>
    </xf>
    <xf numFmtId="0" fontId="7" fillId="0" borderId="14" xfId="0" applyFont="1" applyBorder="1" applyAlignment="1">
      <alignment horizontal="center"/>
    </xf>
    <xf numFmtId="0" fontId="7" fillId="0" borderId="17" xfId="0" applyFont="1" applyFill="1" applyBorder="1" applyAlignment="1">
      <alignment wrapText="1"/>
    </xf>
    <xf numFmtId="0" fontId="7" fillId="0" borderId="17" xfId="0" applyFont="1" applyBorder="1" applyAlignment="1">
      <alignment horizontal="center"/>
    </xf>
    <xf numFmtId="0" fontId="7" fillId="0" borderId="26" xfId="0" applyFont="1" applyBorder="1" applyAlignment="1">
      <alignment horizontal="center"/>
    </xf>
    <xf numFmtId="166" fontId="7" fillId="0" borderId="26" xfId="0" applyNumberFormat="1" applyFont="1" applyBorder="1" applyAlignment="1">
      <alignment horizontal="center"/>
    </xf>
    <xf numFmtId="166" fontId="7" fillId="0" borderId="17" xfId="0" applyNumberFormat="1" applyFont="1" applyBorder="1" applyAlignment="1">
      <alignment horizontal="center"/>
    </xf>
    <xf numFmtId="0" fontId="7" fillId="0" borderId="12" xfId="0" applyFont="1" applyBorder="1" applyAlignment="1">
      <alignment/>
    </xf>
    <xf numFmtId="0" fontId="7" fillId="0" borderId="16" xfId="0" applyFont="1" applyFill="1" applyBorder="1" applyAlignment="1">
      <alignment horizontal="center" vertical="center" wrapText="1"/>
    </xf>
    <xf numFmtId="0" fontId="2" fillId="0" borderId="21" xfId="0" applyFont="1" applyFill="1" applyBorder="1" applyAlignment="1">
      <alignment horizontal="center" wrapText="1"/>
    </xf>
    <xf numFmtId="0" fontId="2" fillId="0" borderId="13" xfId="0" applyFont="1" applyFill="1" applyBorder="1" applyAlignment="1">
      <alignment horizontal="left" wrapText="1"/>
    </xf>
    <xf numFmtId="2" fontId="2" fillId="0" borderId="14" xfId="0" applyNumberFormat="1" applyFont="1" applyFill="1" applyBorder="1" applyAlignment="1">
      <alignment horizontal="center"/>
    </xf>
    <xf numFmtId="2" fontId="2" fillId="0" borderId="14" xfId="0" applyNumberFormat="1" applyFont="1" applyFill="1" applyBorder="1" applyAlignment="1">
      <alignment horizontal="center" wrapText="1"/>
    </xf>
    <xf numFmtId="0" fontId="14" fillId="0" borderId="0" xfId="0" applyFont="1" applyFill="1" applyAlignment="1">
      <alignment/>
    </xf>
    <xf numFmtId="166" fontId="7" fillId="0" borderId="14" xfId="0" applyNumberFormat="1" applyFont="1" applyFill="1" applyBorder="1" applyAlignment="1">
      <alignment horizontal="center" wrapText="1"/>
    </xf>
    <xf numFmtId="2" fontId="18" fillId="0" borderId="14" xfId="0" applyNumberFormat="1" applyFont="1" applyFill="1" applyBorder="1" applyAlignment="1">
      <alignment wrapText="1"/>
    </xf>
    <xf numFmtId="0" fontId="17" fillId="0" borderId="0" xfId="0" applyFont="1" applyAlignment="1">
      <alignment horizontal="center" vertical="center" wrapText="1"/>
    </xf>
    <xf numFmtId="0" fontId="7" fillId="0" borderId="0" xfId="0" applyFont="1" applyAlignment="1">
      <alignment/>
    </xf>
    <xf numFmtId="0" fontId="2" fillId="0" borderId="10" xfId="0" applyFont="1" applyFill="1" applyBorder="1" applyAlignment="1">
      <alignment horizontal="left" vertical="top" wrapText="1"/>
    </xf>
    <xf numFmtId="166" fontId="5" fillId="0" borderId="13" xfId="0" applyNumberFormat="1" applyFont="1" applyFill="1" applyBorder="1" applyAlignment="1">
      <alignment horizontal="center" vertical="top" wrapText="1"/>
    </xf>
    <xf numFmtId="166" fontId="5" fillId="0" borderId="24" xfId="0" applyNumberFormat="1" applyFont="1" applyFill="1" applyBorder="1" applyAlignment="1">
      <alignment horizontal="center" vertical="top" wrapText="1"/>
    </xf>
    <xf numFmtId="166" fontId="5" fillId="0" borderId="25" xfId="0" applyNumberFormat="1" applyFont="1" applyFill="1" applyBorder="1" applyAlignment="1">
      <alignment horizontal="center" vertical="top" wrapText="1"/>
    </xf>
    <xf numFmtId="0" fontId="2" fillId="0" borderId="16" xfId="0" applyFont="1" applyFill="1" applyBorder="1" applyAlignment="1">
      <alignment horizontal="left" vertical="top" wrapText="1"/>
    </xf>
    <xf numFmtId="166" fontId="5" fillId="0" borderId="17" xfId="0" applyNumberFormat="1" applyFont="1" applyFill="1" applyBorder="1" applyAlignment="1">
      <alignment horizontal="center" vertical="top" wrapText="1"/>
    </xf>
    <xf numFmtId="166" fontId="5" fillId="0" borderId="26" xfId="0" applyNumberFormat="1" applyFont="1" applyFill="1" applyBorder="1" applyAlignment="1">
      <alignment horizontal="center" vertical="top" wrapText="1"/>
    </xf>
    <xf numFmtId="0" fontId="2" fillId="0" borderId="17" xfId="0" applyFont="1" applyFill="1" applyBorder="1" applyAlignment="1">
      <alignment horizontal="left" vertical="top" wrapText="1"/>
    </xf>
    <xf numFmtId="1" fontId="2" fillId="0" borderId="26" xfId="0" applyNumberFormat="1" applyFont="1" applyFill="1" applyBorder="1" applyAlignment="1">
      <alignment horizontal="center"/>
    </xf>
    <xf numFmtId="1" fontId="2" fillId="0" borderId="21" xfId="0" applyNumberFormat="1" applyFont="1" applyFill="1" applyBorder="1" applyAlignment="1">
      <alignment horizontal="center"/>
    </xf>
    <xf numFmtId="1" fontId="2" fillId="0" borderId="23" xfId="0" applyNumberFormat="1" applyFont="1" applyFill="1" applyBorder="1" applyAlignment="1">
      <alignment horizontal="center"/>
    </xf>
    <xf numFmtId="0" fontId="16" fillId="0" borderId="0" xfId="0" applyFont="1" applyAlignment="1">
      <alignment/>
    </xf>
    <xf numFmtId="0" fontId="5" fillId="0" borderId="0" xfId="0" applyFont="1" applyAlignment="1">
      <alignment horizontal="left" vertical="center" wrapText="1"/>
    </xf>
    <xf numFmtId="0" fontId="2" fillId="0" borderId="1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7" fillId="0" borderId="13" xfId="0" applyFont="1" applyFill="1" applyBorder="1" applyAlignment="1">
      <alignment horizontal="center"/>
    </xf>
    <xf numFmtId="0" fontId="7" fillId="0" borderId="14" xfId="0" applyFont="1" applyFill="1" applyBorder="1" applyAlignment="1">
      <alignment horizontal="center"/>
    </xf>
    <xf numFmtId="0" fontId="11" fillId="0" borderId="0" xfId="0" applyFont="1" applyAlignment="1">
      <alignment horizontal="left" vertical="center" wrapText="1"/>
    </xf>
    <xf numFmtId="0" fontId="7" fillId="0" borderId="0" xfId="0" applyFont="1" applyAlignment="1">
      <alignment horizontal="left"/>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2" fillId="0" borderId="1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NumberFormat="1"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xf>
    <xf numFmtId="0" fontId="2" fillId="0" borderId="23" xfId="0" applyFont="1" applyFill="1" applyBorder="1" applyAlignment="1">
      <alignment horizontal="center"/>
    </xf>
    <xf numFmtId="0" fontId="2" fillId="0" borderId="10" xfId="0" applyFont="1" applyFill="1" applyBorder="1" applyAlignment="1">
      <alignment horizontal="center"/>
    </xf>
    <xf numFmtId="0" fontId="2" fillId="0" borderId="24" xfId="0" applyFont="1" applyFill="1" applyBorder="1" applyAlignment="1">
      <alignment horizontal="center"/>
    </xf>
    <xf numFmtId="0" fontId="7" fillId="0" borderId="0" xfId="0" applyFont="1" applyBorder="1" applyAlignment="1">
      <alignment horizontal="center" vertical="center" wrapText="1"/>
    </xf>
    <xf numFmtId="0" fontId="7"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1" fillId="0" borderId="0" xfId="0" applyFont="1" applyAlignment="1">
      <alignment horizontal="left" vertical="top" wrapText="1"/>
    </xf>
    <xf numFmtId="0" fontId="10" fillId="0" borderId="0" xfId="0" applyFont="1" applyBorder="1" applyAlignment="1">
      <alignment horizontal="left"/>
    </xf>
    <xf numFmtId="0" fontId="7" fillId="0" borderId="0" xfId="0" applyFont="1" applyBorder="1" applyAlignment="1">
      <alignment horizontal="left"/>
    </xf>
    <xf numFmtId="0" fontId="5" fillId="0" borderId="15" xfId="0" applyFont="1" applyBorder="1" applyAlignment="1">
      <alignment horizontal="left" vertical="center" wrapText="1"/>
    </xf>
    <xf numFmtId="49" fontId="10"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0" fontId="2" fillId="0" borderId="27" xfId="0" applyFont="1" applyFill="1" applyBorder="1" applyAlignment="1">
      <alignment horizontal="center"/>
    </xf>
    <xf numFmtId="0" fontId="5" fillId="0" borderId="0" xfId="0" applyFont="1" applyBorder="1" applyAlignment="1">
      <alignment horizontal="left"/>
    </xf>
    <xf numFmtId="0" fontId="7" fillId="0" borderId="17" xfId="0" applyFont="1" applyFill="1" applyBorder="1" applyAlignment="1">
      <alignment horizontal="center"/>
    </xf>
    <xf numFmtId="0" fontId="5" fillId="0" borderId="0" xfId="0" applyFont="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33</xdr:row>
      <xdr:rowOff>0</xdr:rowOff>
    </xdr:from>
    <xdr:to>
      <xdr:col>0</xdr:col>
      <xdr:colOff>190500</xdr:colOff>
      <xdr:row>33</xdr:row>
      <xdr:rowOff>142875</xdr:rowOff>
    </xdr:to>
    <xdr:pic>
      <xdr:nvPicPr>
        <xdr:cNvPr id="1" name="Picture 5" hidden="1"/>
        <xdr:cNvPicPr preferRelativeResize="1">
          <a:picLocks noChangeAspect="1"/>
        </xdr:cNvPicPr>
      </xdr:nvPicPr>
      <xdr:blipFill>
        <a:blip r:embed="rId1"/>
        <a:stretch>
          <a:fillRect/>
        </a:stretch>
      </xdr:blipFill>
      <xdr:spPr>
        <a:xfrm>
          <a:off x="0" y="565785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686</xdr:row>
      <xdr:rowOff>0</xdr:rowOff>
    </xdr:from>
    <xdr:to>
      <xdr:col>1</xdr:col>
      <xdr:colOff>190500</xdr:colOff>
      <xdr:row>686</xdr:row>
      <xdr:rowOff>142875</xdr:rowOff>
    </xdr:to>
    <xdr:pic>
      <xdr:nvPicPr>
        <xdr:cNvPr id="1" name="Picture 1" hidden="1"/>
        <xdr:cNvPicPr preferRelativeResize="1">
          <a:picLocks noChangeAspect="1"/>
        </xdr:cNvPicPr>
      </xdr:nvPicPr>
      <xdr:blipFill>
        <a:blip r:embed="rId1"/>
        <a:stretch>
          <a:fillRect/>
        </a:stretch>
      </xdr:blipFill>
      <xdr:spPr>
        <a:xfrm>
          <a:off x="762000" y="11209020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6"/>
  <sheetViews>
    <sheetView showGridLines="0" tabSelected="1" zoomScalePageLayoutView="0" workbookViewId="0" topLeftCell="A1">
      <selection activeCell="A1" sqref="A1"/>
    </sheetView>
  </sheetViews>
  <sheetFormatPr defaultColWidth="11.421875" defaultRowHeight="12.75"/>
  <cols>
    <col min="1" max="1" width="43.00390625" style="39" customWidth="1"/>
    <col min="2" max="2" width="13.00390625" style="39" customWidth="1"/>
    <col min="3" max="3" width="12.00390625" style="39" customWidth="1"/>
    <col min="4" max="4" width="12.7109375" style="39" customWidth="1"/>
    <col min="5" max="5" width="11.421875" style="39" customWidth="1"/>
    <col min="6" max="6" width="12.7109375" style="39" customWidth="1"/>
    <col min="7" max="16384" width="11.421875" style="39" customWidth="1"/>
  </cols>
  <sheetData>
    <row r="1" ht="14.25">
      <c r="A1" s="108" t="s">
        <v>142</v>
      </c>
    </row>
    <row r="2" ht="12.75">
      <c r="G2" s="107" t="s">
        <v>115</v>
      </c>
    </row>
    <row r="3" spans="1:7" ht="23.25" customHeight="1">
      <c r="A3" s="257"/>
      <c r="B3" s="255" t="s">
        <v>150</v>
      </c>
      <c r="C3" s="256"/>
      <c r="D3" s="255" t="s">
        <v>1</v>
      </c>
      <c r="E3" s="256"/>
      <c r="F3" s="255" t="s">
        <v>4</v>
      </c>
      <c r="G3" s="256"/>
    </row>
    <row r="4" spans="1:7" ht="19.5" customHeight="1">
      <c r="A4" s="258"/>
      <c r="B4" s="59" t="s">
        <v>137</v>
      </c>
      <c r="C4" s="78" t="s">
        <v>138</v>
      </c>
      <c r="D4" s="59" t="s">
        <v>137</v>
      </c>
      <c r="E4" s="78" t="s">
        <v>138</v>
      </c>
      <c r="F4" s="60" t="s">
        <v>137</v>
      </c>
      <c r="G4" s="78" t="s">
        <v>138</v>
      </c>
    </row>
    <row r="5" spans="1:7" ht="12.75">
      <c r="A5" s="47" t="s">
        <v>65</v>
      </c>
      <c r="B5" s="31"/>
      <c r="C5" s="75"/>
      <c r="D5" s="31"/>
      <c r="E5" s="75"/>
      <c r="F5" s="32"/>
      <c r="G5" s="75"/>
    </row>
    <row r="6" spans="1:7" ht="12.75">
      <c r="A6" s="46" t="s">
        <v>25</v>
      </c>
      <c r="B6" s="6">
        <v>42.9</v>
      </c>
      <c r="C6" s="79">
        <v>56.3</v>
      </c>
      <c r="D6" s="6">
        <v>41.3</v>
      </c>
      <c r="E6" s="79">
        <v>54.5</v>
      </c>
      <c r="F6" s="5">
        <v>41.4</v>
      </c>
      <c r="G6" s="79">
        <v>55</v>
      </c>
    </row>
    <row r="7" spans="1:7" ht="12.75">
      <c r="A7" s="46" t="s">
        <v>66</v>
      </c>
      <c r="B7" s="6">
        <v>57.1</v>
      </c>
      <c r="C7" s="79">
        <v>43.7</v>
      </c>
      <c r="D7" s="6">
        <v>58.7</v>
      </c>
      <c r="E7" s="79">
        <v>45.5</v>
      </c>
      <c r="F7" s="5">
        <v>58.6</v>
      </c>
      <c r="G7" s="79">
        <v>45</v>
      </c>
    </row>
    <row r="8" spans="1:7" ht="12.75">
      <c r="A8" s="48" t="s">
        <v>4</v>
      </c>
      <c r="B8" s="55">
        <v>100</v>
      </c>
      <c r="C8" s="67">
        <v>100</v>
      </c>
      <c r="D8" s="55">
        <v>100</v>
      </c>
      <c r="E8" s="67">
        <v>100</v>
      </c>
      <c r="F8" s="56">
        <v>100</v>
      </c>
      <c r="G8" s="67">
        <v>100</v>
      </c>
    </row>
    <row r="9" spans="1:7" ht="13.5" customHeight="1">
      <c r="A9" s="73" t="s">
        <v>133</v>
      </c>
      <c r="B9" s="74">
        <v>20.5</v>
      </c>
      <c r="C9" s="80">
        <f>100-B9</f>
        <v>79.5</v>
      </c>
      <c r="D9" s="51">
        <v>23.4</v>
      </c>
      <c r="E9" s="83">
        <f>100-D9</f>
        <v>76.6</v>
      </c>
      <c r="F9" s="43">
        <v>23.1</v>
      </c>
      <c r="G9" s="85">
        <f>100-F9</f>
        <v>76.9</v>
      </c>
    </row>
    <row r="10" spans="1:7" ht="15.75" customHeight="1">
      <c r="A10" s="50" t="s">
        <v>5</v>
      </c>
      <c r="B10" s="6"/>
      <c r="C10" s="79"/>
      <c r="D10" s="33"/>
      <c r="E10" s="84"/>
      <c r="F10" s="33"/>
      <c r="G10" s="84"/>
    </row>
    <row r="11" spans="1:7" ht="12.75">
      <c r="A11" s="46" t="s">
        <v>151</v>
      </c>
      <c r="B11" s="12">
        <v>11</v>
      </c>
      <c r="C11" s="81">
        <v>13.3</v>
      </c>
      <c r="D11" s="6">
        <v>14.6</v>
      </c>
      <c r="E11" s="81">
        <v>18.1</v>
      </c>
      <c r="F11" s="12">
        <v>14.3</v>
      </c>
      <c r="G11" s="81">
        <v>17.6</v>
      </c>
    </row>
    <row r="12" spans="1:7" ht="12.75">
      <c r="A12" s="46" t="s">
        <v>99</v>
      </c>
      <c r="B12" s="12">
        <v>89</v>
      </c>
      <c r="C12" s="81">
        <v>86.7</v>
      </c>
      <c r="D12" s="12">
        <v>85.4</v>
      </c>
      <c r="E12" s="81">
        <v>81.9</v>
      </c>
      <c r="F12" s="12">
        <v>85.7</v>
      </c>
      <c r="G12" s="81">
        <v>82.4</v>
      </c>
    </row>
    <row r="13" spans="1:7" ht="12.75">
      <c r="A13" s="46" t="s">
        <v>114</v>
      </c>
      <c r="B13" s="12">
        <v>6</v>
      </c>
      <c r="C13" s="81">
        <v>5.5</v>
      </c>
      <c r="D13" s="6">
        <v>9.2</v>
      </c>
      <c r="E13" s="81">
        <v>9.6</v>
      </c>
      <c r="F13" s="12">
        <v>8.9</v>
      </c>
      <c r="G13" s="81">
        <v>9</v>
      </c>
    </row>
    <row r="14" spans="1:7" ht="12.75">
      <c r="A14" s="52" t="s">
        <v>108</v>
      </c>
      <c r="B14" s="12">
        <v>11.07</v>
      </c>
      <c r="C14" s="79">
        <v>9</v>
      </c>
      <c r="D14" s="6">
        <v>18.9</v>
      </c>
      <c r="E14" s="81">
        <v>17.1</v>
      </c>
      <c r="F14" s="12">
        <v>18.1</v>
      </c>
      <c r="G14" s="81">
        <v>16.1</v>
      </c>
    </row>
    <row r="15" spans="1:7" ht="12.75">
      <c r="A15" s="53" t="s">
        <v>109</v>
      </c>
      <c r="B15" s="44">
        <v>8.3</v>
      </c>
      <c r="C15" s="76">
        <v>6.2</v>
      </c>
      <c r="D15" s="6">
        <v>16.1</v>
      </c>
      <c r="E15" s="81">
        <v>11.2</v>
      </c>
      <c r="F15" s="12">
        <v>15.3</v>
      </c>
      <c r="G15" s="81">
        <v>10.6</v>
      </c>
    </row>
    <row r="16" spans="1:7" ht="12.75">
      <c r="A16" s="52" t="s">
        <v>110</v>
      </c>
      <c r="B16" s="12">
        <v>60.2</v>
      </c>
      <c r="C16" s="76">
        <v>62.9</v>
      </c>
      <c r="D16" s="6">
        <v>37.6</v>
      </c>
      <c r="E16" s="81">
        <v>42.1</v>
      </c>
      <c r="F16" s="12">
        <v>39.9</v>
      </c>
      <c r="G16" s="81">
        <v>44.6</v>
      </c>
    </row>
    <row r="17" spans="1:7" ht="12.75">
      <c r="A17" s="52" t="s">
        <v>111</v>
      </c>
      <c r="B17" s="12">
        <v>3.38</v>
      </c>
      <c r="C17" s="79">
        <v>3.1</v>
      </c>
      <c r="D17" s="2">
        <v>3.6</v>
      </c>
      <c r="E17" s="81">
        <v>1.9</v>
      </c>
      <c r="F17" s="12">
        <v>3.5</v>
      </c>
      <c r="G17" s="81">
        <v>2.1</v>
      </c>
    </row>
    <row r="18" spans="1:7" ht="12.75">
      <c r="A18" s="48" t="s">
        <v>4</v>
      </c>
      <c r="B18" s="57">
        <v>100</v>
      </c>
      <c r="C18" s="67">
        <v>100</v>
      </c>
      <c r="D18" s="57">
        <v>100</v>
      </c>
      <c r="E18" s="67">
        <v>100</v>
      </c>
      <c r="F18" s="57">
        <v>100</v>
      </c>
      <c r="G18" s="67">
        <v>100</v>
      </c>
    </row>
    <row r="19" spans="1:7" ht="12.75">
      <c r="A19" s="49" t="s">
        <v>6</v>
      </c>
      <c r="B19" s="31"/>
      <c r="C19" s="75"/>
      <c r="D19" s="31"/>
      <c r="E19" s="75"/>
      <c r="F19" s="8"/>
      <c r="G19" s="76"/>
    </row>
    <row r="20" spans="1:7" ht="12.75">
      <c r="A20" s="46" t="s">
        <v>26</v>
      </c>
      <c r="B20" s="12">
        <v>8.16</v>
      </c>
      <c r="C20" s="81">
        <v>12.83</v>
      </c>
      <c r="D20" s="12">
        <v>6.35</v>
      </c>
      <c r="E20" s="81">
        <v>7.91</v>
      </c>
      <c r="F20" s="4">
        <v>6.53</v>
      </c>
      <c r="G20" s="81">
        <v>8.5</v>
      </c>
    </row>
    <row r="21" spans="1:7" ht="12.75">
      <c r="A21" s="46" t="s">
        <v>17</v>
      </c>
      <c r="B21" s="12">
        <v>31.67</v>
      </c>
      <c r="C21" s="81">
        <v>37.71</v>
      </c>
      <c r="D21" s="12">
        <v>32.04</v>
      </c>
      <c r="E21" s="81">
        <v>37.03</v>
      </c>
      <c r="F21" s="4">
        <v>32</v>
      </c>
      <c r="G21" s="81">
        <v>37.11</v>
      </c>
    </row>
    <row r="22" spans="1:7" ht="12.75">
      <c r="A22" s="46" t="s">
        <v>7</v>
      </c>
      <c r="B22" s="12">
        <v>18.98</v>
      </c>
      <c r="C22" s="81">
        <v>18.77</v>
      </c>
      <c r="D22" s="12">
        <v>18.17</v>
      </c>
      <c r="E22" s="81">
        <v>19.67</v>
      </c>
      <c r="F22" s="4">
        <v>18.26</v>
      </c>
      <c r="G22" s="81">
        <v>19.56</v>
      </c>
    </row>
    <row r="23" spans="1:7" ht="12.75">
      <c r="A23" s="46" t="s">
        <v>8</v>
      </c>
      <c r="B23" s="12">
        <v>14.52</v>
      </c>
      <c r="C23" s="81">
        <v>15.49</v>
      </c>
      <c r="D23" s="12">
        <v>14.93</v>
      </c>
      <c r="E23" s="81">
        <v>16.61</v>
      </c>
      <c r="F23" s="4">
        <v>14.89</v>
      </c>
      <c r="G23" s="81">
        <v>16.47</v>
      </c>
    </row>
    <row r="24" spans="1:7" ht="12.75">
      <c r="A24" s="46" t="s">
        <v>9</v>
      </c>
      <c r="B24" s="12">
        <v>26.66</v>
      </c>
      <c r="C24" s="81">
        <v>15.21</v>
      </c>
      <c r="D24" s="12">
        <v>28.51</v>
      </c>
      <c r="E24" s="81">
        <v>18.78</v>
      </c>
      <c r="F24" s="4">
        <v>28.32</v>
      </c>
      <c r="G24" s="81">
        <v>18.35</v>
      </c>
    </row>
    <row r="25" spans="1:7" ht="12.75">
      <c r="A25" s="48" t="s">
        <v>4</v>
      </c>
      <c r="B25" s="57">
        <f aca="true" t="shared" si="0" ref="B25:G25">SUM(B20:B24)</f>
        <v>99.99</v>
      </c>
      <c r="C25" s="67">
        <f t="shared" si="0"/>
        <v>100.00999999999999</v>
      </c>
      <c r="D25" s="57">
        <f t="shared" si="0"/>
        <v>100.00000000000001</v>
      </c>
      <c r="E25" s="67">
        <f t="shared" si="0"/>
        <v>100</v>
      </c>
      <c r="F25" s="58">
        <f t="shared" si="0"/>
        <v>100</v>
      </c>
      <c r="G25" s="65">
        <f t="shared" si="0"/>
        <v>99.99000000000001</v>
      </c>
    </row>
    <row r="26" spans="1:7" ht="15" customHeight="1">
      <c r="A26" s="50" t="s">
        <v>10</v>
      </c>
      <c r="B26" s="31"/>
      <c r="C26" s="75"/>
      <c r="D26" s="31"/>
      <c r="E26" s="75"/>
      <c r="F26" s="31"/>
      <c r="G26" s="75"/>
    </row>
    <row r="27" spans="1:7" ht="12.75">
      <c r="A27" s="46" t="s">
        <v>67</v>
      </c>
      <c r="B27" s="45" t="s">
        <v>100</v>
      </c>
      <c r="C27" s="81">
        <v>0.33</v>
      </c>
      <c r="D27" s="45" t="s">
        <v>100</v>
      </c>
      <c r="E27" s="81">
        <v>0.58</v>
      </c>
      <c r="F27" s="45" t="s">
        <v>100</v>
      </c>
      <c r="G27" s="81">
        <v>0.55</v>
      </c>
    </row>
    <row r="28" spans="1:7" ht="12.75">
      <c r="A28" s="54" t="s">
        <v>99</v>
      </c>
      <c r="B28" s="12">
        <v>100.01</v>
      </c>
      <c r="C28" s="81">
        <v>99.67</v>
      </c>
      <c r="D28" s="12">
        <v>100</v>
      </c>
      <c r="E28" s="81">
        <v>99.42</v>
      </c>
      <c r="F28" s="12">
        <v>100</v>
      </c>
      <c r="G28" s="81">
        <v>99.44</v>
      </c>
    </row>
    <row r="29" spans="1:7" ht="12.75">
      <c r="A29" s="46" t="s">
        <v>114</v>
      </c>
      <c r="B29" s="3">
        <v>14.59</v>
      </c>
      <c r="C29" s="82">
        <v>13.64</v>
      </c>
      <c r="D29" s="3">
        <v>18.24</v>
      </c>
      <c r="E29" s="82">
        <v>15.63</v>
      </c>
      <c r="F29" s="3">
        <v>17.87</v>
      </c>
      <c r="G29" s="82">
        <v>15.39</v>
      </c>
    </row>
    <row r="30" spans="1:7" ht="12.75">
      <c r="A30" s="52" t="s">
        <v>108</v>
      </c>
      <c r="B30" s="3">
        <v>30.47</v>
      </c>
      <c r="C30" s="82">
        <v>24.85</v>
      </c>
      <c r="D30" s="3">
        <v>33.93</v>
      </c>
      <c r="E30" s="82">
        <v>26.27</v>
      </c>
      <c r="F30" s="3">
        <v>33.58</v>
      </c>
      <c r="G30" s="82">
        <v>26.1</v>
      </c>
    </row>
    <row r="31" spans="1:7" ht="12.75">
      <c r="A31" s="53" t="s">
        <v>112</v>
      </c>
      <c r="B31" s="3">
        <v>45.52</v>
      </c>
      <c r="C31" s="82">
        <v>30.51</v>
      </c>
      <c r="D31" s="3">
        <v>38.44</v>
      </c>
      <c r="E31" s="82">
        <v>30.38</v>
      </c>
      <c r="F31" s="3">
        <v>39.16</v>
      </c>
      <c r="G31" s="82">
        <v>30.39</v>
      </c>
    </row>
    <row r="32" spans="1:7" ht="12.75">
      <c r="A32" s="52" t="s">
        <v>113</v>
      </c>
      <c r="B32" s="3">
        <v>9.43</v>
      </c>
      <c r="C32" s="82">
        <v>30.67</v>
      </c>
      <c r="D32" s="3">
        <v>9.39</v>
      </c>
      <c r="E32" s="82">
        <v>27.14</v>
      </c>
      <c r="F32" s="3">
        <v>9.39</v>
      </c>
      <c r="G32" s="82">
        <v>27.56</v>
      </c>
    </row>
    <row r="33" spans="1:7" ht="12.75">
      <c r="A33" s="48" t="s">
        <v>4</v>
      </c>
      <c r="B33" s="57">
        <v>100</v>
      </c>
      <c r="C33" s="67">
        <v>100</v>
      </c>
      <c r="D33" s="57">
        <v>100</v>
      </c>
      <c r="E33" s="67">
        <v>100</v>
      </c>
      <c r="F33" s="57">
        <v>100</v>
      </c>
      <c r="G33" s="67">
        <v>100</v>
      </c>
    </row>
    <row r="34" spans="1:7" ht="24" customHeight="1">
      <c r="A34" s="254" t="s">
        <v>152</v>
      </c>
      <c r="B34" s="254"/>
      <c r="C34" s="254"/>
      <c r="D34" s="254"/>
      <c r="E34" s="254"/>
      <c r="F34" s="254"/>
      <c r="G34" s="254"/>
    </row>
    <row r="35" spans="1:7" ht="24" customHeight="1">
      <c r="A35" s="254" t="s">
        <v>107</v>
      </c>
      <c r="B35" s="254"/>
      <c r="C35" s="254"/>
      <c r="D35" s="254"/>
      <c r="E35" s="254"/>
      <c r="F35" s="254"/>
      <c r="G35" s="254"/>
    </row>
    <row r="36" ht="12.75">
      <c r="A36" s="39" t="s">
        <v>83</v>
      </c>
    </row>
  </sheetData>
  <sheetProtection/>
  <mergeCells count="6">
    <mergeCell ref="A34:G34"/>
    <mergeCell ref="A35:G35"/>
    <mergeCell ref="B3:C3"/>
    <mergeCell ref="D3:E3"/>
    <mergeCell ref="F3:G3"/>
    <mergeCell ref="A3:A4"/>
  </mergeCells>
  <printOptions/>
  <pageMargins left="0.16" right="0.787401575" top="0.41" bottom="0.984251969" header="0.4921259845" footer="0.492125984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E22" sqref="E22"/>
    </sheetView>
  </sheetViews>
  <sheetFormatPr defaultColWidth="11.421875" defaultRowHeight="12.75"/>
  <cols>
    <col min="1" max="1" width="25.57421875" style="39" customWidth="1"/>
    <col min="2" max="2" width="12.8515625" style="39" customWidth="1"/>
    <col min="3" max="3" width="13.00390625" style="39" customWidth="1"/>
    <col min="4" max="4" width="11.421875" style="39" customWidth="1"/>
    <col min="5" max="5" width="13.57421875" style="39" customWidth="1"/>
    <col min="6" max="6" width="13.140625" style="39" customWidth="1"/>
    <col min="7" max="7" width="11.7109375" style="39" customWidth="1"/>
    <col min="8" max="8" width="13.421875" style="39" customWidth="1"/>
    <col min="9" max="9" width="12.57421875" style="39" customWidth="1"/>
    <col min="10" max="16384" width="11.421875" style="39" customWidth="1"/>
  </cols>
  <sheetData>
    <row r="1" spans="1:10" ht="17.25" customHeight="1">
      <c r="A1" s="259" t="s">
        <v>126</v>
      </c>
      <c r="B1" s="259"/>
      <c r="C1" s="259"/>
      <c r="D1" s="259"/>
      <c r="E1" s="259"/>
      <c r="F1" s="259"/>
      <c r="G1" s="259"/>
      <c r="H1" s="259"/>
      <c r="I1" s="259"/>
      <c r="J1" s="259"/>
    </row>
    <row r="3" spans="1:10" ht="12.75">
      <c r="A3" s="257"/>
      <c r="B3" s="270" t="s">
        <v>105</v>
      </c>
      <c r="C3" s="285"/>
      <c r="D3" s="271"/>
      <c r="E3" s="270" t="s">
        <v>79</v>
      </c>
      <c r="F3" s="285"/>
      <c r="G3" s="271"/>
      <c r="H3" s="270" t="s">
        <v>41</v>
      </c>
      <c r="I3" s="285"/>
      <c r="J3" s="271"/>
    </row>
    <row r="4" spans="1:10" ht="18" customHeight="1">
      <c r="A4" s="287"/>
      <c r="B4" s="80" t="s">
        <v>31</v>
      </c>
      <c r="C4" s="146" t="s">
        <v>32</v>
      </c>
      <c r="D4" s="147" t="s">
        <v>4</v>
      </c>
      <c r="E4" s="80" t="s">
        <v>31</v>
      </c>
      <c r="F4" s="80" t="s">
        <v>32</v>
      </c>
      <c r="G4" s="147" t="s">
        <v>4</v>
      </c>
      <c r="H4" s="80" t="s">
        <v>31</v>
      </c>
      <c r="I4" s="80" t="s">
        <v>32</v>
      </c>
      <c r="J4" s="146" t="s">
        <v>4</v>
      </c>
    </row>
    <row r="5" spans="1:10" ht="17.25" customHeight="1">
      <c r="A5" s="242" t="s">
        <v>80</v>
      </c>
      <c r="B5" s="243">
        <v>85.88</v>
      </c>
      <c r="C5" s="243">
        <v>80.51</v>
      </c>
      <c r="D5" s="244">
        <v>81.7</v>
      </c>
      <c r="E5" s="243">
        <v>85.27</v>
      </c>
      <c r="F5" s="243">
        <v>79.95</v>
      </c>
      <c r="G5" s="244">
        <v>81.33</v>
      </c>
      <c r="H5" s="243">
        <v>85.3</v>
      </c>
      <c r="I5" s="243">
        <v>80</v>
      </c>
      <c r="J5" s="245">
        <v>81.4</v>
      </c>
    </row>
    <row r="6" spans="1:10" ht="17.25" customHeight="1">
      <c r="A6" s="50" t="s">
        <v>39</v>
      </c>
      <c r="B6" s="82">
        <v>10.3</v>
      </c>
      <c r="C6" s="82">
        <v>15.35</v>
      </c>
      <c r="D6" s="245">
        <v>14.22</v>
      </c>
      <c r="E6" s="82">
        <v>11.52</v>
      </c>
      <c r="F6" s="82">
        <v>15.8</v>
      </c>
      <c r="G6" s="245">
        <v>14.69</v>
      </c>
      <c r="H6" s="82">
        <v>11.4</v>
      </c>
      <c r="I6" s="82">
        <v>15.7</v>
      </c>
      <c r="J6" s="245">
        <v>14.7</v>
      </c>
    </row>
    <row r="7" spans="1:10" ht="17.25" customHeight="1">
      <c r="A7" s="50" t="s">
        <v>40</v>
      </c>
      <c r="B7" s="82">
        <v>3.29</v>
      </c>
      <c r="C7" s="82">
        <v>3.32</v>
      </c>
      <c r="D7" s="245">
        <v>3.32</v>
      </c>
      <c r="E7" s="82">
        <v>2.7</v>
      </c>
      <c r="F7" s="82">
        <v>3.16</v>
      </c>
      <c r="G7" s="245">
        <v>3.04</v>
      </c>
      <c r="H7" s="82">
        <v>2.8</v>
      </c>
      <c r="I7" s="82">
        <v>3.2</v>
      </c>
      <c r="J7" s="245">
        <v>3.1</v>
      </c>
    </row>
    <row r="8" spans="1:10" ht="12.75">
      <c r="A8" s="246" t="s">
        <v>103</v>
      </c>
      <c r="B8" s="247">
        <v>0.53</v>
      </c>
      <c r="C8" s="247">
        <v>0.83</v>
      </c>
      <c r="D8" s="248">
        <v>0.76</v>
      </c>
      <c r="E8" s="247">
        <v>0.52</v>
      </c>
      <c r="F8" s="247">
        <v>1.09</v>
      </c>
      <c r="G8" s="248">
        <v>0.94</v>
      </c>
      <c r="H8" s="79">
        <v>0.5</v>
      </c>
      <c r="I8" s="79">
        <v>1.1</v>
      </c>
      <c r="J8" s="156">
        <v>1</v>
      </c>
    </row>
    <row r="9" spans="1:10" ht="12.75">
      <c r="A9" s="249" t="s">
        <v>3</v>
      </c>
      <c r="B9" s="67">
        <f aca="true" t="shared" si="0" ref="B9:J9">SUM(B5:B8)</f>
        <v>100</v>
      </c>
      <c r="C9" s="67">
        <f t="shared" si="0"/>
        <v>100.00999999999999</v>
      </c>
      <c r="D9" s="250">
        <f t="shared" si="0"/>
        <v>100</v>
      </c>
      <c r="E9" s="67">
        <f t="shared" si="0"/>
        <v>100.00999999999999</v>
      </c>
      <c r="F9" s="67">
        <f t="shared" si="0"/>
        <v>100</v>
      </c>
      <c r="G9" s="250">
        <f t="shared" si="0"/>
        <v>100</v>
      </c>
      <c r="H9" s="251">
        <f t="shared" si="0"/>
        <v>100</v>
      </c>
      <c r="I9" s="251">
        <f t="shared" si="0"/>
        <v>100</v>
      </c>
      <c r="J9" s="252">
        <f t="shared" si="0"/>
        <v>100.2</v>
      </c>
    </row>
    <row r="10" ht="12.75">
      <c r="A10" s="40" t="s">
        <v>102</v>
      </c>
    </row>
    <row r="11" spans="1:10" ht="12.75">
      <c r="A11" s="286" t="s">
        <v>127</v>
      </c>
      <c r="B11" s="286"/>
      <c r="C11" s="286"/>
      <c r="D11" s="286"/>
      <c r="E11" s="286"/>
      <c r="F11" s="286"/>
      <c r="G11" s="286"/>
      <c r="H11" s="286"/>
      <c r="I11" s="286"/>
      <c r="J11" s="286"/>
    </row>
    <row r="12" spans="1:7" ht="14.25" customHeight="1">
      <c r="A12" s="77" t="s">
        <v>175</v>
      </c>
      <c r="B12" s="41"/>
      <c r="C12" s="41"/>
      <c r="D12" s="41"/>
      <c r="E12" s="41"/>
      <c r="F12" s="41"/>
      <c r="G12" s="41"/>
    </row>
    <row r="13" ht="12.75">
      <c r="A13" s="39" t="s">
        <v>83</v>
      </c>
    </row>
    <row r="15" ht="12.75">
      <c r="A15" s="163"/>
    </row>
    <row r="16" ht="12.75">
      <c r="A16" s="253"/>
    </row>
  </sheetData>
  <sheetProtection/>
  <mergeCells count="6">
    <mergeCell ref="H3:J3"/>
    <mergeCell ref="A11:J11"/>
    <mergeCell ref="A3:A4"/>
    <mergeCell ref="B3:D3"/>
    <mergeCell ref="E3:G3"/>
    <mergeCell ref="A1:J1"/>
  </mergeCells>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9"/>
  <sheetViews>
    <sheetView showGridLines="0" zoomScaleSheetLayoutView="100" zoomScalePageLayoutView="0" workbookViewId="0" topLeftCell="A1">
      <selection activeCell="E9" sqref="E9"/>
    </sheetView>
  </sheetViews>
  <sheetFormatPr defaultColWidth="11.421875" defaultRowHeight="12.75"/>
  <cols>
    <col min="1" max="1" width="28.7109375" style="39" customWidth="1"/>
    <col min="2" max="2" width="10.8515625" style="39" customWidth="1"/>
    <col min="3" max="3" width="13.421875" style="39" customWidth="1"/>
    <col min="4" max="4" width="11.421875" style="39" customWidth="1"/>
    <col min="5" max="5" width="10.421875" style="39" customWidth="1"/>
    <col min="6" max="6" width="14.00390625" style="39" customWidth="1"/>
    <col min="7" max="7" width="11.421875" style="39" customWidth="1"/>
    <col min="8" max="8" width="10.7109375" style="39" customWidth="1"/>
    <col min="9" max="9" width="13.421875" style="39" customWidth="1"/>
    <col min="10" max="16384" width="11.421875" style="39" customWidth="1"/>
  </cols>
  <sheetData>
    <row r="1" spans="1:10" ht="32.25" customHeight="1">
      <c r="A1" s="259" t="s">
        <v>149</v>
      </c>
      <c r="B1" s="259"/>
      <c r="C1" s="259"/>
      <c r="D1" s="259"/>
      <c r="E1" s="259"/>
      <c r="F1" s="259"/>
      <c r="G1" s="259"/>
      <c r="H1" s="259"/>
      <c r="I1" s="259"/>
      <c r="J1" s="259"/>
    </row>
    <row r="2" ht="12.75">
      <c r="J2" s="107" t="s">
        <v>115</v>
      </c>
    </row>
    <row r="3" spans="1:10" ht="33.75" customHeight="1">
      <c r="A3" s="16"/>
      <c r="B3" s="255" t="s">
        <v>105</v>
      </c>
      <c r="C3" s="278"/>
      <c r="D3" s="256"/>
      <c r="E3" s="255" t="s">
        <v>69</v>
      </c>
      <c r="F3" s="278"/>
      <c r="G3" s="256"/>
      <c r="H3" s="255" t="s">
        <v>106</v>
      </c>
      <c r="I3" s="278"/>
      <c r="J3" s="256"/>
    </row>
    <row r="4" spans="1:10" ht="38.25">
      <c r="A4" s="13" t="s">
        <v>25</v>
      </c>
      <c r="B4" s="42" t="s">
        <v>95</v>
      </c>
      <c r="C4" s="42" t="s">
        <v>136</v>
      </c>
      <c r="D4" s="61" t="s">
        <v>96</v>
      </c>
      <c r="E4" s="42" t="s">
        <v>95</v>
      </c>
      <c r="F4" s="42" t="s">
        <v>136</v>
      </c>
      <c r="G4" s="61" t="s">
        <v>96</v>
      </c>
      <c r="H4" s="42" t="s">
        <v>95</v>
      </c>
      <c r="I4" s="42" t="s">
        <v>136</v>
      </c>
      <c r="J4" s="61" t="s">
        <v>96</v>
      </c>
    </row>
    <row r="5" spans="1:10" ht="12.75">
      <c r="A5" s="17" t="s">
        <v>97</v>
      </c>
      <c r="B5" s="3">
        <v>44.1</v>
      </c>
      <c r="C5" s="6">
        <v>19.6686</v>
      </c>
      <c r="D5" s="94">
        <v>6.6</v>
      </c>
      <c r="E5" s="3">
        <v>50.4</v>
      </c>
      <c r="F5" s="6">
        <v>20.2104</v>
      </c>
      <c r="G5" s="76">
        <v>2.9</v>
      </c>
      <c r="H5" s="8">
        <v>49.9</v>
      </c>
      <c r="I5" s="6">
        <v>20.209500000000002</v>
      </c>
      <c r="J5" s="76">
        <v>3.3</v>
      </c>
    </row>
    <row r="6" spans="1:10" ht="14.25" customHeight="1">
      <c r="A6" s="17" t="s">
        <v>98</v>
      </c>
      <c r="B6" s="3">
        <v>33.7</v>
      </c>
      <c r="C6" s="6">
        <v>23.59</v>
      </c>
      <c r="D6" s="94">
        <v>9.2</v>
      </c>
      <c r="E6" s="3">
        <v>40.2</v>
      </c>
      <c r="F6" s="6">
        <v>28.341000000000005</v>
      </c>
      <c r="G6" s="94">
        <v>7.9</v>
      </c>
      <c r="H6" s="8">
        <v>39.2</v>
      </c>
      <c r="I6" s="6">
        <v>27.636000000000003</v>
      </c>
      <c r="J6" s="79">
        <v>8</v>
      </c>
    </row>
    <row r="7" spans="1:10" ht="18" customHeight="1">
      <c r="A7" s="18" t="s">
        <v>4</v>
      </c>
      <c r="B7" s="101">
        <v>35.5</v>
      </c>
      <c r="C7" s="101">
        <v>22.8265</v>
      </c>
      <c r="D7" s="101">
        <v>8.7</v>
      </c>
      <c r="E7" s="101">
        <v>42.2</v>
      </c>
      <c r="F7" s="101">
        <v>26.5438</v>
      </c>
      <c r="G7" s="101">
        <v>6.8</v>
      </c>
      <c r="H7" s="101">
        <v>41.4</v>
      </c>
      <c r="I7" s="101">
        <v>26.081999999999997</v>
      </c>
      <c r="J7" s="103">
        <v>7.1</v>
      </c>
    </row>
    <row r="8" spans="1:10" ht="12.75">
      <c r="A8" s="19" t="s">
        <v>66</v>
      </c>
      <c r="B8" s="20"/>
      <c r="C8" s="92"/>
      <c r="D8" s="95"/>
      <c r="E8" s="21"/>
      <c r="F8" s="92"/>
      <c r="G8" s="97"/>
      <c r="H8" s="22"/>
      <c r="I8" s="98"/>
      <c r="J8" s="99"/>
    </row>
    <row r="9" spans="1:10" ht="12.75">
      <c r="A9" s="23" t="s">
        <v>170</v>
      </c>
      <c r="B9" s="3">
        <v>39.3</v>
      </c>
      <c r="C9" s="6">
        <v>9.982199999999999</v>
      </c>
      <c r="D9" s="94">
        <v>4.5</v>
      </c>
      <c r="E9" s="3">
        <v>50.7</v>
      </c>
      <c r="F9" s="6">
        <v>12.269400000000001</v>
      </c>
      <c r="G9" s="94">
        <v>4.5</v>
      </c>
      <c r="H9" s="8">
        <v>49.5</v>
      </c>
      <c r="I9" s="6">
        <v>12.028500000000001</v>
      </c>
      <c r="J9" s="76">
        <v>4.5</v>
      </c>
    </row>
    <row r="10" spans="1:10" ht="12.75">
      <c r="A10" s="23" t="s">
        <v>171</v>
      </c>
      <c r="B10" s="3">
        <v>27.4</v>
      </c>
      <c r="C10" s="6">
        <v>18.878600000000002</v>
      </c>
      <c r="D10" s="94">
        <v>7.3</v>
      </c>
      <c r="E10" s="3">
        <v>23.3</v>
      </c>
      <c r="F10" s="6">
        <v>16.776</v>
      </c>
      <c r="G10" s="94">
        <v>6.7</v>
      </c>
      <c r="H10" s="8">
        <v>23.8</v>
      </c>
      <c r="I10" s="6">
        <v>14.922600000000003</v>
      </c>
      <c r="J10" s="76">
        <v>6.8</v>
      </c>
    </row>
    <row r="11" spans="1:10" ht="15.75" customHeight="1">
      <c r="A11" s="24" t="s">
        <v>4</v>
      </c>
      <c r="B11" s="102">
        <v>30.6</v>
      </c>
      <c r="C11" s="102">
        <v>16.4322</v>
      </c>
      <c r="D11" s="102">
        <v>6.5</v>
      </c>
      <c r="E11" s="102">
        <v>31.9</v>
      </c>
      <c r="F11" s="102">
        <v>13.717</v>
      </c>
      <c r="G11" s="102">
        <v>6</v>
      </c>
      <c r="H11" s="102">
        <v>31.8</v>
      </c>
      <c r="I11" s="102">
        <v>14.055600000000002</v>
      </c>
      <c r="J11" s="100">
        <v>6.1</v>
      </c>
    </row>
    <row r="12" spans="1:10" ht="12.75">
      <c r="A12" s="26" t="s">
        <v>33</v>
      </c>
      <c r="B12" s="11"/>
      <c r="C12" s="93"/>
      <c r="D12" s="15"/>
      <c r="E12" s="11"/>
      <c r="F12" s="93"/>
      <c r="G12" s="15"/>
      <c r="H12" s="14"/>
      <c r="I12" s="6"/>
      <c r="J12" s="15"/>
    </row>
    <row r="13" spans="1:10" ht="12.75">
      <c r="A13" s="17" t="s">
        <v>97</v>
      </c>
      <c r="B13" s="27">
        <v>41.4</v>
      </c>
      <c r="C13" s="6">
        <v>14.158800000000001</v>
      </c>
      <c r="D13" s="94">
        <v>5.4</v>
      </c>
      <c r="E13" s="27">
        <v>50.6</v>
      </c>
      <c r="F13" s="27">
        <v>15.5342</v>
      </c>
      <c r="G13" s="76">
        <v>3.8</v>
      </c>
      <c r="H13" s="8">
        <v>49.6</v>
      </c>
      <c r="I13" s="6">
        <v>15.376000000000001</v>
      </c>
      <c r="J13" s="79">
        <v>4</v>
      </c>
    </row>
    <row r="14" spans="1:10" ht="12.75">
      <c r="A14" s="17" t="s">
        <v>98</v>
      </c>
      <c r="B14" s="27">
        <v>30.9</v>
      </c>
      <c r="C14" s="6">
        <v>21.475499999999997</v>
      </c>
      <c r="D14" s="94">
        <v>8.4</v>
      </c>
      <c r="E14" s="27">
        <v>32.4</v>
      </c>
      <c r="F14" s="27">
        <v>21.902399999999997</v>
      </c>
      <c r="G14" s="76">
        <v>7.3</v>
      </c>
      <c r="H14" s="8">
        <v>32.3</v>
      </c>
      <c r="I14" s="6">
        <v>21.9317</v>
      </c>
      <c r="J14" s="76">
        <v>7.5</v>
      </c>
    </row>
    <row r="15" spans="1:10" ht="12.75">
      <c r="A15" s="28" t="s">
        <v>4</v>
      </c>
      <c r="B15" s="29">
        <v>33.3</v>
      </c>
      <c r="C15" s="104">
        <v>19.913399999999996</v>
      </c>
      <c r="D15" s="96">
        <v>7.7</v>
      </c>
      <c r="E15" s="30">
        <v>37.2</v>
      </c>
      <c r="F15" s="104">
        <v>20.274</v>
      </c>
      <c r="G15" s="100">
        <v>6.4</v>
      </c>
      <c r="H15" s="7">
        <v>36.7</v>
      </c>
      <c r="I15" s="104">
        <v>20.221700000000002</v>
      </c>
      <c r="J15" s="100">
        <v>6.6</v>
      </c>
    </row>
    <row r="16" spans="1:10" ht="43.5" customHeight="1">
      <c r="A16" s="282" t="s">
        <v>128</v>
      </c>
      <c r="B16" s="282"/>
      <c r="C16" s="282"/>
      <c r="D16" s="282"/>
      <c r="E16" s="282"/>
      <c r="F16" s="282"/>
      <c r="G16" s="282"/>
      <c r="H16" s="282"/>
      <c r="I16" s="282"/>
      <c r="J16" s="282"/>
    </row>
    <row r="17" spans="1:10" ht="10.5" customHeight="1">
      <c r="A17" s="288" t="s">
        <v>90</v>
      </c>
      <c r="B17" s="288"/>
      <c r="C17" s="288"/>
      <c r="D17" s="288"/>
      <c r="E17" s="288"/>
      <c r="F17" s="288"/>
      <c r="G17" s="288"/>
      <c r="H17" s="288"/>
      <c r="I17" s="288"/>
      <c r="J17" s="288"/>
    </row>
    <row r="18" spans="1:5" ht="12.75">
      <c r="A18" s="39" t="s">
        <v>87</v>
      </c>
      <c r="C18" s="120"/>
      <c r="E18" s="120"/>
    </row>
    <row r="19" spans="3:5" ht="12.75">
      <c r="C19" s="120"/>
      <c r="E19" s="120"/>
    </row>
    <row r="20" spans="3:5" ht="12.75">
      <c r="C20" s="120"/>
      <c r="E20" s="120"/>
    </row>
    <row r="21" spans="3:5" ht="12.75">
      <c r="C21" s="120"/>
      <c r="E21" s="120"/>
    </row>
    <row r="22" spans="3:5" ht="12.75">
      <c r="C22" s="120"/>
      <c r="E22" s="120"/>
    </row>
    <row r="23" spans="3:5" ht="12.75">
      <c r="C23" s="120"/>
      <c r="E23" s="120"/>
    </row>
    <row r="24" spans="3:5" ht="12.75">
      <c r="C24" s="120"/>
      <c r="E24" s="120"/>
    </row>
    <row r="25" spans="3:5" ht="12.75">
      <c r="C25" s="120"/>
      <c r="E25" s="120"/>
    </row>
    <row r="26" spans="3:5" ht="12.75">
      <c r="C26" s="120"/>
      <c r="E26" s="120"/>
    </row>
    <row r="27" ht="12.75">
      <c r="C27" s="120"/>
    </row>
    <row r="28" ht="12.75">
      <c r="C28" s="120"/>
    </row>
    <row r="29" ht="12.75">
      <c r="C29" s="120"/>
    </row>
  </sheetData>
  <sheetProtection/>
  <mergeCells count="6">
    <mergeCell ref="A17:J17"/>
    <mergeCell ref="E3:G3"/>
    <mergeCell ref="B3:D3"/>
    <mergeCell ref="H3:J3"/>
    <mergeCell ref="A16:J16"/>
    <mergeCell ref="A1:J1"/>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A20" sqref="A20:I20"/>
    </sheetView>
  </sheetViews>
  <sheetFormatPr defaultColWidth="11.421875" defaultRowHeight="12.75"/>
  <cols>
    <col min="1" max="1" width="49.8515625" style="39" customWidth="1"/>
    <col min="2" max="2" width="10.28125" style="39" customWidth="1"/>
    <col min="3" max="3" width="9.421875" style="39" customWidth="1"/>
    <col min="4" max="4" width="9.00390625" style="39" customWidth="1"/>
    <col min="5" max="5" width="9.7109375" style="39" customWidth="1"/>
    <col min="6" max="6" width="8.8515625" style="39" customWidth="1"/>
    <col min="7" max="7" width="9.28125" style="39" customWidth="1"/>
    <col min="8" max="8" width="11.00390625" style="39" customWidth="1"/>
    <col min="9" max="9" width="9.57421875" style="39" customWidth="1"/>
    <col min="10" max="10" width="9.421875" style="39" customWidth="1"/>
    <col min="11" max="16384" width="11.421875" style="39" customWidth="1"/>
  </cols>
  <sheetData>
    <row r="1" spans="1:7" ht="14.25">
      <c r="A1" s="259" t="s">
        <v>139</v>
      </c>
      <c r="B1" s="259"/>
      <c r="C1" s="259"/>
      <c r="D1" s="259"/>
      <c r="E1" s="259"/>
      <c r="F1" s="259"/>
      <c r="G1" s="259"/>
    </row>
    <row r="2" ht="12.75">
      <c r="J2" s="107" t="s">
        <v>115</v>
      </c>
    </row>
    <row r="3" spans="1:10" ht="38.25" customHeight="1">
      <c r="A3" s="109"/>
      <c r="B3" s="263" t="s">
        <v>105</v>
      </c>
      <c r="C3" s="264"/>
      <c r="D3" s="265"/>
      <c r="E3" s="263" t="s">
        <v>1</v>
      </c>
      <c r="F3" s="264"/>
      <c r="G3" s="265"/>
      <c r="H3" s="263" t="s">
        <v>4</v>
      </c>
      <c r="I3" s="264"/>
      <c r="J3" s="265"/>
    </row>
    <row r="4" spans="1:12" ht="45" customHeight="1">
      <c r="A4" s="109"/>
      <c r="B4" s="110" t="s">
        <v>116</v>
      </c>
      <c r="C4" s="110" t="s">
        <v>32</v>
      </c>
      <c r="D4" s="110" t="s">
        <v>104</v>
      </c>
      <c r="E4" s="110" t="s">
        <v>31</v>
      </c>
      <c r="F4" s="110" t="s">
        <v>32</v>
      </c>
      <c r="G4" s="110" t="s">
        <v>101</v>
      </c>
      <c r="H4" s="110" t="s">
        <v>116</v>
      </c>
      <c r="I4" s="110" t="s">
        <v>32</v>
      </c>
      <c r="J4" s="111" t="s">
        <v>101</v>
      </c>
      <c r="L4" s="112"/>
    </row>
    <row r="5" spans="1:10" ht="15" customHeight="1">
      <c r="A5" s="113" t="s">
        <v>62</v>
      </c>
      <c r="B5" s="83">
        <v>19.5</v>
      </c>
      <c r="C5" s="83">
        <v>80.5</v>
      </c>
      <c r="D5" s="83">
        <v>100</v>
      </c>
      <c r="E5" s="83">
        <v>23.6</v>
      </c>
      <c r="F5" s="83">
        <v>76.4</v>
      </c>
      <c r="G5" s="83">
        <v>100</v>
      </c>
      <c r="H5" s="83">
        <v>23.1</v>
      </c>
      <c r="I5" s="114">
        <v>76.9</v>
      </c>
      <c r="J5" s="115">
        <v>100</v>
      </c>
    </row>
    <row r="6" spans="1:11" ht="12.75">
      <c r="A6" s="116" t="s">
        <v>140</v>
      </c>
      <c r="B6" s="117">
        <v>15.4</v>
      </c>
      <c r="C6" s="117">
        <v>84.6</v>
      </c>
      <c r="D6" s="117">
        <v>100</v>
      </c>
      <c r="E6" s="117">
        <v>22.4</v>
      </c>
      <c r="F6" s="117">
        <v>77.6</v>
      </c>
      <c r="G6" s="117">
        <v>100</v>
      </c>
      <c r="H6" s="118">
        <v>21.1</v>
      </c>
      <c r="I6" s="119">
        <v>78.9</v>
      </c>
      <c r="J6" s="117">
        <v>100</v>
      </c>
      <c r="K6" s="120"/>
    </row>
    <row r="7" spans="1:10" ht="12.75">
      <c r="A7" s="121" t="s">
        <v>45</v>
      </c>
      <c r="B7" s="122">
        <v>19.4</v>
      </c>
      <c r="C7" s="117">
        <v>80.6</v>
      </c>
      <c r="D7" s="117">
        <v>100</v>
      </c>
      <c r="E7" s="122">
        <v>23.3</v>
      </c>
      <c r="F7" s="117">
        <v>76.7</v>
      </c>
      <c r="G7" s="117">
        <v>100</v>
      </c>
      <c r="H7" s="122">
        <v>22.8</v>
      </c>
      <c r="I7" s="119">
        <v>77.2</v>
      </c>
      <c r="J7" s="117">
        <v>100</v>
      </c>
    </row>
    <row r="8" spans="1:10" ht="13.5" thickBot="1">
      <c r="A8" s="123" t="s">
        <v>49</v>
      </c>
      <c r="B8" s="124">
        <v>22.4</v>
      </c>
      <c r="C8" s="125">
        <v>77.6</v>
      </c>
      <c r="D8" s="125">
        <v>100</v>
      </c>
      <c r="E8" s="126">
        <v>24.6</v>
      </c>
      <c r="F8" s="125">
        <v>75.4</v>
      </c>
      <c r="G8" s="125">
        <v>100</v>
      </c>
      <c r="H8" s="126">
        <v>24.3</v>
      </c>
      <c r="I8" s="127">
        <v>75.7</v>
      </c>
      <c r="J8" s="125">
        <v>100</v>
      </c>
    </row>
    <row r="9" spans="1:10" ht="13.5" thickTop="1">
      <c r="A9" s="128" t="s">
        <v>118</v>
      </c>
      <c r="B9" s="129">
        <v>21.1</v>
      </c>
      <c r="C9" s="83">
        <v>78.9</v>
      </c>
      <c r="D9" s="83">
        <v>100</v>
      </c>
      <c r="E9" s="130">
        <v>24</v>
      </c>
      <c r="F9" s="83">
        <v>76</v>
      </c>
      <c r="G9" s="83">
        <v>100</v>
      </c>
      <c r="H9" s="129">
        <v>23.7</v>
      </c>
      <c r="I9" s="51">
        <v>76.3</v>
      </c>
      <c r="J9" s="83">
        <v>100</v>
      </c>
    </row>
    <row r="10" spans="1:10" ht="14.25">
      <c r="A10" s="131" t="s">
        <v>176</v>
      </c>
      <c r="B10" s="122">
        <v>33.2</v>
      </c>
      <c r="C10" s="117">
        <v>66.8</v>
      </c>
      <c r="D10" s="117">
        <v>100</v>
      </c>
      <c r="E10" s="122">
        <v>28.4</v>
      </c>
      <c r="F10" s="117">
        <v>71.6</v>
      </c>
      <c r="G10" s="117">
        <v>100</v>
      </c>
      <c r="H10" s="122">
        <v>29.2</v>
      </c>
      <c r="I10" s="119">
        <v>70.8</v>
      </c>
      <c r="J10" s="117">
        <v>100</v>
      </c>
    </row>
    <row r="11" spans="1:10" ht="12.75">
      <c r="A11" s="132" t="s">
        <v>47</v>
      </c>
      <c r="B11" s="122">
        <v>16.1</v>
      </c>
      <c r="C11" s="117">
        <v>83.9</v>
      </c>
      <c r="D11" s="117">
        <v>100</v>
      </c>
      <c r="E11" s="122">
        <v>16.5</v>
      </c>
      <c r="F11" s="117">
        <v>83.5</v>
      </c>
      <c r="G11" s="117">
        <v>100</v>
      </c>
      <c r="H11" s="122">
        <v>16.4</v>
      </c>
      <c r="I11" s="119">
        <v>83.6</v>
      </c>
      <c r="J11" s="117">
        <v>100</v>
      </c>
    </row>
    <row r="12" spans="1:10" ht="25.5">
      <c r="A12" s="132" t="s">
        <v>48</v>
      </c>
      <c r="B12" s="122">
        <v>54.8</v>
      </c>
      <c r="C12" s="117">
        <v>45.2</v>
      </c>
      <c r="D12" s="117">
        <v>100</v>
      </c>
      <c r="E12" s="122">
        <v>60.7</v>
      </c>
      <c r="F12" s="117">
        <v>39.3</v>
      </c>
      <c r="G12" s="117">
        <v>100</v>
      </c>
      <c r="H12" s="122">
        <v>60.1</v>
      </c>
      <c r="I12" s="119">
        <v>39.9</v>
      </c>
      <c r="J12" s="117">
        <v>100</v>
      </c>
    </row>
    <row r="13" spans="1:10" ht="13.5" thickBot="1">
      <c r="A13" s="133" t="s">
        <v>63</v>
      </c>
      <c r="B13" s="126">
        <v>30.8</v>
      </c>
      <c r="C13" s="125">
        <v>69.2</v>
      </c>
      <c r="D13" s="125">
        <v>100</v>
      </c>
      <c r="E13" s="126">
        <v>38.5</v>
      </c>
      <c r="F13" s="125">
        <v>61.5</v>
      </c>
      <c r="G13" s="125">
        <v>100</v>
      </c>
      <c r="H13" s="126">
        <v>37.8</v>
      </c>
      <c r="I13" s="127">
        <v>62.2</v>
      </c>
      <c r="J13" s="125">
        <v>100</v>
      </c>
    </row>
    <row r="14" spans="1:10" ht="13.5" thickTop="1">
      <c r="A14" s="128" t="s">
        <v>119</v>
      </c>
      <c r="B14" s="129">
        <v>33.4</v>
      </c>
      <c r="C14" s="83">
        <v>66.6</v>
      </c>
      <c r="D14" s="83">
        <v>100</v>
      </c>
      <c r="E14" s="129">
        <v>34.7</v>
      </c>
      <c r="F14" s="83">
        <v>65.3</v>
      </c>
      <c r="G14" s="83">
        <v>100</v>
      </c>
      <c r="H14" s="130">
        <v>34.6</v>
      </c>
      <c r="I14" s="51">
        <v>65.4</v>
      </c>
      <c r="J14" s="83">
        <v>100</v>
      </c>
    </row>
    <row r="15" spans="1:10" ht="14.25">
      <c r="A15" s="131" t="s">
        <v>177</v>
      </c>
      <c r="B15" s="122">
        <v>44.7</v>
      </c>
      <c r="C15" s="117">
        <v>55.3</v>
      </c>
      <c r="D15" s="117">
        <v>100</v>
      </c>
      <c r="E15" s="122">
        <v>43.9</v>
      </c>
      <c r="F15" s="117">
        <v>56.1</v>
      </c>
      <c r="G15" s="117">
        <v>100</v>
      </c>
      <c r="H15" s="134">
        <v>44</v>
      </c>
      <c r="I15" s="135">
        <v>56</v>
      </c>
      <c r="J15" s="117">
        <v>100</v>
      </c>
    </row>
    <row r="16" spans="1:10" ht="27">
      <c r="A16" s="144" t="s">
        <v>178</v>
      </c>
      <c r="B16" s="122">
        <v>28.8</v>
      </c>
      <c r="C16" s="117">
        <v>71.2</v>
      </c>
      <c r="D16" s="117">
        <v>100</v>
      </c>
      <c r="E16" s="134">
        <v>37</v>
      </c>
      <c r="F16" s="118">
        <v>63</v>
      </c>
      <c r="G16" s="117">
        <v>100</v>
      </c>
      <c r="H16" s="134">
        <v>36.2</v>
      </c>
      <c r="I16" s="119">
        <v>63.8</v>
      </c>
      <c r="J16" s="117">
        <v>100</v>
      </c>
    </row>
    <row r="17" spans="1:10" ht="12.75">
      <c r="A17" s="121" t="s">
        <v>64</v>
      </c>
      <c r="B17" s="122">
        <v>41.3</v>
      </c>
      <c r="C17" s="117">
        <v>58.7</v>
      </c>
      <c r="D17" s="117">
        <v>100</v>
      </c>
      <c r="E17" s="122">
        <v>62.4</v>
      </c>
      <c r="F17" s="117">
        <v>37.6</v>
      </c>
      <c r="G17" s="117">
        <v>100</v>
      </c>
      <c r="H17" s="134">
        <v>59.5</v>
      </c>
      <c r="I17" s="119">
        <v>40.5</v>
      </c>
      <c r="J17" s="117">
        <v>100</v>
      </c>
    </row>
    <row r="18" spans="1:10" ht="12.75">
      <c r="A18" s="121" t="s">
        <v>46</v>
      </c>
      <c r="B18" s="122">
        <v>6.5</v>
      </c>
      <c r="C18" s="117">
        <v>93.5</v>
      </c>
      <c r="D18" s="117">
        <v>100</v>
      </c>
      <c r="E18" s="122">
        <v>9.1</v>
      </c>
      <c r="F18" s="117">
        <v>90.9</v>
      </c>
      <c r="G18" s="117">
        <v>100</v>
      </c>
      <c r="H18" s="134">
        <v>8.9</v>
      </c>
      <c r="I18" s="119">
        <v>91.1</v>
      </c>
      <c r="J18" s="117">
        <v>100</v>
      </c>
    </row>
    <row r="19" spans="1:10" ht="12.75">
      <c r="A19" s="136" t="s">
        <v>63</v>
      </c>
      <c r="B19" s="137">
        <v>25.1</v>
      </c>
      <c r="C19" s="117">
        <v>74.9</v>
      </c>
      <c r="D19" s="117">
        <v>100</v>
      </c>
      <c r="E19" s="137">
        <v>30.8</v>
      </c>
      <c r="F19" s="117">
        <v>69.2</v>
      </c>
      <c r="G19" s="117">
        <v>100</v>
      </c>
      <c r="H19" s="138">
        <v>30.2</v>
      </c>
      <c r="I19" s="139">
        <v>69.8</v>
      </c>
      <c r="J19" s="140">
        <v>100</v>
      </c>
    </row>
    <row r="20" spans="1:9" ht="30" customHeight="1">
      <c r="A20" s="261" t="s">
        <v>153</v>
      </c>
      <c r="B20" s="261"/>
      <c r="C20" s="261"/>
      <c r="D20" s="261"/>
      <c r="E20" s="261"/>
      <c r="F20" s="261"/>
      <c r="G20" s="261"/>
      <c r="H20" s="261"/>
      <c r="I20" s="262"/>
    </row>
    <row r="21" spans="1:9" ht="12.75">
      <c r="A21" s="260" t="s">
        <v>117</v>
      </c>
      <c r="B21" s="260"/>
      <c r="C21" s="260"/>
      <c r="D21" s="260"/>
      <c r="E21" s="260"/>
      <c r="F21" s="260"/>
      <c r="G21" s="260"/>
      <c r="H21" s="260"/>
      <c r="I21" s="260"/>
    </row>
    <row r="22" ht="12.75">
      <c r="A22" s="39" t="s">
        <v>83</v>
      </c>
    </row>
    <row r="23" spans="2:4" ht="12.75">
      <c r="B23" s="141"/>
      <c r="C23" s="141"/>
      <c r="D23" s="141"/>
    </row>
    <row r="24" spans="2:4" ht="12.75">
      <c r="B24" s="141"/>
      <c r="C24" s="141"/>
      <c r="D24" s="141"/>
    </row>
    <row r="25" spans="2:9" ht="12.75">
      <c r="B25" s="141"/>
      <c r="C25" s="141"/>
      <c r="D25" s="141"/>
      <c r="E25" s="141"/>
      <c r="F25" s="141"/>
      <c r="G25" s="141"/>
      <c r="H25" s="141"/>
      <c r="I25" s="142"/>
    </row>
    <row r="26" spans="2:4" ht="12.75">
      <c r="B26" s="141"/>
      <c r="C26" s="141"/>
      <c r="D26" s="141"/>
    </row>
    <row r="27" spans="2:8" ht="12.75">
      <c r="B27" s="141"/>
      <c r="C27" s="141"/>
      <c r="D27" s="141"/>
      <c r="E27" s="143"/>
      <c r="F27" s="143"/>
      <c r="G27" s="143"/>
      <c r="H27" s="143"/>
    </row>
  </sheetData>
  <sheetProtection/>
  <mergeCells count="6">
    <mergeCell ref="A1:G1"/>
    <mergeCell ref="A21:I21"/>
    <mergeCell ref="A20:I20"/>
    <mergeCell ref="B3:D3"/>
    <mergeCell ref="E3:G3"/>
    <mergeCell ref="H3:J3"/>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21"/>
  <sheetViews>
    <sheetView showGridLines="0" zoomScalePageLayoutView="0" workbookViewId="0" topLeftCell="B1">
      <selection activeCell="B13" sqref="B13"/>
    </sheetView>
  </sheetViews>
  <sheetFormatPr defaultColWidth="11.421875" defaultRowHeight="12.75"/>
  <cols>
    <col min="1" max="1" width="11.421875" style="39" customWidth="1"/>
    <col min="2" max="2" width="52.140625" style="39" customWidth="1"/>
    <col min="3" max="3" width="12.28125" style="39" customWidth="1"/>
    <col min="4" max="4" width="10.421875" style="39" customWidth="1"/>
    <col min="5" max="5" width="12.00390625" style="39" customWidth="1"/>
    <col min="6" max="6" width="11.140625" style="39" customWidth="1"/>
    <col min="7" max="7" width="12.00390625" style="39" customWidth="1"/>
    <col min="8" max="8" width="10.8515625" style="145" customWidth="1"/>
    <col min="9" max="10" width="9.7109375" style="145" customWidth="1"/>
    <col min="11" max="16384" width="11.421875" style="39" customWidth="1"/>
  </cols>
  <sheetData>
    <row r="1" ht="14.25">
      <c r="B1" s="108" t="s">
        <v>143</v>
      </c>
    </row>
    <row r="3" ht="12.75">
      <c r="H3" s="107" t="s">
        <v>115</v>
      </c>
    </row>
    <row r="4" spans="2:8" ht="15.75" customHeight="1">
      <c r="B4" s="268" t="s">
        <v>94</v>
      </c>
      <c r="C4" s="270" t="s">
        <v>105</v>
      </c>
      <c r="D4" s="271"/>
      <c r="E4" s="270" t="s">
        <v>1</v>
      </c>
      <c r="F4" s="271"/>
      <c r="G4" s="272" t="s">
        <v>4</v>
      </c>
      <c r="H4" s="273"/>
    </row>
    <row r="5" spans="2:8" ht="45.75" customHeight="1">
      <c r="B5" s="269"/>
      <c r="C5" s="42" t="s">
        <v>132</v>
      </c>
      <c r="D5" s="106" t="s">
        <v>2</v>
      </c>
      <c r="E5" s="42" t="s">
        <v>132</v>
      </c>
      <c r="F5" s="106" t="s">
        <v>2</v>
      </c>
      <c r="G5" s="42" t="s">
        <v>132</v>
      </c>
      <c r="H5" s="61" t="s">
        <v>2</v>
      </c>
    </row>
    <row r="6" spans="2:8" ht="12.75">
      <c r="B6" s="148" t="s">
        <v>11</v>
      </c>
      <c r="C6" s="33">
        <v>4</v>
      </c>
      <c r="D6" s="75">
        <v>57.8</v>
      </c>
      <c r="E6" s="31">
        <v>6.6</v>
      </c>
      <c r="F6" s="84">
        <v>47.4</v>
      </c>
      <c r="G6" s="6">
        <v>6</v>
      </c>
      <c r="H6" s="79">
        <v>48.1</v>
      </c>
    </row>
    <row r="7" spans="2:8" ht="12.75">
      <c r="B7" s="11" t="s">
        <v>154</v>
      </c>
      <c r="C7" s="6">
        <v>8.4</v>
      </c>
      <c r="D7" s="79">
        <v>60.7</v>
      </c>
      <c r="E7" s="6">
        <v>10.6</v>
      </c>
      <c r="F7" s="79">
        <v>55.8</v>
      </c>
      <c r="G7" s="6">
        <v>10.3</v>
      </c>
      <c r="H7" s="79">
        <v>56.2</v>
      </c>
    </row>
    <row r="8" spans="2:8" ht="12.75">
      <c r="B8" s="11" t="s">
        <v>155</v>
      </c>
      <c r="C8" s="6">
        <v>10.2</v>
      </c>
      <c r="D8" s="79">
        <v>67.5</v>
      </c>
      <c r="E8" s="6">
        <v>9.6</v>
      </c>
      <c r="F8" s="79">
        <v>64.4</v>
      </c>
      <c r="G8" s="6">
        <v>9.7</v>
      </c>
      <c r="H8" s="79">
        <v>64.7</v>
      </c>
    </row>
    <row r="9" spans="2:8" ht="12.75">
      <c r="B9" s="11" t="s">
        <v>12</v>
      </c>
      <c r="C9" s="6">
        <v>9.8</v>
      </c>
      <c r="D9" s="79">
        <v>79.4</v>
      </c>
      <c r="E9" s="6">
        <v>11.1</v>
      </c>
      <c r="F9" s="79">
        <v>86.7</v>
      </c>
      <c r="G9" s="6">
        <v>11</v>
      </c>
      <c r="H9" s="79">
        <v>86.1</v>
      </c>
    </row>
    <row r="10" spans="2:8" ht="12.75">
      <c r="B10" s="11" t="s">
        <v>13</v>
      </c>
      <c r="C10" s="6">
        <v>7.6</v>
      </c>
      <c r="D10" s="79">
        <v>51.5</v>
      </c>
      <c r="E10" s="6">
        <v>8.6</v>
      </c>
      <c r="F10" s="79">
        <v>72.5</v>
      </c>
      <c r="G10" s="6">
        <v>8.4</v>
      </c>
      <c r="H10" s="79">
        <v>70.8</v>
      </c>
    </row>
    <row r="11" spans="2:8" ht="12.75">
      <c r="B11" s="11" t="s">
        <v>30</v>
      </c>
      <c r="C11" s="6">
        <v>2.8</v>
      </c>
      <c r="D11" s="79">
        <v>11</v>
      </c>
      <c r="E11" s="6">
        <v>4.1</v>
      </c>
      <c r="F11" s="79">
        <v>39.2</v>
      </c>
      <c r="G11" s="6">
        <v>4</v>
      </c>
      <c r="H11" s="79">
        <v>37.2</v>
      </c>
    </row>
    <row r="12" spans="2:8" ht="12.75">
      <c r="B12" s="11" t="s">
        <v>14</v>
      </c>
      <c r="C12" s="6">
        <v>33.5</v>
      </c>
      <c r="D12" s="79">
        <v>75.7</v>
      </c>
      <c r="E12" s="6">
        <v>25.3</v>
      </c>
      <c r="F12" s="79">
        <v>79.4</v>
      </c>
      <c r="G12" s="6">
        <v>26.1</v>
      </c>
      <c r="H12" s="79">
        <v>78.9</v>
      </c>
    </row>
    <row r="13" spans="2:8" ht="12.75">
      <c r="B13" s="11" t="s">
        <v>15</v>
      </c>
      <c r="C13" s="6">
        <v>8.7</v>
      </c>
      <c r="D13" s="79">
        <v>10.3</v>
      </c>
      <c r="E13" s="6">
        <v>10.1</v>
      </c>
      <c r="F13" s="79">
        <v>23.7</v>
      </c>
      <c r="G13" s="6">
        <v>9.9</v>
      </c>
      <c r="H13" s="79">
        <v>22.5</v>
      </c>
    </row>
    <row r="14" spans="2:8" ht="12.75">
      <c r="B14" s="11" t="s">
        <v>16</v>
      </c>
      <c r="C14" s="6">
        <v>1.6</v>
      </c>
      <c r="D14" s="79">
        <v>94.7</v>
      </c>
      <c r="E14" s="6">
        <v>2</v>
      </c>
      <c r="F14" s="79">
        <v>99</v>
      </c>
      <c r="G14" s="6">
        <v>1.9</v>
      </c>
      <c r="H14" s="76">
        <v>99.5</v>
      </c>
    </row>
    <row r="15" spans="2:8" ht="12.75">
      <c r="B15" s="11" t="s">
        <v>0</v>
      </c>
      <c r="C15" s="6">
        <v>9.4</v>
      </c>
      <c r="D15" s="79">
        <v>8.8</v>
      </c>
      <c r="E15" s="6">
        <v>9.4</v>
      </c>
      <c r="F15" s="79">
        <v>6.6</v>
      </c>
      <c r="G15" s="2">
        <v>9.4</v>
      </c>
      <c r="H15" s="76">
        <v>6.8</v>
      </c>
    </row>
    <row r="16" spans="2:8" ht="12.75">
      <c r="B16" s="11" t="s">
        <v>93</v>
      </c>
      <c r="C16" s="6">
        <v>4</v>
      </c>
      <c r="D16" s="79">
        <v>55</v>
      </c>
      <c r="E16" s="6">
        <v>2.6</v>
      </c>
      <c r="F16" s="79">
        <v>52</v>
      </c>
      <c r="G16" s="6">
        <v>3.3</v>
      </c>
      <c r="H16" s="79">
        <v>53</v>
      </c>
    </row>
    <row r="17" spans="2:8" ht="12.75">
      <c r="B17" s="149" t="s">
        <v>4</v>
      </c>
      <c r="C17" s="57">
        <v>100</v>
      </c>
      <c r="D17" s="100">
        <v>57.1</v>
      </c>
      <c r="E17" s="57">
        <v>100</v>
      </c>
      <c r="F17" s="100">
        <v>58.6</v>
      </c>
      <c r="G17" s="57">
        <f>SUM(G6:G16)</f>
        <v>100.00000000000001</v>
      </c>
      <c r="H17" s="100">
        <v>58.7</v>
      </c>
    </row>
    <row r="18" spans="2:8" ht="24" customHeight="1">
      <c r="B18" s="261" t="s">
        <v>174</v>
      </c>
      <c r="C18" s="261"/>
      <c r="D18" s="261"/>
      <c r="E18" s="261"/>
      <c r="F18" s="261"/>
      <c r="G18" s="261"/>
      <c r="H18" s="261"/>
    </row>
    <row r="19" spans="2:8" ht="12.75">
      <c r="B19" s="266" t="s">
        <v>120</v>
      </c>
      <c r="C19" s="266"/>
      <c r="D19" s="266"/>
      <c r="E19" s="266"/>
      <c r="F19" s="266"/>
      <c r="G19" s="266"/>
      <c r="H19" s="266"/>
    </row>
    <row r="20" spans="2:8" ht="43.5" customHeight="1">
      <c r="B20" s="267" t="s">
        <v>91</v>
      </c>
      <c r="C20" s="267"/>
      <c r="D20" s="267"/>
      <c r="E20" s="267"/>
      <c r="F20" s="267"/>
      <c r="G20" s="267"/>
      <c r="H20" s="267"/>
    </row>
    <row r="21" spans="2:8" ht="12.75">
      <c r="B21" s="39" t="s">
        <v>83</v>
      </c>
      <c r="F21" s="68"/>
      <c r="G21" s="68"/>
      <c r="H21" s="68"/>
    </row>
    <row r="687" ht="17.25" customHeight="1"/>
  </sheetData>
  <sheetProtection/>
  <mergeCells count="7">
    <mergeCell ref="B19:H19"/>
    <mergeCell ref="B20:H20"/>
    <mergeCell ref="B4:B5"/>
    <mergeCell ref="E4:F4"/>
    <mergeCell ref="C4:D4"/>
    <mergeCell ref="G4:H4"/>
    <mergeCell ref="B18:H18"/>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21"/>
  <sheetViews>
    <sheetView showGridLines="0" zoomScalePageLayoutView="0" workbookViewId="0" topLeftCell="A1">
      <selection activeCell="F8" sqref="F8"/>
    </sheetView>
  </sheetViews>
  <sheetFormatPr defaultColWidth="11.421875" defaultRowHeight="12.75"/>
  <cols>
    <col min="1" max="1" width="54.140625" style="39" customWidth="1"/>
    <col min="2" max="2" width="14.140625" style="39" customWidth="1"/>
    <col min="3" max="3" width="12.140625" style="39" customWidth="1"/>
    <col min="4" max="16384" width="11.421875" style="39" customWidth="1"/>
  </cols>
  <sheetData>
    <row r="1" ht="17.25" customHeight="1">
      <c r="A1" s="108" t="s">
        <v>172</v>
      </c>
    </row>
    <row r="2" ht="17.25" customHeight="1"/>
    <row r="3" spans="1:4" ht="36" customHeight="1">
      <c r="A3" s="150"/>
      <c r="B3" s="61" t="s">
        <v>105</v>
      </c>
      <c r="C3" s="61" t="s">
        <v>1</v>
      </c>
      <c r="D3" s="105" t="s">
        <v>4</v>
      </c>
    </row>
    <row r="4" spans="1:4" ht="15.75" customHeight="1">
      <c r="A4" s="48" t="s">
        <v>173</v>
      </c>
      <c r="B4" s="151">
        <v>14.5</v>
      </c>
      <c r="C4" s="151">
        <v>16.6</v>
      </c>
      <c r="D4" s="152">
        <v>16.4</v>
      </c>
    </row>
    <row r="5" spans="1:4" ht="15.75" customHeight="1">
      <c r="A5" s="153" t="s">
        <v>129</v>
      </c>
      <c r="B5" s="85"/>
      <c r="C5" s="85"/>
      <c r="D5" s="154"/>
    </row>
    <row r="6" spans="1:4" ht="12.75">
      <c r="A6" s="16" t="s">
        <v>156</v>
      </c>
      <c r="B6" s="84">
        <v>40.905996761206374</v>
      </c>
      <c r="C6" s="84">
        <v>44.41730890159547</v>
      </c>
      <c r="D6" s="155">
        <v>44.104998719491704</v>
      </c>
    </row>
    <row r="7" spans="1:4" ht="12.75">
      <c r="A7" s="15" t="s">
        <v>34</v>
      </c>
      <c r="B7" s="79">
        <v>0.45571124473862473</v>
      </c>
      <c r="C7" s="79">
        <v>3.2900627042274575</v>
      </c>
      <c r="D7" s="156">
        <v>3.0379874258526485</v>
      </c>
    </row>
    <row r="8" spans="1:4" ht="12.75">
      <c r="A8" s="15" t="s">
        <v>35</v>
      </c>
      <c r="B8" s="79">
        <v>6.7452121276677195</v>
      </c>
      <c r="C8" s="79">
        <v>6.444122717648989</v>
      </c>
      <c r="D8" s="156">
        <v>6.47093394205589</v>
      </c>
    </row>
    <row r="9" spans="1:4" ht="12.75">
      <c r="A9" s="15" t="s">
        <v>157</v>
      </c>
      <c r="B9" s="79">
        <v>37.35291033734383</v>
      </c>
      <c r="C9" s="79">
        <v>34.23104858562076</v>
      </c>
      <c r="D9" s="156">
        <v>34.50873632335721</v>
      </c>
    </row>
    <row r="10" spans="1:4" ht="12.75">
      <c r="A10" s="15" t="s">
        <v>158</v>
      </c>
      <c r="B10" s="79">
        <v>11.1259051895593</v>
      </c>
      <c r="C10" s="79">
        <v>7.395816576729404</v>
      </c>
      <c r="D10" s="156">
        <v>7.7276084990222245</v>
      </c>
    </row>
    <row r="11" spans="1:4" ht="12.75">
      <c r="A11" s="15" t="s">
        <v>159</v>
      </c>
      <c r="B11" s="79">
        <v>0.849542557848083</v>
      </c>
      <c r="C11" s="79">
        <v>4.221608016521809</v>
      </c>
      <c r="D11" s="156">
        <v>3.921760202986471</v>
      </c>
    </row>
    <row r="12" spans="1:4" ht="25.5">
      <c r="A12" s="157" t="s">
        <v>36</v>
      </c>
      <c r="B12" s="158">
        <v>2.565404158504496</v>
      </c>
      <c r="C12" s="158">
        <v>0</v>
      </c>
      <c r="D12" s="159">
        <v>0.22818213713133575</v>
      </c>
    </row>
    <row r="13" spans="1:4" ht="12.75">
      <c r="A13" s="160" t="s">
        <v>4</v>
      </c>
      <c r="B13" s="161">
        <f>SUM(B6:B12)</f>
        <v>100.00068237686843</v>
      </c>
      <c r="C13" s="161">
        <f>SUM(C6:C12)</f>
        <v>99.99996750234389</v>
      </c>
      <c r="D13" s="162">
        <f>SUM(D6:D12)</f>
        <v>100.0002072498975</v>
      </c>
    </row>
    <row r="14" spans="1:4" ht="26.25" customHeight="1">
      <c r="A14" s="261" t="s">
        <v>174</v>
      </c>
      <c r="B14" s="261"/>
      <c r="C14" s="261"/>
      <c r="D14" s="261"/>
    </row>
    <row r="15" spans="1:4" ht="10.5" customHeight="1">
      <c r="A15" s="274" t="s">
        <v>122</v>
      </c>
      <c r="B15" s="274"/>
      <c r="C15" s="274"/>
      <c r="D15" s="274"/>
    </row>
    <row r="16" spans="1:4" ht="35.25" customHeight="1">
      <c r="A16" s="254" t="s">
        <v>84</v>
      </c>
      <c r="B16" s="254"/>
      <c r="C16" s="254"/>
      <c r="D16" s="254"/>
    </row>
    <row r="17" ht="16.5" customHeight="1">
      <c r="A17" s="39" t="s">
        <v>85</v>
      </c>
    </row>
    <row r="18" ht="18" customHeight="1"/>
    <row r="21" ht="12.75">
      <c r="A21" s="163"/>
    </row>
  </sheetData>
  <sheetProtection/>
  <mergeCells count="3">
    <mergeCell ref="A15:D15"/>
    <mergeCell ref="A16:D16"/>
    <mergeCell ref="A14:D14"/>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4"/>
  <sheetViews>
    <sheetView showGridLines="0" zoomScalePageLayoutView="0" workbookViewId="0" topLeftCell="A1">
      <selection activeCell="B2" sqref="B2"/>
    </sheetView>
  </sheetViews>
  <sheetFormatPr defaultColWidth="11.421875" defaultRowHeight="12.75"/>
  <cols>
    <col min="1" max="1" width="22.8515625" style="39" customWidth="1"/>
    <col min="2" max="2" width="13.8515625" style="39" customWidth="1"/>
    <col min="3" max="3" width="19.28125" style="39" customWidth="1"/>
    <col min="4" max="4" width="9.8515625" style="39" customWidth="1"/>
    <col min="5" max="5" width="10.7109375" style="39" customWidth="1"/>
    <col min="6" max="6" width="18.421875" style="39" customWidth="1"/>
    <col min="7" max="7" width="9.421875" style="39" customWidth="1"/>
    <col min="8" max="8" width="11.421875" style="165" customWidth="1"/>
    <col min="9" max="16384" width="11.421875" style="39" customWidth="1"/>
  </cols>
  <sheetData>
    <row r="1" spans="1:11" ht="15.75" customHeight="1">
      <c r="A1" s="259" t="s">
        <v>144</v>
      </c>
      <c r="B1" s="259"/>
      <c r="C1" s="259"/>
      <c r="D1" s="259"/>
      <c r="E1" s="259"/>
      <c r="F1" s="259"/>
      <c r="G1" s="259"/>
      <c r="H1" s="259"/>
      <c r="I1" s="259"/>
      <c r="J1" s="259"/>
      <c r="K1" s="259"/>
    </row>
    <row r="2" ht="12.75">
      <c r="A2" s="164"/>
    </row>
    <row r="3" spans="1:10" ht="40.5" customHeight="1">
      <c r="A3" s="1"/>
      <c r="B3" s="255" t="s">
        <v>130</v>
      </c>
      <c r="C3" s="278"/>
      <c r="D3" s="256"/>
      <c r="E3" s="255" t="s">
        <v>131</v>
      </c>
      <c r="F3" s="278"/>
      <c r="G3" s="256"/>
      <c r="H3" s="276" t="s">
        <v>161</v>
      </c>
      <c r="I3" s="276" t="s">
        <v>20</v>
      </c>
      <c r="J3" s="268" t="s">
        <v>3</v>
      </c>
    </row>
    <row r="4" spans="1:16" ht="47.25" customHeight="1">
      <c r="A4" s="166"/>
      <c r="B4" s="34" t="s">
        <v>68</v>
      </c>
      <c r="C4" s="34" t="s">
        <v>121</v>
      </c>
      <c r="D4" s="61" t="s">
        <v>4</v>
      </c>
      <c r="E4" s="34" t="s">
        <v>70</v>
      </c>
      <c r="F4" s="34" t="s">
        <v>162</v>
      </c>
      <c r="G4" s="61" t="s">
        <v>4</v>
      </c>
      <c r="H4" s="277"/>
      <c r="I4" s="277"/>
      <c r="J4" s="269"/>
      <c r="L4" s="165"/>
      <c r="M4" s="167"/>
      <c r="N4" s="167"/>
      <c r="O4" s="165"/>
      <c r="P4" s="165"/>
    </row>
    <row r="5" spans="1:16" ht="12.75">
      <c r="A5" s="69" t="s">
        <v>105</v>
      </c>
      <c r="B5" s="11"/>
      <c r="C5" s="11"/>
      <c r="D5" s="70"/>
      <c r="E5" s="11"/>
      <c r="F5" s="11"/>
      <c r="G5" s="70"/>
      <c r="H5" s="14"/>
      <c r="I5" s="11"/>
      <c r="J5" s="15"/>
      <c r="L5" s="14"/>
      <c r="M5" s="14"/>
      <c r="N5" s="14"/>
      <c r="O5" s="14"/>
      <c r="P5" s="14"/>
    </row>
    <row r="6" spans="1:16" ht="12.75">
      <c r="A6" s="15" t="s">
        <v>18</v>
      </c>
      <c r="B6" s="3">
        <v>9.21</v>
      </c>
      <c r="C6" s="3">
        <v>30.28</v>
      </c>
      <c r="D6" s="62">
        <f>SUM(B6:C6)</f>
        <v>39.49</v>
      </c>
      <c r="E6" s="2">
        <v>10.1</v>
      </c>
      <c r="F6" s="3">
        <v>7.5</v>
      </c>
      <c r="G6" s="62">
        <f>SUM(E6:F6)</f>
        <v>17.6</v>
      </c>
      <c r="H6" s="9">
        <v>28.6</v>
      </c>
      <c r="I6" s="51">
        <v>14.3</v>
      </c>
      <c r="J6" s="65">
        <f>I6+H6+G6+D6</f>
        <v>99.99000000000001</v>
      </c>
      <c r="L6" s="14"/>
      <c r="M6" s="168"/>
      <c r="N6" s="14"/>
      <c r="O6" s="14"/>
      <c r="P6" s="14"/>
    </row>
    <row r="7" spans="1:16" ht="11.25" customHeight="1">
      <c r="A7" s="15" t="s">
        <v>19</v>
      </c>
      <c r="B7" s="3">
        <v>9.5</v>
      </c>
      <c r="C7" s="2">
        <v>24.8</v>
      </c>
      <c r="D7" s="62">
        <f>SUM(B7:C7)</f>
        <v>34.3</v>
      </c>
      <c r="E7" s="3">
        <v>11.3</v>
      </c>
      <c r="F7" s="6">
        <v>7.1</v>
      </c>
      <c r="G7" s="62">
        <f>SUM(E7:F7)</f>
        <v>18.4</v>
      </c>
      <c r="H7" s="9">
        <v>30.8</v>
      </c>
      <c r="I7" s="86">
        <v>16.5</v>
      </c>
      <c r="J7" s="65">
        <f>I7+H7+G7+D7</f>
        <v>99.99999999999999</v>
      </c>
      <c r="L7" s="14"/>
      <c r="M7" s="168"/>
      <c r="N7" s="14"/>
      <c r="O7" s="14"/>
      <c r="P7" s="14"/>
    </row>
    <row r="8" spans="1:16" ht="14.25" customHeight="1" thickBot="1">
      <c r="A8" s="36" t="s">
        <v>4</v>
      </c>
      <c r="B8" s="35">
        <v>9.4</v>
      </c>
      <c r="C8" s="35">
        <v>26</v>
      </c>
      <c r="D8" s="63">
        <f>SUM(B8:C8)</f>
        <v>35.4</v>
      </c>
      <c r="E8" s="35">
        <v>11.1</v>
      </c>
      <c r="F8" s="37">
        <v>7.2</v>
      </c>
      <c r="G8" s="63">
        <f>SUM(E8:F8)</f>
        <v>18.3</v>
      </c>
      <c r="H8" s="87">
        <v>30.3</v>
      </c>
      <c r="I8" s="88">
        <v>16</v>
      </c>
      <c r="J8" s="66">
        <f>I8+H8+G8+D8</f>
        <v>100</v>
      </c>
      <c r="L8" s="165"/>
      <c r="M8" s="168"/>
      <c r="N8" s="165"/>
      <c r="O8" s="165"/>
      <c r="P8" s="165"/>
    </row>
    <row r="9" spans="1:16" ht="14.25" customHeight="1" thickTop="1">
      <c r="A9" s="71" t="s">
        <v>69</v>
      </c>
      <c r="B9" s="54"/>
      <c r="C9" s="54"/>
      <c r="D9" s="72"/>
      <c r="E9" s="54"/>
      <c r="F9" s="54"/>
      <c r="G9" s="62"/>
      <c r="H9" s="89"/>
      <c r="I9" s="90"/>
      <c r="J9" s="65"/>
      <c r="L9" s="169"/>
      <c r="M9" s="168"/>
      <c r="N9" s="170"/>
      <c r="O9" s="170"/>
      <c r="P9" s="170"/>
    </row>
    <row r="10" spans="1:16" ht="14.25" customHeight="1">
      <c r="A10" s="15" t="s">
        <v>18</v>
      </c>
      <c r="B10" s="3">
        <v>3.24</v>
      </c>
      <c r="C10" s="3">
        <v>27.49</v>
      </c>
      <c r="D10" s="62">
        <f>B10+C10</f>
        <v>30.729999999999997</v>
      </c>
      <c r="E10" s="3">
        <v>7.4</v>
      </c>
      <c r="F10" s="3">
        <v>11.83</v>
      </c>
      <c r="G10" s="62">
        <f aca="true" t="shared" si="0" ref="G10:G16">SUM(E10:F10)</f>
        <v>19.23</v>
      </c>
      <c r="H10" s="9">
        <v>31.8</v>
      </c>
      <c r="I10" s="86">
        <v>18.2</v>
      </c>
      <c r="J10" s="65">
        <f>I10+H10+G10+D10</f>
        <v>99.96000000000001</v>
      </c>
      <c r="L10" s="165"/>
      <c r="M10" s="168"/>
      <c r="N10" s="165"/>
      <c r="O10" s="165"/>
      <c r="P10" s="165"/>
    </row>
    <row r="11" spans="1:16" ht="14.25" customHeight="1">
      <c r="A11" s="15" t="s">
        <v>19</v>
      </c>
      <c r="B11" s="3">
        <v>6.9</v>
      </c>
      <c r="C11" s="6">
        <v>20.1</v>
      </c>
      <c r="D11" s="62">
        <f>B11+C11</f>
        <v>27</v>
      </c>
      <c r="E11" s="3">
        <v>10.1</v>
      </c>
      <c r="F11" s="3">
        <v>11.8</v>
      </c>
      <c r="G11" s="62">
        <f t="shared" si="0"/>
        <v>21.9</v>
      </c>
      <c r="H11" s="9">
        <v>30.8</v>
      </c>
      <c r="I11" s="51">
        <v>20.3</v>
      </c>
      <c r="J11" s="65">
        <f>I11+H11+G11+D11</f>
        <v>100</v>
      </c>
      <c r="L11" s="165"/>
      <c r="M11" s="168"/>
      <c r="N11" s="165"/>
      <c r="O11" s="165"/>
      <c r="P11" s="165"/>
    </row>
    <row r="12" spans="1:16" ht="14.25" customHeight="1" thickBot="1">
      <c r="A12" s="36" t="s">
        <v>4</v>
      </c>
      <c r="B12" s="35">
        <v>6</v>
      </c>
      <c r="C12" s="35">
        <v>22</v>
      </c>
      <c r="D12" s="63">
        <f>B12+C12</f>
        <v>28</v>
      </c>
      <c r="E12" s="35">
        <v>9.5</v>
      </c>
      <c r="F12" s="35">
        <v>11.8</v>
      </c>
      <c r="G12" s="63">
        <f t="shared" si="0"/>
        <v>21.3</v>
      </c>
      <c r="H12" s="87">
        <v>31.3</v>
      </c>
      <c r="I12" s="88">
        <v>19.4</v>
      </c>
      <c r="J12" s="66">
        <f>H12+G12+D12+I12</f>
        <v>100</v>
      </c>
      <c r="L12" s="165"/>
      <c r="M12" s="168"/>
      <c r="N12" s="165"/>
      <c r="O12" s="165"/>
      <c r="P12" s="165"/>
    </row>
    <row r="13" spans="1:13" ht="25.5" customHeight="1" thickTop="1">
      <c r="A13" s="174" t="s">
        <v>106</v>
      </c>
      <c r="B13" s="11"/>
      <c r="C13" s="6"/>
      <c r="D13" s="62"/>
      <c r="E13" s="6"/>
      <c r="F13" s="6"/>
      <c r="G13" s="62"/>
      <c r="H13" s="89"/>
      <c r="I13" s="90"/>
      <c r="J13" s="65"/>
      <c r="M13" s="168"/>
    </row>
    <row r="14" spans="1:13" ht="14.25" customHeight="1">
      <c r="A14" s="15" t="s">
        <v>18</v>
      </c>
      <c r="B14" s="6">
        <v>3.9</v>
      </c>
      <c r="C14" s="3">
        <v>27.8</v>
      </c>
      <c r="D14" s="62">
        <f>B14+C14</f>
        <v>31.7</v>
      </c>
      <c r="E14" s="3">
        <v>7.7</v>
      </c>
      <c r="F14" s="3">
        <v>11.4</v>
      </c>
      <c r="G14" s="62">
        <f t="shared" si="0"/>
        <v>19.1</v>
      </c>
      <c r="H14" s="172">
        <v>31.5</v>
      </c>
      <c r="I14" s="51">
        <v>17.7</v>
      </c>
      <c r="J14" s="65">
        <f>H14+G14+D14+I14</f>
        <v>100</v>
      </c>
      <c r="M14" s="168"/>
    </row>
    <row r="15" spans="1:13" ht="14.25" customHeight="1">
      <c r="A15" s="15" t="s">
        <v>19</v>
      </c>
      <c r="B15" s="3">
        <v>7.2</v>
      </c>
      <c r="C15" s="2">
        <v>20.6</v>
      </c>
      <c r="D15" s="62">
        <f>B15+C15</f>
        <v>27.8</v>
      </c>
      <c r="E15" s="10">
        <v>10.3</v>
      </c>
      <c r="F15" s="2">
        <v>11.2</v>
      </c>
      <c r="G15" s="62">
        <f t="shared" si="0"/>
        <v>21.5</v>
      </c>
      <c r="H15" s="9">
        <v>30.8</v>
      </c>
      <c r="I15" s="86">
        <v>19.9</v>
      </c>
      <c r="J15" s="65">
        <f>H15+G15+D15+I15</f>
        <v>100</v>
      </c>
      <c r="M15" s="168"/>
    </row>
    <row r="16" spans="1:13" ht="14.25" customHeight="1">
      <c r="A16" s="38" t="s">
        <v>4</v>
      </c>
      <c r="B16" s="25">
        <v>6.4</v>
      </c>
      <c r="C16" s="25">
        <v>22.4</v>
      </c>
      <c r="D16" s="64">
        <f>B16+C16</f>
        <v>28.799999999999997</v>
      </c>
      <c r="E16" s="25">
        <v>9.6</v>
      </c>
      <c r="F16" s="25">
        <v>11.3</v>
      </c>
      <c r="G16" s="64">
        <f t="shared" si="0"/>
        <v>20.9</v>
      </c>
      <c r="H16" s="91">
        <v>31</v>
      </c>
      <c r="I16" s="29">
        <v>19.3</v>
      </c>
      <c r="J16" s="67">
        <f>H16+G16+D16+I16</f>
        <v>99.99999999999999</v>
      </c>
      <c r="M16" s="168"/>
    </row>
    <row r="17" spans="1:10" ht="12.75">
      <c r="A17" s="261" t="s">
        <v>141</v>
      </c>
      <c r="B17" s="261"/>
      <c r="C17" s="261"/>
      <c r="D17" s="261"/>
      <c r="E17" s="261"/>
      <c r="F17" s="261"/>
      <c r="G17" s="261"/>
      <c r="H17" s="261"/>
      <c r="I17" s="261"/>
      <c r="J17" s="261"/>
    </row>
    <row r="18" spans="1:10" ht="14.25" customHeight="1">
      <c r="A18" s="40" t="s">
        <v>92</v>
      </c>
      <c r="B18" s="40"/>
      <c r="C18" s="40"/>
      <c r="D18" s="40"/>
      <c r="E18" s="40"/>
      <c r="F18" s="40"/>
      <c r="G18" s="40"/>
      <c r="H18" s="40"/>
      <c r="I18" s="40"/>
      <c r="J18" s="40"/>
    </row>
    <row r="19" spans="1:10" ht="30" customHeight="1">
      <c r="A19" s="275" t="s">
        <v>160</v>
      </c>
      <c r="B19" s="275"/>
      <c r="C19" s="275"/>
      <c r="D19" s="275"/>
      <c r="E19" s="275"/>
      <c r="F19" s="275"/>
      <c r="G19" s="275"/>
      <c r="H19" s="275"/>
      <c r="I19" s="275"/>
      <c r="J19" s="275"/>
    </row>
    <row r="20" spans="1:10" ht="13.5" customHeight="1">
      <c r="A20" s="275" t="s">
        <v>86</v>
      </c>
      <c r="B20" s="275"/>
      <c r="C20" s="275"/>
      <c r="D20" s="275"/>
      <c r="E20" s="275"/>
      <c r="F20" s="275"/>
      <c r="G20" s="275"/>
      <c r="H20" s="275"/>
      <c r="I20" s="275"/>
      <c r="J20" s="275"/>
    </row>
    <row r="21" spans="1:8" ht="12.75">
      <c r="A21" s="39" t="s">
        <v>83</v>
      </c>
      <c r="H21" s="171"/>
    </row>
    <row r="22" ht="12.75">
      <c r="A22" s="173"/>
    </row>
    <row r="24" ht="12.75">
      <c r="G24" s="143"/>
    </row>
  </sheetData>
  <sheetProtection/>
  <mergeCells count="9">
    <mergeCell ref="A1:K1"/>
    <mergeCell ref="A17:J17"/>
    <mergeCell ref="A19:J19"/>
    <mergeCell ref="A20:J20"/>
    <mergeCell ref="I3:I4"/>
    <mergeCell ref="J3:J4"/>
    <mergeCell ref="B3:D3"/>
    <mergeCell ref="E3:G3"/>
    <mergeCell ref="H3:H4"/>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A18" sqref="A18"/>
    </sheetView>
  </sheetViews>
  <sheetFormatPr defaultColWidth="11.421875" defaultRowHeight="12.75"/>
  <cols>
    <col min="1" max="1" width="25.7109375" style="39" customWidth="1"/>
    <col min="2" max="2" width="14.421875" style="39" customWidth="1"/>
    <col min="3" max="4" width="11.421875" style="39" customWidth="1"/>
    <col min="5" max="5" width="12.421875" style="39" customWidth="1"/>
    <col min="6" max="16384" width="11.421875" style="39" customWidth="1"/>
  </cols>
  <sheetData>
    <row r="1" spans="1:9" ht="31.5" customHeight="1">
      <c r="A1" s="279" t="s">
        <v>145</v>
      </c>
      <c r="B1" s="279"/>
      <c r="C1" s="279"/>
      <c r="D1" s="279"/>
      <c r="E1" s="279"/>
      <c r="F1" s="279"/>
      <c r="G1" s="279"/>
      <c r="H1" s="279"/>
      <c r="I1" s="279"/>
    </row>
    <row r="2" spans="2:6" ht="19.5" customHeight="1">
      <c r="B2" s="175"/>
      <c r="C2" s="175"/>
      <c r="D2" s="175"/>
      <c r="E2" s="175"/>
      <c r="F2" s="176" t="s">
        <v>115</v>
      </c>
    </row>
    <row r="3" spans="1:6" ht="43.5" customHeight="1">
      <c r="A3" s="177"/>
      <c r="B3" s="61" t="s">
        <v>58</v>
      </c>
      <c r="C3" s="178" t="s">
        <v>7</v>
      </c>
      <c r="D3" s="178" t="s">
        <v>28</v>
      </c>
      <c r="E3" s="179" t="s">
        <v>9</v>
      </c>
      <c r="F3" s="178" t="s">
        <v>3</v>
      </c>
    </row>
    <row r="4" spans="1:6" ht="12.75">
      <c r="A4" s="180" t="s">
        <v>105</v>
      </c>
      <c r="B4" s="76"/>
      <c r="C4" s="76"/>
      <c r="D4" s="76"/>
      <c r="E4" s="8"/>
      <c r="F4" s="76"/>
    </row>
    <row r="5" spans="1:6" ht="12.75">
      <c r="A5" s="181" t="s">
        <v>31</v>
      </c>
      <c r="B5" s="76">
        <v>12.5</v>
      </c>
      <c r="C5" s="76">
        <v>22.2</v>
      </c>
      <c r="D5" s="76">
        <v>45.3</v>
      </c>
      <c r="E5" s="8">
        <v>54.4</v>
      </c>
      <c r="F5" s="76">
        <v>30.3</v>
      </c>
    </row>
    <row r="6" spans="1:6" ht="12.75">
      <c r="A6" s="181" t="s">
        <v>32</v>
      </c>
      <c r="B6" s="76">
        <v>14.2</v>
      </c>
      <c r="C6" s="76">
        <v>25.7</v>
      </c>
      <c r="D6" s="76">
        <v>39.5</v>
      </c>
      <c r="E6" s="8">
        <v>44.1</v>
      </c>
      <c r="F6" s="76">
        <v>24.8</v>
      </c>
    </row>
    <row r="7" spans="1:6" ht="12.75">
      <c r="A7" s="180" t="s">
        <v>1</v>
      </c>
      <c r="B7" s="76"/>
      <c r="C7" s="76"/>
      <c r="D7" s="76"/>
      <c r="E7" s="8"/>
      <c r="F7" s="76"/>
    </row>
    <row r="8" spans="1:6" ht="12.75">
      <c r="A8" s="181" t="s">
        <v>31</v>
      </c>
      <c r="B8" s="76">
        <v>11.7</v>
      </c>
      <c r="C8" s="76">
        <v>16.4</v>
      </c>
      <c r="D8" s="76">
        <v>35.7</v>
      </c>
      <c r="E8" s="8">
        <v>51.5</v>
      </c>
      <c r="F8" s="76">
        <v>27.5</v>
      </c>
    </row>
    <row r="9" spans="1:6" ht="12.75">
      <c r="A9" s="181" t="s">
        <v>32</v>
      </c>
      <c r="B9" s="76">
        <v>9.9</v>
      </c>
      <c r="C9" s="76">
        <v>14.9</v>
      </c>
      <c r="D9" s="76">
        <v>29.6</v>
      </c>
      <c r="E9" s="8">
        <v>41.7</v>
      </c>
      <c r="F9" s="76">
        <v>20.2</v>
      </c>
    </row>
    <row r="10" spans="1:6" ht="12.75">
      <c r="A10" s="180" t="s">
        <v>4</v>
      </c>
      <c r="B10" s="76"/>
      <c r="C10" s="76"/>
      <c r="D10" s="76"/>
      <c r="E10" s="8"/>
      <c r="F10" s="76"/>
    </row>
    <row r="11" spans="1:6" ht="12.75">
      <c r="A11" s="181" t="s">
        <v>31</v>
      </c>
      <c r="B11" s="76">
        <v>11.8</v>
      </c>
      <c r="C11" s="76">
        <v>17</v>
      </c>
      <c r="D11" s="76">
        <v>36.7</v>
      </c>
      <c r="E11" s="8">
        <v>51.8</v>
      </c>
      <c r="F11" s="76">
        <v>27.8</v>
      </c>
    </row>
    <row r="12" spans="1:6" ht="12.75">
      <c r="A12" s="182" t="s">
        <v>32</v>
      </c>
      <c r="B12" s="183">
        <v>10.5</v>
      </c>
      <c r="C12" s="183">
        <v>16.2</v>
      </c>
      <c r="D12" s="183">
        <v>30.8</v>
      </c>
      <c r="E12" s="184">
        <v>41.9</v>
      </c>
      <c r="F12" s="183">
        <v>20.7</v>
      </c>
    </row>
    <row r="13" spans="1:6" ht="44.25" customHeight="1">
      <c r="A13" s="275" t="s">
        <v>123</v>
      </c>
      <c r="B13" s="275"/>
      <c r="C13" s="275"/>
      <c r="D13" s="275"/>
      <c r="E13" s="275"/>
      <c r="F13" s="275"/>
    </row>
    <row r="14" spans="1:6" ht="22.5" customHeight="1">
      <c r="A14" s="275" t="s">
        <v>71</v>
      </c>
      <c r="B14" s="275"/>
      <c r="C14" s="275"/>
      <c r="D14" s="275"/>
      <c r="E14" s="275"/>
      <c r="F14" s="275"/>
    </row>
    <row r="15" spans="1:6" ht="12.75">
      <c r="A15" s="260" t="s">
        <v>163</v>
      </c>
      <c r="B15" s="260"/>
      <c r="C15" s="260"/>
      <c r="D15" s="260"/>
      <c r="E15" s="260"/>
      <c r="F15" s="260"/>
    </row>
    <row r="16" ht="12.75">
      <c r="A16" s="163"/>
    </row>
    <row r="18" s="163" customFormat="1" ht="12.75"/>
    <row r="19" s="163" customFormat="1" ht="12.75"/>
    <row r="20" s="163" customFormat="1" ht="12.75"/>
    <row r="21" s="163" customFormat="1" ht="12.75">
      <c r="A21" s="185"/>
    </row>
    <row r="22" s="163" customFormat="1" ht="12.75"/>
  </sheetData>
  <sheetProtection/>
  <mergeCells count="4">
    <mergeCell ref="A13:F13"/>
    <mergeCell ref="A14:F14"/>
    <mergeCell ref="A15:F15"/>
    <mergeCell ref="A1:I1"/>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H36"/>
  <sheetViews>
    <sheetView showGridLines="0" zoomScalePageLayoutView="0" workbookViewId="0" topLeftCell="B1">
      <selection activeCell="G8" sqref="G8"/>
    </sheetView>
  </sheetViews>
  <sheetFormatPr defaultColWidth="11.421875" defaultRowHeight="12.75"/>
  <cols>
    <col min="1" max="1" width="11.421875" style="39" customWidth="1"/>
    <col min="2" max="2" width="37.57421875" style="39" customWidth="1"/>
    <col min="3" max="3" width="19.7109375" style="39" customWidth="1"/>
    <col min="4" max="4" width="17.7109375" style="39" customWidth="1"/>
    <col min="5" max="5" width="17.8515625" style="39" customWidth="1"/>
    <col min="6" max="16384" width="11.421875" style="39" customWidth="1"/>
  </cols>
  <sheetData>
    <row r="1" spans="2:6" ht="31.5" customHeight="1">
      <c r="B1" s="259" t="s">
        <v>146</v>
      </c>
      <c r="C1" s="259"/>
      <c r="D1" s="259"/>
      <c r="E1" s="259"/>
      <c r="F1" s="259"/>
    </row>
    <row r="2" spans="2:6" ht="9" customHeight="1">
      <c r="B2" s="213"/>
      <c r="C2" s="213"/>
      <c r="D2" s="213"/>
      <c r="E2" s="213"/>
      <c r="F2" s="213"/>
    </row>
    <row r="3" spans="2:5" ht="28.5" customHeight="1">
      <c r="B3" s="214"/>
      <c r="C3" s="263" t="s">
        <v>164</v>
      </c>
      <c r="D3" s="264"/>
      <c r="E3" s="265"/>
    </row>
    <row r="4" spans="2:5" ht="12.75">
      <c r="B4" s="166"/>
      <c r="C4" s="114" t="s">
        <v>21</v>
      </c>
      <c r="D4" s="80" t="s">
        <v>22</v>
      </c>
      <c r="E4" s="115" t="s">
        <v>53</v>
      </c>
    </row>
    <row r="5" spans="2:5" ht="38.25" customHeight="1">
      <c r="B5" s="186"/>
      <c r="C5" s="187" t="s">
        <v>72</v>
      </c>
      <c r="D5" s="78" t="s">
        <v>75</v>
      </c>
      <c r="E5" s="187" t="s">
        <v>76</v>
      </c>
    </row>
    <row r="6" spans="2:5" ht="12.75">
      <c r="B6" s="188" t="s">
        <v>23</v>
      </c>
      <c r="C6" s="189"/>
      <c r="D6" s="188"/>
      <c r="E6" s="75"/>
    </row>
    <row r="7" spans="2:5" ht="12.75">
      <c r="B7" s="190" t="s">
        <v>69</v>
      </c>
      <c r="C7" s="191" t="s">
        <v>165</v>
      </c>
      <c r="D7" s="191" t="s">
        <v>165</v>
      </c>
      <c r="E7" s="192" t="s">
        <v>165</v>
      </c>
    </row>
    <row r="8" spans="2:5" ht="12.75">
      <c r="B8" s="193" t="s">
        <v>179</v>
      </c>
      <c r="C8" s="194" t="s">
        <v>134</v>
      </c>
      <c r="D8" s="195">
        <v>1.29</v>
      </c>
      <c r="E8" s="76" t="s">
        <v>50</v>
      </c>
    </row>
    <row r="9" spans="2:5" ht="12.75">
      <c r="B9" s="153" t="s">
        <v>24</v>
      </c>
      <c r="C9" s="51"/>
      <c r="D9" s="196"/>
      <c r="E9" s="76"/>
    </row>
    <row r="10" spans="2:5" ht="12.75">
      <c r="B10" s="197" t="s">
        <v>25</v>
      </c>
      <c r="C10" s="119" t="s">
        <v>165</v>
      </c>
      <c r="D10" s="198" t="s">
        <v>165</v>
      </c>
      <c r="E10" s="192" t="s">
        <v>165</v>
      </c>
    </row>
    <row r="11" spans="2:5" ht="12.75">
      <c r="B11" s="193" t="s">
        <v>66</v>
      </c>
      <c r="C11" s="194">
        <v>0.52</v>
      </c>
      <c r="D11" s="195">
        <v>0.502</v>
      </c>
      <c r="E11" s="199">
        <v>0.533</v>
      </c>
    </row>
    <row r="12" spans="2:5" ht="12.75">
      <c r="B12" s="189" t="s">
        <v>6</v>
      </c>
      <c r="C12" s="200"/>
      <c r="D12" s="201"/>
      <c r="E12" s="76"/>
    </row>
    <row r="13" spans="2:5" ht="12.75">
      <c r="B13" s="193" t="s">
        <v>26</v>
      </c>
      <c r="C13" s="202">
        <v>0.2</v>
      </c>
      <c r="D13" s="195">
        <v>0.21</v>
      </c>
      <c r="E13" s="203" t="s">
        <v>100</v>
      </c>
    </row>
    <row r="14" spans="2:5" ht="12.75">
      <c r="B14" s="193" t="s">
        <v>27</v>
      </c>
      <c r="C14" s="194">
        <v>0.36</v>
      </c>
      <c r="D14" s="204">
        <v>0.38</v>
      </c>
      <c r="E14" s="203" t="s">
        <v>100</v>
      </c>
    </row>
    <row r="15" spans="2:5" ht="12.75">
      <c r="B15" s="190" t="s">
        <v>7</v>
      </c>
      <c r="C15" s="191" t="s">
        <v>165</v>
      </c>
      <c r="D15" s="205" t="s">
        <v>165</v>
      </c>
      <c r="E15" s="203" t="s">
        <v>100</v>
      </c>
    </row>
    <row r="16" spans="2:5" ht="12.75">
      <c r="B16" s="193" t="s">
        <v>28</v>
      </c>
      <c r="C16" s="194">
        <v>3.7</v>
      </c>
      <c r="D16" s="203" t="s">
        <v>100</v>
      </c>
      <c r="E16" s="117" t="s">
        <v>165</v>
      </c>
    </row>
    <row r="17" spans="2:5" ht="12.75">
      <c r="B17" s="193" t="s">
        <v>9</v>
      </c>
      <c r="C17" s="194">
        <v>9.2</v>
      </c>
      <c r="D17" s="203" t="s">
        <v>100</v>
      </c>
      <c r="E17" s="76">
        <v>2.8</v>
      </c>
    </row>
    <row r="18" spans="2:5" ht="12.75">
      <c r="B18" s="153" t="s">
        <v>73</v>
      </c>
      <c r="C18" s="51"/>
      <c r="D18" s="206"/>
      <c r="E18" s="76"/>
    </row>
    <row r="19" spans="2:5" ht="12.75">
      <c r="B19" s="197" t="s">
        <v>38</v>
      </c>
      <c r="C19" s="119" t="s">
        <v>165</v>
      </c>
      <c r="D19" s="198" t="s">
        <v>165</v>
      </c>
      <c r="E19" s="117" t="s">
        <v>165</v>
      </c>
    </row>
    <row r="20" spans="2:8" ht="12.75">
      <c r="B20" s="46" t="s">
        <v>37</v>
      </c>
      <c r="C20" s="204">
        <v>1.7</v>
      </c>
      <c r="D20" s="195">
        <v>1.722</v>
      </c>
      <c r="E20" s="207">
        <v>1.745</v>
      </c>
      <c r="F20" s="163"/>
      <c r="G20" s="163"/>
      <c r="H20" s="163"/>
    </row>
    <row r="21" spans="2:5" ht="12.75">
      <c r="B21" s="46" t="s">
        <v>51</v>
      </c>
      <c r="C21" s="204">
        <v>2.6</v>
      </c>
      <c r="D21" s="195">
        <v>2.706</v>
      </c>
      <c r="E21" s="207">
        <v>2.56</v>
      </c>
    </row>
    <row r="22" spans="2:5" ht="12.75">
      <c r="B22" s="46" t="s">
        <v>52</v>
      </c>
      <c r="C22" s="204">
        <v>2.7</v>
      </c>
      <c r="D22" s="195">
        <v>3.145</v>
      </c>
      <c r="E22" s="207">
        <v>1.838</v>
      </c>
    </row>
    <row r="23" spans="2:5" ht="12.75">
      <c r="B23" s="193" t="s">
        <v>180</v>
      </c>
      <c r="C23" s="194" t="s">
        <v>50</v>
      </c>
      <c r="D23" s="195">
        <v>1.7</v>
      </c>
      <c r="E23" s="199">
        <v>2.25</v>
      </c>
    </row>
    <row r="24" spans="2:5" ht="12.75">
      <c r="B24" s="189" t="s">
        <v>54</v>
      </c>
      <c r="C24" s="200"/>
      <c r="D24" s="195"/>
      <c r="E24" s="79"/>
    </row>
    <row r="25" spans="2:5" ht="12.75">
      <c r="B25" s="190" t="s">
        <v>55</v>
      </c>
      <c r="C25" s="191" t="s">
        <v>165</v>
      </c>
      <c r="D25" s="205" t="s">
        <v>165</v>
      </c>
      <c r="E25" s="118" t="s">
        <v>165</v>
      </c>
    </row>
    <row r="26" spans="2:5" ht="12.75">
      <c r="B26" s="193" t="s">
        <v>74</v>
      </c>
      <c r="C26" s="194">
        <v>0.15</v>
      </c>
      <c r="D26" s="195">
        <v>0.511</v>
      </c>
      <c r="E26" s="199">
        <v>0.11</v>
      </c>
    </row>
    <row r="27" spans="2:5" ht="12.75">
      <c r="B27" s="189" t="s">
        <v>29</v>
      </c>
      <c r="C27" s="200"/>
      <c r="D27" s="201"/>
      <c r="E27" s="76"/>
    </row>
    <row r="28" spans="2:5" ht="12.75">
      <c r="B28" s="190" t="s">
        <v>32</v>
      </c>
      <c r="C28" s="191" t="s">
        <v>165</v>
      </c>
      <c r="D28" s="205" t="s">
        <v>165</v>
      </c>
      <c r="E28" s="117" t="s">
        <v>165</v>
      </c>
    </row>
    <row r="29" spans="2:5" ht="12.75">
      <c r="B29" s="193" t="s">
        <v>181</v>
      </c>
      <c r="C29" s="194" t="s">
        <v>57</v>
      </c>
      <c r="D29" s="195" t="s">
        <v>56</v>
      </c>
      <c r="E29" s="207">
        <v>1.332</v>
      </c>
    </row>
    <row r="30" spans="2:5" ht="12.75">
      <c r="B30" s="189" t="s">
        <v>42</v>
      </c>
      <c r="C30" s="200"/>
      <c r="D30" s="201"/>
      <c r="E30" s="208"/>
    </row>
    <row r="31" spans="2:5" ht="12.75">
      <c r="B31" s="190" t="s">
        <v>43</v>
      </c>
      <c r="C31" s="191" t="s">
        <v>165</v>
      </c>
      <c r="D31" s="205" t="s">
        <v>165</v>
      </c>
      <c r="E31" s="117" t="s">
        <v>165</v>
      </c>
    </row>
    <row r="32" spans="2:5" ht="12.75">
      <c r="B32" s="209" t="s">
        <v>44</v>
      </c>
      <c r="C32" s="210">
        <v>0.64</v>
      </c>
      <c r="D32" s="211">
        <v>0.543</v>
      </c>
      <c r="E32" s="212">
        <v>0.743</v>
      </c>
    </row>
    <row r="33" spans="2:5" ht="12.75">
      <c r="B33" s="280" t="s">
        <v>166</v>
      </c>
      <c r="C33" s="281"/>
      <c r="D33" s="281"/>
      <c r="E33" s="281"/>
    </row>
    <row r="34" spans="2:5" ht="75" customHeight="1">
      <c r="B34" s="262" t="s">
        <v>135</v>
      </c>
      <c r="C34" s="262"/>
      <c r="D34" s="262"/>
      <c r="E34" s="262"/>
    </row>
    <row r="35" spans="2:5" ht="21" customHeight="1">
      <c r="B35" s="275" t="s">
        <v>71</v>
      </c>
      <c r="C35" s="275"/>
      <c r="D35" s="275"/>
      <c r="E35" s="275"/>
    </row>
    <row r="36" ht="12.75">
      <c r="B36" s="39" t="s">
        <v>83</v>
      </c>
    </row>
  </sheetData>
  <sheetProtection/>
  <mergeCells count="5">
    <mergeCell ref="B1:F1"/>
    <mergeCell ref="B35:E35"/>
    <mergeCell ref="C3:E3"/>
    <mergeCell ref="B34:E34"/>
    <mergeCell ref="B33:E33"/>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H13"/>
  <sheetViews>
    <sheetView showGridLines="0" zoomScalePageLayoutView="0" workbookViewId="0" topLeftCell="B1">
      <selection activeCell="F13" sqref="F13"/>
    </sheetView>
  </sheetViews>
  <sheetFormatPr defaultColWidth="11.421875" defaultRowHeight="12.75"/>
  <cols>
    <col min="1" max="1" width="11.421875" style="39" customWidth="1"/>
    <col min="2" max="2" width="25.8515625" style="39" customWidth="1"/>
    <col min="3" max="3" width="15.140625" style="39" customWidth="1"/>
    <col min="4" max="4" width="11.8515625" style="39" customWidth="1"/>
    <col min="5" max="5" width="11.421875" style="39" customWidth="1"/>
    <col min="6" max="6" width="17.8515625" style="39" customWidth="1"/>
    <col min="7" max="7" width="14.28125" style="39" customWidth="1"/>
    <col min="8" max="16384" width="11.421875" style="39" customWidth="1"/>
  </cols>
  <sheetData>
    <row r="1" ht="14.25">
      <c r="B1" s="108" t="s">
        <v>147</v>
      </c>
    </row>
    <row r="3" spans="3:8" ht="38.25" customHeight="1">
      <c r="C3" s="263" t="s">
        <v>77</v>
      </c>
      <c r="D3" s="264"/>
      <c r="E3" s="265"/>
      <c r="F3" s="263" t="s">
        <v>89</v>
      </c>
      <c r="G3" s="264"/>
      <c r="H3" s="265"/>
    </row>
    <row r="4" spans="2:8" ht="28.5" customHeight="1">
      <c r="B4" s="215"/>
      <c r="C4" s="216" t="s">
        <v>78</v>
      </c>
      <c r="D4" s="216" t="s">
        <v>44</v>
      </c>
      <c r="E4" s="217" t="s">
        <v>4</v>
      </c>
      <c r="F4" s="218" t="s">
        <v>88</v>
      </c>
      <c r="G4" s="216" t="s">
        <v>44</v>
      </c>
      <c r="H4" s="219" t="s">
        <v>4</v>
      </c>
    </row>
    <row r="5" spans="2:8" ht="12.75">
      <c r="B5" s="128" t="s">
        <v>105</v>
      </c>
      <c r="C5" s="220"/>
      <c r="D5" s="220"/>
      <c r="E5" s="221"/>
      <c r="F5" s="221"/>
      <c r="G5" s="220"/>
      <c r="H5" s="220"/>
    </row>
    <row r="6" spans="2:8" ht="12.75">
      <c r="B6" s="222" t="s">
        <v>32</v>
      </c>
      <c r="C6" s="223">
        <v>55</v>
      </c>
      <c r="D6" s="223">
        <v>32.5</v>
      </c>
      <c r="E6" s="224">
        <v>38.7</v>
      </c>
      <c r="F6" s="224">
        <v>71.4</v>
      </c>
      <c r="G6" s="76">
        <v>53</v>
      </c>
      <c r="H6" s="225">
        <v>59.5</v>
      </c>
    </row>
    <row r="7" spans="2:8" ht="12.75">
      <c r="B7" s="222" t="s">
        <v>31</v>
      </c>
      <c r="C7" s="225">
        <v>53.1</v>
      </c>
      <c r="D7" s="225">
        <v>41.6</v>
      </c>
      <c r="E7" s="224">
        <v>45.1</v>
      </c>
      <c r="F7" s="224">
        <v>67.3</v>
      </c>
      <c r="G7" s="225">
        <v>63.2</v>
      </c>
      <c r="H7" s="76">
        <v>64.6</v>
      </c>
    </row>
    <row r="8" spans="2:8" ht="12.75">
      <c r="B8" s="128" t="s">
        <v>1</v>
      </c>
      <c r="C8" s="220"/>
      <c r="D8" s="225"/>
      <c r="E8" s="221"/>
      <c r="F8" s="221"/>
      <c r="G8" s="220"/>
      <c r="H8" s="225"/>
    </row>
    <row r="9" spans="2:8" ht="12.75">
      <c r="B9" s="222" t="s">
        <v>32</v>
      </c>
      <c r="C9" s="225">
        <v>69.8</v>
      </c>
      <c r="D9" s="225">
        <v>37.6</v>
      </c>
      <c r="E9" s="224">
        <v>42.2</v>
      </c>
      <c r="F9" s="224">
        <v>84.7</v>
      </c>
      <c r="G9" s="225">
        <v>54.5</v>
      </c>
      <c r="H9" s="225">
        <v>60.2</v>
      </c>
    </row>
    <row r="10" spans="2:8" ht="12.75">
      <c r="B10" s="226" t="s">
        <v>31</v>
      </c>
      <c r="C10" s="227">
        <v>59.9</v>
      </c>
      <c r="D10" s="227">
        <v>51.2</v>
      </c>
      <c r="E10" s="228">
        <v>52.2</v>
      </c>
      <c r="F10" s="229">
        <v>74</v>
      </c>
      <c r="G10" s="230">
        <v>73</v>
      </c>
      <c r="H10" s="183">
        <v>73.2</v>
      </c>
    </row>
    <row r="11" spans="2:8" ht="24.75" customHeight="1">
      <c r="B11" s="282" t="s">
        <v>124</v>
      </c>
      <c r="C11" s="282"/>
      <c r="D11" s="282"/>
      <c r="E11" s="282"/>
      <c r="F11" s="282"/>
      <c r="G11" s="282"/>
      <c r="H11" s="282"/>
    </row>
    <row r="12" spans="2:8" ht="28.5" customHeight="1">
      <c r="B12" s="275" t="s">
        <v>86</v>
      </c>
      <c r="C12" s="275"/>
      <c r="D12" s="275"/>
      <c r="E12" s="275"/>
      <c r="F12" s="275"/>
      <c r="G12" s="275"/>
      <c r="H12" s="275"/>
    </row>
    <row r="13" ht="12.75">
      <c r="B13" s="39" t="s">
        <v>83</v>
      </c>
    </row>
  </sheetData>
  <sheetProtection/>
  <mergeCells count="4">
    <mergeCell ref="C3:E3"/>
    <mergeCell ref="F3:H3"/>
    <mergeCell ref="B11:H11"/>
    <mergeCell ref="B12:H12"/>
  </mergeCells>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1"/>
  <sheetViews>
    <sheetView showGridLines="0" zoomScalePageLayoutView="0" workbookViewId="0" topLeftCell="A10">
      <selection activeCell="A30" sqref="A30:C30"/>
    </sheetView>
  </sheetViews>
  <sheetFormatPr defaultColWidth="11.421875" defaultRowHeight="12.75"/>
  <cols>
    <col min="1" max="1" width="33.7109375" style="39" customWidth="1"/>
    <col min="2" max="2" width="20.7109375" style="39" customWidth="1"/>
    <col min="3" max="3" width="21.00390625" style="39" customWidth="1"/>
    <col min="4" max="16384" width="11.421875" style="39" customWidth="1"/>
  </cols>
  <sheetData>
    <row r="1" spans="1:7" ht="32.25" customHeight="1">
      <c r="A1" s="259" t="s">
        <v>125</v>
      </c>
      <c r="B1" s="259"/>
      <c r="C1" s="259"/>
      <c r="D1" s="259"/>
      <c r="E1" s="259"/>
      <c r="F1" s="259"/>
      <c r="G1" s="259"/>
    </row>
    <row r="2" spans="1:3" ht="12.75">
      <c r="A2" s="240"/>
      <c r="B2" s="231"/>
      <c r="C2" s="231"/>
    </row>
    <row r="3" spans="1:3" ht="16.5" customHeight="1">
      <c r="A3" s="166"/>
      <c r="B3" s="232" t="s">
        <v>81</v>
      </c>
      <c r="C3" s="187" t="s">
        <v>82</v>
      </c>
    </row>
    <row r="4" spans="1:3" ht="12.75">
      <c r="A4" s="186"/>
      <c r="B4" s="233" t="s">
        <v>167</v>
      </c>
      <c r="C4" s="233" t="s">
        <v>168</v>
      </c>
    </row>
    <row r="5" spans="1:3" ht="12.75">
      <c r="A5" s="188" t="s">
        <v>23</v>
      </c>
      <c r="B5" s="189"/>
      <c r="C5" s="234"/>
    </row>
    <row r="6" spans="1:3" ht="13.5" customHeight="1">
      <c r="A6" s="190" t="s">
        <v>69</v>
      </c>
      <c r="B6" s="191" t="s">
        <v>165</v>
      </c>
      <c r="C6" s="192" t="s">
        <v>165</v>
      </c>
    </row>
    <row r="7" spans="1:3" ht="12" customHeight="1">
      <c r="A7" s="193" t="s">
        <v>182</v>
      </c>
      <c r="B7" s="194" t="s">
        <v>148</v>
      </c>
      <c r="C7" s="207" t="s">
        <v>59</v>
      </c>
    </row>
    <row r="8" spans="1:3" ht="12.75">
      <c r="A8" s="153" t="s">
        <v>24</v>
      </c>
      <c r="B8" s="51"/>
      <c r="C8" s="235"/>
    </row>
    <row r="9" spans="1:3" ht="12.75">
      <c r="A9" s="197" t="s">
        <v>25</v>
      </c>
      <c r="B9" s="191" t="s">
        <v>165</v>
      </c>
      <c r="C9" s="192" t="s">
        <v>165</v>
      </c>
    </row>
    <row r="10" spans="1:8" ht="12.75">
      <c r="A10" s="193" t="s">
        <v>66</v>
      </c>
      <c r="B10" s="194">
        <v>0.44</v>
      </c>
      <c r="C10" s="207">
        <v>0.85</v>
      </c>
      <c r="E10" s="163"/>
      <c r="F10" s="163"/>
      <c r="G10" s="163"/>
      <c r="H10" s="163"/>
    </row>
    <row r="11" spans="1:8" ht="12.75">
      <c r="A11" s="189" t="s">
        <v>6</v>
      </c>
      <c r="B11" s="200"/>
      <c r="C11" s="236"/>
      <c r="E11" s="163"/>
      <c r="F11" s="163"/>
      <c r="G11" s="163"/>
      <c r="H11" s="163"/>
    </row>
    <row r="12" spans="1:8" ht="13.5" customHeight="1">
      <c r="A12" s="193" t="s">
        <v>26</v>
      </c>
      <c r="B12" s="194">
        <v>0.18</v>
      </c>
      <c r="C12" s="207">
        <v>0.31</v>
      </c>
      <c r="E12" s="237"/>
      <c r="F12" s="163"/>
      <c r="G12" s="163"/>
      <c r="H12" s="163"/>
    </row>
    <row r="13" spans="1:3" ht="15" customHeight="1">
      <c r="A13" s="193" t="s">
        <v>27</v>
      </c>
      <c r="B13" s="194">
        <v>0.35</v>
      </c>
      <c r="C13" s="199">
        <v>0.37</v>
      </c>
    </row>
    <row r="14" spans="1:3" ht="12.75">
      <c r="A14" s="190" t="s">
        <v>7</v>
      </c>
      <c r="B14" s="191" t="s">
        <v>165</v>
      </c>
      <c r="C14" s="192" t="s">
        <v>165</v>
      </c>
    </row>
    <row r="15" spans="1:3" ht="12.75">
      <c r="A15" s="193" t="s">
        <v>28</v>
      </c>
      <c r="B15" s="194">
        <v>3.3</v>
      </c>
      <c r="C15" s="238">
        <v>5</v>
      </c>
    </row>
    <row r="16" spans="1:3" ht="12" customHeight="1">
      <c r="A16" s="193" t="s">
        <v>9</v>
      </c>
      <c r="B16" s="194">
        <v>7.6</v>
      </c>
      <c r="C16" s="238">
        <v>13.2</v>
      </c>
    </row>
    <row r="17" spans="1:3" ht="12.75">
      <c r="A17" s="153" t="s">
        <v>73</v>
      </c>
      <c r="B17" s="51"/>
      <c r="C17" s="239"/>
    </row>
    <row r="18" spans="1:3" ht="12.75">
      <c r="A18" s="197" t="s">
        <v>38</v>
      </c>
      <c r="B18" s="191" t="s">
        <v>165</v>
      </c>
      <c r="C18" s="192" t="s">
        <v>165</v>
      </c>
    </row>
    <row r="19" spans="1:3" ht="12.75">
      <c r="A19" s="46" t="s">
        <v>37</v>
      </c>
      <c r="B19" s="204">
        <v>1.9</v>
      </c>
      <c r="C19" s="207">
        <v>1.2</v>
      </c>
    </row>
    <row r="20" spans="1:3" ht="12.75">
      <c r="A20" s="46" t="s">
        <v>51</v>
      </c>
      <c r="B20" s="204">
        <v>2.8</v>
      </c>
      <c r="C20" s="207">
        <v>1.9</v>
      </c>
    </row>
    <row r="21" spans="1:3" ht="12.75">
      <c r="A21" s="46" t="s">
        <v>52</v>
      </c>
      <c r="B21" s="204">
        <v>3.1</v>
      </c>
      <c r="C21" s="207">
        <v>1.8</v>
      </c>
    </row>
    <row r="22" spans="1:3" ht="12.75">
      <c r="A22" s="189" t="s">
        <v>61</v>
      </c>
      <c r="B22" s="200"/>
      <c r="C22" s="207"/>
    </row>
    <row r="23" spans="1:3" ht="13.5" customHeight="1">
      <c r="A23" s="190" t="s">
        <v>55</v>
      </c>
      <c r="B23" s="191" t="s">
        <v>165</v>
      </c>
      <c r="C23" s="192" t="s">
        <v>165</v>
      </c>
    </row>
    <row r="24" spans="1:3" ht="15" customHeight="1">
      <c r="A24" s="193" t="s">
        <v>74</v>
      </c>
      <c r="B24" s="194">
        <v>0.15</v>
      </c>
      <c r="C24" s="207">
        <v>0.511</v>
      </c>
    </row>
    <row r="25" spans="1:3" ht="14.25" customHeight="1">
      <c r="A25" s="189" t="s">
        <v>42</v>
      </c>
      <c r="B25" s="200"/>
      <c r="C25" s="236"/>
    </row>
    <row r="26" spans="1:3" ht="12.75">
      <c r="A26" s="193" t="s">
        <v>43</v>
      </c>
      <c r="B26" s="191" t="s">
        <v>165</v>
      </c>
      <c r="C26" s="192" t="s">
        <v>165</v>
      </c>
    </row>
    <row r="27" spans="1:3" ht="12.75">
      <c r="A27" s="209" t="s">
        <v>183</v>
      </c>
      <c r="B27" s="210">
        <v>0.17</v>
      </c>
      <c r="C27" s="212" t="s">
        <v>60</v>
      </c>
    </row>
    <row r="28" spans="1:3" ht="10.5" customHeight="1">
      <c r="A28" s="283" t="s">
        <v>184</v>
      </c>
      <c r="B28" s="284"/>
      <c r="C28" s="284"/>
    </row>
    <row r="29" spans="1:3" ht="59.25" customHeight="1">
      <c r="A29" s="262" t="s">
        <v>169</v>
      </c>
      <c r="B29" s="262"/>
      <c r="C29" s="262"/>
    </row>
    <row r="30" spans="1:3" ht="22.5" customHeight="1">
      <c r="A30" s="275" t="s">
        <v>71</v>
      </c>
      <c r="B30" s="275"/>
      <c r="C30" s="275"/>
    </row>
    <row r="31" ht="12.75">
      <c r="A31" s="241" t="s">
        <v>83</v>
      </c>
    </row>
  </sheetData>
  <sheetProtection/>
  <mergeCells count="4">
    <mergeCell ref="A29:C29"/>
    <mergeCell ref="A30:C30"/>
    <mergeCell ref="A28:C28"/>
    <mergeCell ref="A1:G1"/>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BLANLOEIL Luc</cp:lastModifiedBy>
  <cp:lastPrinted>2015-03-18T18:28:01Z</cp:lastPrinted>
  <dcterms:created xsi:type="dcterms:W3CDTF">2013-07-25T10:24:38Z</dcterms:created>
  <dcterms:modified xsi:type="dcterms:W3CDTF">2015-10-08T13:06:15Z</dcterms:modified>
  <cp:category/>
  <cp:version/>
  <cp:contentType/>
  <cp:contentStatus/>
</cp:coreProperties>
</file>