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dessi\Publications DES réalisation\RAPPORT ANNUEL\rapportannuel 2017\4-Validé pour maquette\FT 1\Envoyé maquette\"/>
    </mc:Choice>
  </mc:AlternateContent>
  <bookViews>
    <workbookView xWindow="30" yWindow="75" windowWidth="16815" windowHeight="9255" tabRatio="720" firstSheet="1" activeTab="8"/>
  </bookViews>
  <sheets>
    <sheet name="Figure 1.1-1" sheetId="21" r:id="rId1"/>
    <sheet name="Figure 1.1-2" sheetId="49" r:id="rId2"/>
    <sheet name="Figure 1.1-3" sheetId="54" r:id="rId3"/>
    <sheet name="Figure 1.1-4" sheetId="52" r:id="rId4"/>
    <sheet name="Figure 1.1-5" sheetId="55" r:id="rId5"/>
    <sheet name="Figure 1.1-6" sheetId="58" r:id="rId6"/>
    <sheet name="Source Figure 1.1-6" sheetId="59" r:id="rId7"/>
    <sheet name="Figure 1.1-7" sheetId="56" r:id="rId8"/>
    <sheet name="Figure 1.1-8" sheetId="5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1">'[1]1'!#REF!</definedName>
    <definedName name="_2">'[2]1'!#REF!</definedName>
    <definedName name="_w32011">#REF!</definedName>
    <definedName name="a">'[3]calcul age moyen'!$C$9:$R$354</definedName>
    <definedName name="ACTIVITE">[4]SSIAD!#REF!</definedName>
    <definedName name="Avec_AGFF">[5]H1_T!$D$1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[6]H1_T!$C$1:$D$65536,[6]H1_T!$F$1:$I$65536,[6]H1_T!$K$1:$N$65536,[6]H1_T!$P$1:$S$65536,[6]H1_T!$U$1:$X$65536,[6]H1_T!$Z$1:$AC$65536,[6]H1_T!$AE$1:$AH$65536,[6]H1_T!$AJ$1:$AM$65536,[6]H1_T!$AO$1:$AR$65536</definedName>
    <definedName name="compvnsal">[7]Nbretr65!#REF!</definedName>
    <definedName name="cvsal">[7]Nbretr65!#REF!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 hidden="1">{"SELECT res_ens.sum_nb_ins, res_ens.sum_nb_vot, res_ens.pct_vot, res_ens.sum_nb_voi_x000D_
FROM c:\cap_dbf\res_ens res_ens"}</definedName>
    <definedName name="H1Regime">[6]EnvoiEffCot!$E$4</definedName>
    <definedName name="H2Regime">[6]EnvoiEffCot!$F$4</definedName>
    <definedName name="HorsGestion">[5]H1_T!$D$2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nnn" hidden="1">{TRUE;FALSE}</definedName>
    <definedName name="NomRegime">[6]EnvoiEffCot!$E$1</definedName>
    <definedName name="nouveau" hidden="1">{"SELECT res_ens.sum_nb_ins, res_ens.sum_nb_vot, res_ens.pct_vot, res_ens.sum_nb_voi_x000D_
FROM c:\cap_dbf\res_ens res_ens"}</definedName>
    <definedName name="Organisme">[6]H1_T!$B$1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[7]Nbretr65!#REF!</definedName>
    <definedName name="pvsal">[7]Nbretr65!#REF!</definedName>
    <definedName name="QUERY1">[10]ensemble!$C$4:$F$6</definedName>
    <definedName name="QUERY4">[10]ensemble!$C$4:$F$5</definedName>
    <definedName name="rd">'[11]5. Synthèse générale'!$R$3</definedName>
    <definedName name="revalrg">[7]Pension!#REF!</definedName>
    <definedName name="s" hidden="1">{"SELECT res_ens.sum_nb_ins, res_ens.sum_nb_vot, res_ens.pct_vot, res_ens.sum_nb_voi_x000D_
FROM c:\cap_dbf\res_ens res_ens"}</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s>
  <calcPr calcId="152511"/>
</workbook>
</file>

<file path=xl/calcChain.xml><?xml version="1.0" encoding="utf-8"?>
<calcChain xmlns="http://schemas.openxmlformats.org/spreadsheetml/2006/main">
  <c r="C9" i="59" l="1"/>
  <c r="D28" i="57" l="1"/>
  <c r="C28" i="57"/>
  <c r="D19" i="57"/>
  <c r="D16" i="57" l="1"/>
  <c r="C19" i="57"/>
  <c r="D25" i="57"/>
  <c r="C25" i="57"/>
  <c r="D20" i="57"/>
  <c r="D29" i="57" s="1"/>
  <c r="E24" i="56" l="1"/>
  <c r="E25" i="56"/>
  <c r="E20" i="56"/>
  <c r="C16" i="57"/>
  <c r="C20" i="57" s="1"/>
  <c r="E10" i="56"/>
  <c r="C29" i="57" l="1"/>
</calcChain>
</file>

<file path=xl/sharedStrings.xml><?xml version="1.0" encoding="utf-8"?>
<sst xmlns="http://schemas.openxmlformats.org/spreadsheetml/2006/main" count="368" uniqueCount="178">
  <si>
    <t>Statut de recrutement de droit commun de l'agent</t>
  </si>
  <si>
    <t>Statut juridique de l'employeur</t>
  </si>
  <si>
    <t>Collectivités</t>
  </si>
  <si>
    <t>72</t>
  </si>
  <si>
    <t>4</t>
  </si>
  <si>
    <t>8,9</t>
  </si>
  <si>
    <t>Ligne</t>
  </si>
  <si>
    <t>74</t>
  </si>
  <si>
    <t>Cercles et foyers des armées</t>
  </si>
  <si>
    <t>Office national des forêts</t>
  </si>
  <si>
    <t xml:space="preserve">Légende </t>
  </si>
  <si>
    <t xml:space="preserve">Fonction publique </t>
  </si>
  <si>
    <t xml:space="preserve"> Cultes d'Alsace-Lorraine</t>
  </si>
  <si>
    <t>Organismes publics administratifs</t>
  </si>
  <si>
    <t>7111</t>
  </si>
  <si>
    <t>7112</t>
  </si>
  <si>
    <t>Safer</t>
  </si>
  <si>
    <t xml:space="preserve"> </t>
  </si>
  <si>
    <t xml:space="preserve"> IGSA, Institut franco-allemand St Louis etc. </t>
  </si>
  <si>
    <t>Personnes morales de droit public soumises au droit commercial</t>
  </si>
  <si>
    <t>Personnes physiques, sociétés commerciales</t>
  </si>
  <si>
    <t>1,2,3,5,6
(hors 32)</t>
  </si>
  <si>
    <t>Organismes privés spécialisés et groupements de droit privé</t>
  </si>
  <si>
    <t xml:space="preserve">Code catégorie juridique Sirène </t>
  </si>
  <si>
    <t>comptes nationaux</t>
  </si>
  <si>
    <t xml:space="preserve">                     1</t>
  </si>
  <si>
    <t>Droit public</t>
  </si>
  <si>
    <t>Droit public particulier 
/ privé à statut</t>
  </si>
  <si>
    <t>Droit privé</t>
  </si>
  <si>
    <t>Administration 
de l'État</t>
  </si>
  <si>
    <t>71 
hors 7111 
et 7112</t>
  </si>
  <si>
    <t>APU 
(non marchand)</t>
  </si>
  <si>
    <t>Autorités 
constitutionnelles</t>
  </si>
  <si>
    <t>Autorités administratives 
indépendantes</t>
  </si>
  <si>
    <t>Régions, départements, 
communes</t>
  </si>
  <si>
    <t>Organismes consulaires, associations syndicales autorisées, associations foncières urbaines ou de remembrement</t>
  </si>
  <si>
    <t xml:space="preserve">Caisses nationales du régime général de Sécurité sociale </t>
  </si>
  <si>
    <t>hors APU 
(marchand)</t>
  </si>
  <si>
    <t>GIP non marchands, groupements de coopération sanitaire, agences dép. d'insertion</t>
  </si>
  <si>
    <t xml:space="preserve"> RATP, SNCF
Banque de France</t>
  </si>
  <si>
    <t>La Poste
EDF
Aéroports de Paris</t>
  </si>
  <si>
    <t>dont
Air France, France Télécom 
France Télévision, DCNS, 
GDF Suez, GIAT industries-Nexter,
Imprimerie nationale</t>
  </si>
  <si>
    <t>Organismes de protection sociale
hôpitaux à but non lucratif
associations ODAC
associations ODAL</t>
  </si>
  <si>
    <t>Administrations publiques au sens des comptes nationaux</t>
  </si>
  <si>
    <t>Statut de recrutement de 
droit commun de l'agent</t>
  </si>
  <si>
    <t>fonction publique</t>
  </si>
  <si>
    <t>hors CA</t>
  </si>
  <si>
    <t>y c. CA</t>
  </si>
  <si>
    <t>CA = contrats aidés</t>
  </si>
  <si>
    <t>nombre</t>
  </si>
  <si>
    <t>%</t>
  </si>
  <si>
    <t xml:space="preserve"> (en milliers)</t>
  </si>
  <si>
    <t>Ensemble</t>
  </si>
  <si>
    <t>Source Siasp</t>
  </si>
  <si>
    <t>Sources: Siasp, DADS, Insee; enquête SAE, Drees. Traitement DGAFP - Département des études, des statistiques et des systèmes d'information.</t>
  </si>
  <si>
    <t>Administrations publiques (APU) au sens des comptes nationaux</t>
  </si>
  <si>
    <r>
      <t xml:space="preserve">Effectifs des </t>
    </r>
    <r>
      <rPr>
        <b/>
        <sz val="8"/>
        <rFont val="Arial"/>
        <family val="2"/>
      </rPr>
      <t>« administrations publiques »</t>
    </r>
    <r>
      <rPr>
        <sz val="8"/>
        <rFont val="Arial"/>
        <family val="2"/>
      </rPr>
      <t xml:space="preserve"> </t>
    </r>
  </si>
  <si>
    <r>
      <t>Effectifs de</t>
    </r>
    <r>
      <rPr>
        <b/>
        <sz val="8"/>
        <rFont val="Arial"/>
        <family val="2"/>
      </rPr>
      <t xml:space="preserve"> droit public</t>
    </r>
    <r>
      <rPr>
        <sz val="8"/>
        <rFont val="Arial"/>
        <family val="2"/>
      </rPr>
      <t xml:space="preserve"> Colonne 1 et lignes 1 à 5 </t>
    </r>
  </si>
  <si>
    <r>
      <t xml:space="preserve">Effectifs de la </t>
    </r>
    <r>
      <rPr>
        <b/>
        <sz val="8"/>
        <rFont val="Arial"/>
        <family val="2"/>
      </rPr>
      <t>fonction publique</t>
    </r>
    <r>
      <rPr>
        <sz val="8"/>
        <rFont val="Arial"/>
        <family val="2"/>
      </rPr>
      <t xml:space="preserve"> métropole et DOM  
 Colonne 1 et lignes 1+2+3 </t>
    </r>
  </si>
  <si>
    <t>Total y compris emplois aidés</t>
  </si>
  <si>
    <t>Total hors emplois aidés</t>
  </si>
  <si>
    <t xml:space="preserve">Champ : France entière : métropole et DOM (hors Mayotte), hors COM et étranger. </t>
  </si>
  <si>
    <t>Les chiffres sont arrondis à la centaine. Le total et les évolutions sont calculés sur les données initiales</t>
  </si>
  <si>
    <t>(en milliers)</t>
  </si>
  <si>
    <r>
      <t xml:space="preserve">Organismes non marchands 
</t>
    </r>
    <r>
      <rPr>
        <b/>
        <sz val="8"/>
        <rFont val="Arial"/>
        <family val="2"/>
      </rPr>
      <t>métropole + DOM
 yc CA</t>
    </r>
  </si>
  <si>
    <r>
      <t xml:space="preserve">Organismes marchands
</t>
    </r>
    <r>
      <rPr>
        <b/>
        <sz val="8"/>
        <rFont val="Arial"/>
        <family val="2"/>
      </rPr>
      <t>yc CA</t>
    </r>
  </si>
  <si>
    <r>
      <t xml:space="preserve">Total 
</t>
    </r>
    <r>
      <rPr>
        <b/>
        <sz val="8"/>
        <rFont val="Arial"/>
        <family val="2"/>
      </rPr>
      <t>yc CA</t>
    </r>
  </si>
  <si>
    <t>Total hors contrats aidés</t>
  </si>
  <si>
    <t>Fonction publique en comptabilité nationale</t>
  </si>
  <si>
    <t>Fonction publique  hors comptabilité nationale</t>
  </si>
  <si>
    <t>Total fonction publique</t>
  </si>
  <si>
    <t>Autres admistrations publiques (APU)</t>
  </si>
  <si>
    <t>Total des administrations publiques</t>
  </si>
  <si>
    <t xml:space="preserve">(1) EPA à recrutement de droit privé, organismes consulaires, GIP (groupements d'intérêt public), autres organismes de droit administratif, EPIC non marchands.  </t>
  </si>
  <si>
    <t>(2) Organismes à financement majoritairement public : associations non marchandes, organismes de protection sociale, hôpitaux privés à but non lucratif.</t>
  </si>
  <si>
    <t xml:space="preserve">(3) Caisse des dépôts et consignations, la plupart des établissements d'hébergement pour personnes âgées, EPA marchands.  </t>
  </si>
  <si>
    <r>
      <t>Fonction publique de l'</t>
    </r>
    <r>
      <rPr>
        <b/>
        <sz val="9"/>
        <rFont val="Calibri"/>
        <family val="2"/>
      </rPr>
      <t>É</t>
    </r>
    <r>
      <rPr>
        <b/>
        <sz val="9"/>
        <rFont val="Arial"/>
        <family val="2"/>
      </rPr>
      <t>tat</t>
    </r>
  </si>
  <si>
    <t>Ministères</t>
  </si>
  <si>
    <t>Total</t>
  </si>
  <si>
    <t>Fonction publique territoriale</t>
  </si>
  <si>
    <t>Communes</t>
  </si>
  <si>
    <t>Départements</t>
  </si>
  <si>
    <t>Régions</t>
  </si>
  <si>
    <t>Total collectivités territoriales</t>
  </si>
  <si>
    <t>Établissements communaux</t>
  </si>
  <si>
    <t>Établissements intercommunaux</t>
  </si>
  <si>
    <t>Établissement départementaux</t>
  </si>
  <si>
    <t>Fonction publique hospitalière</t>
  </si>
  <si>
    <t>Hôpitaux</t>
  </si>
  <si>
    <t>Établissements d'hébergement pour personnes âgées</t>
  </si>
  <si>
    <t>Autres établissements médico-sociaux</t>
  </si>
  <si>
    <t>Total FP</t>
  </si>
  <si>
    <t>Champ : Emplois principaux, bénéficiaires de contrats aidés, situés en métropole et DOM (hors Mayotte), hors COM et étranger</t>
  </si>
  <si>
    <t>Évolution 2015/2014 (%)</t>
  </si>
  <si>
    <t xml:space="preserve">Métropole </t>
  </si>
  <si>
    <t>DOM</t>
  </si>
  <si>
    <t xml:space="preserve">Total hors bénéficiaire de contrats aidés </t>
  </si>
  <si>
    <t>Total y compris bénéficiaires de contrats aidés</t>
  </si>
  <si>
    <t xml:space="preserve">Organismes publics hors fonction publique non marchands </t>
  </si>
  <si>
    <t>GIP nationaux et locaux (résultats partiels)</t>
  </si>
  <si>
    <t xml:space="preserve">Personnes morales droit public particulières </t>
  </si>
  <si>
    <t>Groupements de coopération sanitaires</t>
  </si>
  <si>
    <t>Associations syndicales autorisées</t>
  </si>
  <si>
    <t>Organismes consulaires</t>
  </si>
  <si>
    <t>Sous-total organismes hors FP non marchands</t>
  </si>
  <si>
    <t xml:space="preserve">Organismes publics hors fonction publique marchands </t>
  </si>
  <si>
    <t>EPIC locaux marchands</t>
  </si>
  <si>
    <t xml:space="preserve">Personnes morales droit public secteur marchand </t>
  </si>
  <si>
    <t>Sous-total organismes hors FP marchands</t>
  </si>
  <si>
    <t xml:space="preserve">Organismes privés à financement public prédominant </t>
  </si>
  <si>
    <t>(secteur non marchand)</t>
  </si>
  <si>
    <t>Organismes de protection sociale</t>
  </si>
  <si>
    <t>Hôpitaux privés à but non lucratif</t>
  </si>
  <si>
    <t>Entreprises publiques</t>
  </si>
  <si>
    <t xml:space="preserve">(secteur marchand) </t>
  </si>
  <si>
    <t xml:space="preserve">Total </t>
  </si>
  <si>
    <r>
      <t xml:space="preserve">Emploi privé hors service public </t>
    </r>
    <r>
      <rPr>
        <sz val="8"/>
        <rFont val="Arial"/>
        <family val="2"/>
      </rPr>
      <t>(secteur marchand)</t>
    </r>
  </si>
  <si>
    <t>Champ : métropole et DOM. COM et étranger compris pour les services de l'État.</t>
  </si>
  <si>
    <t>Emploi privé hors service public</t>
  </si>
  <si>
    <t xml:space="preserve">Fonction publique hors emplois aidés </t>
  </si>
  <si>
    <t xml:space="preserve">Emplois aidés de la fonction publique </t>
  </si>
  <si>
    <t>Organismes publics hors fonction publique</t>
  </si>
  <si>
    <t>Organismes privés à financement public prédominant</t>
  </si>
  <si>
    <t>Emploi total</t>
  </si>
  <si>
    <t>Sources : SIASP, DADS, Recme, Insee ; enquête SAE, Drees. Traitement DGAFP, département des études et des statistiques.</t>
  </si>
  <si>
    <t xml:space="preserve">Champ : emplois situés en métropole et DOM (hors Mayotte), hors COM et étranger. </t>
  </si>
  <si>
    <t>Source Figure 1.1-6 : Fonction publique, service public et emploi total au 31 décembre 2015</t>
  </si>
  <si>
    <t>- Dans l'emploi total : 19,9%</t>
  </si>
  <si>
    <r>
      <t xml:space="preserve">(4) Hors COM et étranger, hors bénéficiaires de contrats aidés. </t>
    </r>
    <r>
      <rPr>
        <sz val="8"/>
        <color theme="1"/>
        <rFont val="Calibri"/>
        <family val="2"/>
      </rPr>
      <t xml:space="preserve">À </t>
    </r>
    <r>
      <rPr>
        <sz val="8"/>
        <color theme="1"/>
        <rFont val="Arial"/>
        <family val="2"/>
      </rPr>
      <t>comparer avec la part de la fonction publique en 2014, soit 22,4 % dans l'emploi salarié et 20,0 % dans l'emploi total sur le même périmètre.</t>
    </r>
  </si>
  <si>
    <t xml:space="preserve">- Dans l'emploi salarié : 22,2% </t>
  </si>
  <si>
    <t>Mutuelles, comités d'entrep.,
organismes professionnels,
syndicats de propriétaires,
associations et fondations 
non à financ. public maj.</t>
  </si>
  <si>
    <r>
      <rPr>
        <vertAlign val="superscript"/>
        <sz val="8"/>
        <color theme="1"/>
        <rFont val="Arial"/>
        <family val="2"/>
      </rPr>
      <t>(3)</t>
    </r>
  </si>
  <si>
    <t>(1) Les bénéficiaires de contrats aidés travaillent pour l'essentiel dans les établissements publics locaux d'enseignement (EPLE).</t>
  </si>
  <si>
    <t>Associations</t>
  </si>
  <si>
    <t>(1) Y compris les enseignants et documentalistes des établissements privés sous contrat (142 100 en 2015)</t>
  </si>
  <si>
    <t xml:space="preserve">(2) Les bénéficiaires d'emplois aidés sont décomptés à part dans la fonction publique et inclus dans les effectifs des autres organismes. </t>
  </si>
  <si>
    <t>(5) Différents concepts d'emploi coexistent. Celui retenu ici est "l'emploi total" qui comprend les salariés et les non-salariés en France entière, hors chômeurs, et qui constitue la référence la plus courante pour les comparaisons internationales.</t>
  </si>
  <si>
    <t>Ministères dont enseignants et 
documentalistes des établissements privés  sous contrat</t>
  </si>
  <si>
    <r>
      <t>Bénéficiaires de contrats aidés de la fonction publique</t>
    </r>
    <r>
      <rPr>
        <vertAlign val="superscript"/>
        <sz val="8"/>
        <rFont val="Arial"/>
        <family val="2"/>
      </rPr>
      <t>(2)</t>
    </r>
  </si>
  <si>
    <r>
      <t xml:space="preserve">Ademe, BRGM, CEA, Charbon.
de France, Cirad, Cnes, Onera, INA, IFP </t>
    </r>
    <r>
      <rPr>
        <sz val="9"/>
        <rFont val="Calibri"/>
        <family val="2"/>
      </rPr>
      <t>É</t>
    </r>
    <r>
      <rPr>
        <sz val="9"/>
        <rFont val="Arial"/>
        <family val="2"/>
      </rPr>
      <t>nergie nouvelle, Opéra national de Paris, Réunion des musées nationaux,  offices de tourisme, etc.</t>
    </r>
  </si>
  <si>
    <t>Grands ports maritimes
UGAP, AFD
OPAC/OPH
EPIC locaux et régies</t>
  </si>
  <si>
    <r>
      <t>Établissements publics administratifs nationaux : Pôle emploi, 
Crous, CNRS, Inra, Inserm, France Agrimer</t>
    </r>
    <r>
      <rPr>
        <vertAlign val="superscript"/>
        <sz val="9"/>
        <rFont val="Arial"/>
        <family val="2"/>
      </rPr>
      <t>(1)</t>
    </r>
    <r>
      <rPr>
        <sz val="9"/>
        <rFont val="Arial"/>
        <family val="2"/>
      </rPr>
      <t xml:space="preserve"> etc., 
EPLE, EPA des collectivités territoriales, hôpitaux publics, étab. médico-sociaux</t>
    </r>
  </si>
  <si>
    <r>
      <t>OPH, Caisses de crédit municip., maisons de retraite publiques, 
divers EPA locaux marchands, Institut jeunes aveugles/sourds, Hôpital Quinze-Vingts, Caisse des dépôts et consignations</t>
    </r>
    <r>
      <rPr>
        <vertAlign val="superscript"/>
        <sz val="9"/>
        <rFont val="Arial"/>
        <family val="2"/>
      </rPr>
      <t>(2)</t>
    </r>
  </si>
  <si>
    <t>(2) Caisse des dépôts et consignations : assimilée à EPA, mais relevant de codification Sirene 74 (autres personnes morales de droit administratif).</t>
  </si>
  <si>
    <t>Sources : Siasp, DADS, Insee ; enquête SAE, Drees. Traitement DGAFP - Département des études, des statistiques et des systèmes d'information.</t>
  </si>
  <si>
    <t>Sources : Siasp, DADS, Insee ; enquête SAE, Drees. Traitement DGAFP - Département des études, des statistiques et des systèmes d'information</t>
  </si>
  <si>
    <r>
      <t>dont autres APU en organismes privés</t>
    </r>
    <r>
      <rPr>
        <i/>
        <vertAlign val="superscript"/>
        <sz val="8"/>
        <rFont val="Arial"/>
        <family val="2"/>
      </rPr>
      <t>(2)</t>
    </r>
  </si>
  <si>
    <r>
      <t>dont autres APU en organismes publics</t>
    </r>
    <r>
      <rPr>
        <i/>
        <vertAlign val="superscript"/>
        <sz val="8"/>
        <rFont val="Arial"/>
        <family val="2"/>
      </rPr>
      <t>(1)</t>
    </r>
  </si>
  <si>
    <r>
      <t>Part de la fonction publique en 2015</t>
    </r>
    <r>
      <rPr>
        <vertAlign val="superscript"/>
        <sz val="8"/>
        <color theme="1"/>
        <rFont val="Arial"/>
        <family val="2"/>
      </rPr>
      <t xml:space="preserve">(4) </t>
    </r>
  </si>
  <si>
    <t>Sources : Siasp, DADS, Recme, Insee ; enquête SAE, Drees. Traitement DGAFP - Département des études, des statistiques et des systèmes d'information.</t>
  </si>
  <si>
    <t>Source : Siasp, Insee. Traitement DGAFP - Département des études, des statistiques et des systèmes d'information.</t>
  </si>
  <si>
    <t>Note : Un retraitement de la base des déclarations d’employeurs de contrats aidés à l’Agence de services et de paiement (ASP) centralisées par la Dares et de la base Siasp de l’Insee conduit à reclasser environ 20 000 assistants d'éducation, de droit public, employés par certains établissements publics locaux d’enseignement en contrats non aidés en 2015. La base ASP constitue la référence pour le recensement des contrats aidés car c’est la déclaration qui déclenche le paiement des aides. La base Siasp constitue la référence de l’emploi public. Une correction similaire a aussi été apportée dans Siasp entre 2011 et 2014.</t>
  </si>
  <si>
    <r>
      <t>Fonction publique</t>
    </r>
    <r>
      <rPr>
        <b/>
        <vertAlign val="superscript"/>
        <sz val="8"/>
        <rFont val="Arial"/>
        <family val="2"/>
      </rPr>
      <t>(1)</t>
    </r>
  </si>
  <si>
    <t xml:space="preserve">Epic nationaux et locaux non marchands </t>
  </si>
  <si>
    <r>
      <t xml:space="preserve"> Epic marchands</t>
    </r>
    <r>
      <rPr>
        <vertAlign val="superscript"/>
        <sz val="8"/>
        <rFont val="Arial"/>
        <family val="2"/>
      </rPr>
      <t>(3)</t>
    </r>
    <r>
      <rPr>
        <sz val="8"/>
        <rFont val="Arial"/>
        <family val="2"/>
      </rPr>
      <t xml:space="preserve"> </t>
    </r>
  </si>
  <si>
    <r>
      <t xml:space="preserve"> Entreprises hors Epic</t>
    </r>
    <r>
      <rPr>
        <vertAlign val="superscript"/>
        <sz val="8"/>
        <rFont val="Arial"/>
        <family val="2"/>
      </rPr>
      <t>(4)</t>
    </r>
    <r>
      <rPr>
        <sz val="8"/>
        <rFont val="Arial"/>
        <family val="2"/>
      </rPr>
      <t xml:space="preserve"> </t>
    </r>
  </si>
  <si>
    <r>
      <t>Total</t>
    </r>
    <r>
      <rPr>
        <vertAlign val="superscript"/>
        <sz val="8"/>
        <rFont val="Arial"/>
        <family val="2"/>
      </rPr>
      <t>(5)</t>
    </r>
  </si>
  <si>
    <r>
      <t xml:space="preserve">Emploi total </t>
    </r>
    <r>
      <rPr>
        <sz val="8"/>
        <rFont val="Arial"/>
        <family val="2"/>
      </rPr>
      <t>(salariés et non-salariés)</t>
    </r>
  </si>
  <si>
    <t>(3) Les Epic marchands proviennent de la ligne 5 (hors APU) et de la colonne 3 du tableau de synthèse</t>
  </si>
  <si>
    <t>(4) Les entreprises hors Epic comprennent La Poste, EDF, Aéroports de Paris issus de la ligne 6 colonne 5 du tableau de synthèse + la partie des entreprises de la ligne 6 colonne 6 répertoriée dans les entreprises  "de premier rang"  du Recme (exemple: France Télévision, DCNS…).</t>
  </si>
  <si>
    <t>Établissements  publics administratifs</t>
  </si>
  <si>
    <t>EPA de la FPE</t>
  </si>
  <si>
    <t>Total EPA</t>
  </si>
  <si>
    <t>Autres EPA locaux</t>
  </si>
  <si>
    <t xml:space="preserve">EPA nationaux de sécurité sociale, à recrutement de droit privé </t>
  </si>
  <si>
    <t>Figure 1.1-1 : La fonction publique dans l'économie nationale : classement des employeurs (situation au 31 décembre)</t>
  </si>
  <si>
    <r>
      <t xml:space="preserve">Figure 1.1-4 : </t>
    </r>
    <r>
      <rPr>
        <b/>
        <sz val="10"/>
        <rFont val="Calibri"/>
        <family val="2"/>
      </rPr>
      <t>É</t>
    </r>
    <r>
      <rPr>
        <b/>
        <sz val="10"/>
        <rFont val="Arial"/>
        <family val="2"/>
      </rPr>
      <t xml:space="preserve">volution des effectifs salariés (y compris bénéficiaires de contrats aidés) entre le 31 décembre 2014 et le 31 décembre 2015, salariés à titre principal </t>
    </r>
  </si>
  <si>
    <t xml:space="preserve">Figure 1.1-2 : Ventilation des effectifs salariés au 31 décembre 2015, salariés à titre principal </t>
  </si>
  <si>
    <t>Figure 1.1-3 :  L’emploi public selon différents concepts au 31 décembre 2015</t>
  </si>
  <si>
    <t>Figure 1.1-5 : Administrations publiques (dans une approche économique) et fonction publique (dans une approche juridique) au 31 décembre 2015.</t>
  </si>
  <si>
    <t>Figure 1.1-6 : Fonction publique, service public et emploi total au 31 décembre 2015</t>
  </si>
  <si>
    <t>Figure 1.1-7 : Nombre de bénéficiaires de contrats aidés de la fonction publique au 31 décembre</t>
  </si>
  <si>
    <t>Figure 1.1-8 : Fonction publique, service public et emploi total au 31 décembre</t>
  </si>
  <si>
    <t xml:space="preserve">(1) Offices agricoles (Epic) intégrés dans France Agrimer en 2009 (EPA) </t>
  </si>
  <si>
    <t>dont ministères de l' enseignement</t>
  </si>
  <si>
    <t>dont ministère de l' Intérieur</t>
  </si>
  <si>
    <t>dont EPA rattachés au ministère de l'Intérieur</t>
  </si>
  <si>
    <r>
      <t>dont EPA rattachés aux ministères de l' enseignement</t>
    </r>
    <r>
      <rPr>
        <i/>
        <vertAlign val="superscript"/>
        <sz val="9"/>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</si>
</sst>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quot;€&quot;_-;\-* #,##0.00\ &quot;€&quot;_-;_-* &quot;-&quot;??\ &quot;€&quot;_-;_-@_-"/>
    <numFmt numFmtId="165" formatCode="_-* #,##0.00\ _€_-;\-* #,##0.00\ _€_-;_-* &quot;-&quot;??\ _€_-;_-@_-"/>
    <numFmt numFmtId="166" formatCode="#,##0.0"/>
    <numFmt numFmtId="167" formatCode="#,##0.000"/>
    <numFmt numFmtId="168" formatCode="0.0"/>
    <numFmt numFmtId="169" formatCode="_-* #,##0\ _F_-;\-* #,##0\ _F_-;_-* &quot;-&quot;??\ _F_-;_-@_-"/>
  </numFmts>
  <fonts count="64" x14ac:knownFonts="1">
    <font>
      <sz val="10"/>
      <name val="Arial"/>
    </font>
    <font>
      <sz val="10"/>
      <name val="Arial"/>
      <family val="2"/>
    </font>
    <font>
      <b/>
      <sz val="10"/>
      <name val="Arial"/>
      <family val="2"/>
    </font>
    <font>
      <sz val="10"/>
      <name val="Arial"/>
      <family val="2"/>
    </font>
    <font>
      <sz val="9"/>
      <name val="Arial"/>
      <family val="2"/>
    </font>
    <font>
      <sz val="8"/>
      <name val="Arial"/>
      <family val="2"/>
    </font>
    <font>
      <b/>
      <sz val="8"/>
      <name val="Tms Rmn"/>
    </font>
    <font>
      <sz val="10"/>
      <name val="Times New Roman"/>
      <family val="1"/>
    </font>
    <font>
      <sz val="10"/>
      <name val="Times New Roman"/>
      <family val="1"/>
    </font>
    <font>
      <b/>
      <sz val="10"/>
      <name val="Arial"/>
      <family val="2"/>
    </font>
    <font>
      <sz val="6"/>
      <name val="Tms Rmn"/>
    </font>
    <font>
      <i/>
      <sz val="8"/>
      <name val="Tms Rmn"/>
    </font>
    <font>
      <sz val="8"/>
      <name val="Tms Rmn"/>
    </font>
    <font>
      <b/>
      <sz val="10"/>
      <name val="Times New Roman"/>
      <family val="1"/>
    </font>
    <font>
      <sz val="10"/>
      <name val="MS Sans Serif"/>
      <family val="2"/>
    </font>
    <font>
      <sz val="10"/>
      <name val="Arial"/>
      <family val="2"/>
    </font>
    <font>
      <sz val="10"/>
      <name val="Arial"/>
      <family val="2"/>
    </font>
    <font>
      <vertAlign val="superscript"/>
      <sz val="9"/>
      <name val="Arial"/>
      <family val="2"/>
    </font>
    <font>
      <i/>
      <sz val="10"/>
      <name val="Arial"/>
      <family val="2"/>
    </font>
    <font>
      <i/>
      <sz val="8"/>
      <name val="Arial"/>
      <family val="2"/>
    </font>
    <font>
      <sz val="9"/>
      <color theme="1"/>
      <name val="Arial"/>
      <family val="2"/>
    </font>
    <font>
      <b/>
      <sz val="9"/>
      <name val="Arial"/>
      <family val="2"/>
    </font>
    <font>
      <b/>
      <sz val="8"/>
      <name val="Arial"/>
      <family val="2"/>
    </font>
    <font>
      <b/>
      <i/>
      <sz val="8"/>
      <name val="Arial"/>
      <family val="2"/>
    </font>
    <font>
      <sz val="10"/>
      <color indexed="10"/>
      <name val="Arial"/>
      <family val="2"/>
    </font>
    <font>
      <sz val="8"/>
      <name val="MS Sans Serif"/>
      <family val="2"/>
    </font>
    <font>
      <sz val="8"/>
      <color indexed="10"/>
      <name val="Arial"/>
      <family val="2"/>
    </font>
    <font>
      <b/>
      <sz val="8"/>
      <color indexed="10"/>
      <name val="Arial"/>
      <family val="2"/>
    </font>
    <font>
      <b/>
      <sz val="8"/>
      <color indexed="20"/>
      <name val="Arial"/>
      <family val="2"/>
    </font>
    <font>
      <b/>
      <sz val="9"/>
      <name val="Calibri"/>
      <family val="2"/>
    </font>
    <font>
      <sz val="8"/>
      <color theme="1"/>
      <name val="Arial"/>
      <family val="2"/>
    </font>
    <font>
      <b/>
      <sz val="8"/>
      <color theme="1"/>
      <name val="Arial"/>
      <family val="2"/>
    </font>
    <font>
      <b/>
      <i/>
      <sz val="8"/>
      <color rgb="FFFF0000"/>
      <name val="Arial"/>
      <family val="2"/>
    </font>
    <font>
      <b/>
      <i/>
      <sz val="8"/>
      <color theme="1"/>
      <name val="Arial"/>
      <family val="2"/>
    </font>
    <font>
      <sz val="8"/>
      <color theme="1"/>
      <name val="MS Sans Serif"/>
      <family val="2"/>
    </font>
    <font>
      <sz val="10"/>
      <color theme="1"/>
      <name val="Arial"/>
      <family val="2"/>
    </font>
    <font>
      <i/>
      <sz val="8"/>
      <color theme="1"/>
      <name val="Arial"/>
      <family val="2"/>
    </font>
    <font>
      <sz val="10"/>
      <name val="System"/>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1"/>
      <name val="Calibri"/>
      <family val="2"/>
    </font>
    <font>
      <vertAlign val="superscript"/>
      <sz val="8"/>
      <color theme="1"/>
      <name val="Arial"/>
      <family val="2"/>
    </font>
    <font>
      <vertAlign val="superscript"/>
      <sz val="8"/>
      <name val="Arial"/>
      <family val="2"/>
    </font>
    <font>
      <sz val="9"/>
      <name val="Calibri"/>
      <family val="2"/>
    </font>
    <font>
      <b/>
      <sz val="10"/>
      <name val="Calibri"/>
      <family val="2"/>
    </font>
    <font>
      <i/>
      <vertAlign val="superscript"/>
      <sz val="8"/>
      <name val="Arial"/>
      <family val="2"/>
    </font>
    <font>
      <b/>
      <vertAlign val="superscript"/>
      <sz val="8"/>
      <name val="Arial"/>
      <family val="2"/>
    </font>
    <font>
      <i/>
      <sz val="9"/>
      <name val="Arial"/>
      <family val="2"/>
    </font>
    <font>
      <i/>
      <vertAlign val="superscript"/>
      <sz val="9"/>
      <name val="Arial"/>
      <family val="2"/>
    </font>
  </fonts>
  <fills count="33">
    <fill>
      <patternFill patternType="none"/>
    </fill>
    <fill>
      <patternFill patternType="gray125"/>
    </fill>
    <fill>
      <patternFill patternType="solid">
        <fgColor indexed="47"/>
        <bgColor indexed="64"/>
      </patternFill>
    </fill>
    <fill>
      <patternFill patternType="solid">
        <fgColor theme="6" tint="0.39997558519241921"/>
        <bgColor indexed="64"/>
      </patternFill>
    </fill>
    <fill>
      <patternFill patternType="solid">
        <fgColor theme="0"/>
        <bgColor indexed="64"/>
      </patternFill>
    </fill>
    <fill>
      <patternFill patternType="solid">
        <fgColor theme="6" tint="0.39994506668294322"/>
        <bgColor indexed="64"/>
      </patternFill>
    </fill>
    <fill>
      <patternFill patternType="solid">
        <fgColor theme="9" tint="0.39997558519241921"/>
        <bgColor indexed="64"/>
      </patternFill>
    </fill>
    <fill>
      <patternFill patternType="solid">
        <fgColor rgb="FFFFCC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tint="-4.9989318521683403E-2"/>
        <bgColor indexed="64"/>
      </patternFill>
    </fill>
  </fills>
  <borders count="84">
    <border>
      <left/>
      <right/>
      <top/>
      <bottom/>
      <diagonal/>
    </border>
    <border>
      <left/>
      <right/>
      <top style="hair">
        <color indexed="64"/>
      </top>
      <bottom/>
      <diagonal/>
    </border>
    <border>
      <left/>
      <right/>
      <top style="hair">
        <color indexed="64"/>
      </top>
      <bottom style="hair">
        <color indexed="64"/>
      </bottom>
      <diagonal/>
    </border>
    <border>
      <left style="thin">
        <color indexed="64"/>
      </left>
      <right style="double">
        <color indexed="64"/>
      </right>
      <top style="medium">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diagonal/>
    </border>
    <border>
      <left/>
      <right style="thin">
        <color indexed="64"/>
      </right>
      <top style="thick">
        <color rgb="FFFF0000"/>
      </top>
      <bottom/>
      <diagonal/>
    </border>
    <border>
      <left style="thin">
        <color indexed="64"/>
      </left>
      <right/>
      <top style="thick">
        <color rgb="FFFF0000"/>
      </top>
      <bottom/>
      <diagonal/>
    </border>
    <border>
      <left/>
      <right style="thick">
        <color rgb="FFFF0000"/>
      </right>
      <top style="thick">
        <color rgb="FFFF0000"/>
      </top>
      <bottom/>
      <diagonal/>
    </border>
    <border>
      <left style="thick">
        <color rgb="FFFF0000"/>
      </left>
      <right/>
      <top/>
      <bottom style="thin">
        <color indexed="64"/>
      </bottom>
      <diagonal/>
    </border>
    <border>
      <left/>
      <right style="thick">
        <color rgb="FFFF0000"/>
      </right>
      <top/>
      <bottom/>
      <diagonal/>
    </border>
    <border>
      <left style="thick">
        <color rgb="FFFF0000"/>
      </left>
      <right/>
      <top style="thin">
        <color indexed="64"/>
      </top>
      <bottom/>
      <diagonal/>
    </border>
    <border>
      <left/>
      <right style="thick">
        <color rgb="FFFF0000"/>
      </right>
      <top style="thin">
        <color indexed="64"/>
      </top>
      <bottom/>
      <diagonal/>
    </border>
    <border>
      <left/>
      <right style="thick">
        <color rgb="FFFF0000"/>
      </right>
      <top/>
      <bottom style="thin">
        <color indexed="64"/>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style="thick">
        <color rgb="FFFF0000"/>
      </right>
      <top/>
      <bottom style="thick">
        <color rgb="FFFF0000"/>
      </bottom>
      <diagonal/>
    </border>
    <border>
      <left style="medium">
        <color rgb="FFFF0000"/>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right style="medium">
        <color rgb="FFFF0000"/>
      </right>
      <top style="medium">
        <color rgb="FFFF0000"/>
      </top>
      <bottom/>
      <diagonal/>
    </border>
    <border>
      <left style="medium">
        <color rgb="FFFF0000"/>
      </left>
      <right/>
      <top/>
      <bottom style="thin">
        <color indexed="64"/>
      </bottom>
      <diagonal/>
    </border>
    <border>
      <left/>
      <right style="medium">
        <color rgb="FFFF0000"/>
      </right>
      <top/>
      <bottom/>
      <diagonal/>
    </border>
    <border>
      <left style="medium">
        <color rgb="FFFF0000"/>
      </left>
      <right/>
      <top style="thin">
        <color indexed="64"/>
      </top>
      <bottom/>
      <diagonal/>
    </border>
    <border>
      <left/>
      <right style="medium">
        <color rgb="FFFF0000"/>
      </right>
      <top style="thin">
        <color indexed="64"/>
      </top>
      <bottom/>
      <diagonal/>
    </border>
    <border>
      <left/>
      <right style="medium">
        <color rgb="FFFF0000"/>
      </right>
      <top/>
      <bottom style="thin">
        <color indexed="64"/>
      </bottom>
      <diagonal/>
    </border>
    <border>
      <left style="medium">
        <color rgb="FFFF0000"/>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right style="medium">
        <color rgb="FFFF0000"/>
      </right>
      <top/>
      <bottom style="medium">
        <color rgb="FFFF0000"/>
      </bottom>
      <diagonal/>
    </border>
    <border>
      <left style="medium">
        <color rgb="FFFF0000"/>
      </left>
      <right style="thick">
        <color rgb="FFFF0000"/>
      </right>
      <top style="thick">
        <color rgb="FFFF0000"/>
      </top>
      <bottom style="thick">
        <color rgb="FFFF0000"/>
      </bottom>
      <diagonal/>
    </border>
    <border>
      <left style="medium">
        <color rgb="FFFF0000"/>
      </left>
      <right/>
      <top/>
      <bottom/>
      <diagonal/>
    </border>
    <border>
      <left/>
      <right style="medium">
        <color indexed="64"/>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76">
    <xf numFmtId="0" fontId="0" fillId="0" borderId="0"/>
    <xf numFmtId="0" fontId="6" fillId="0" borderId="0"/>
    <xf numFmtId="164" fontId="1" fillId="0" borderId="0" applyFont="0" applyFill="0" applyBorder="0" applyAlignment="0" applyProtection="0"/>
    <xf numFmtId="0" fontId="7" fillId="0" borderId="1"/>
    <xf numFmtId="1" fontId="8" fillId="0" borderId="0"/>
    <xf numFmtId="0" fontId="1" fillId="0" borderId="0"/>
    <xf numFmtId="0" fontId="1" fillId="0" borderId="0"/>
    <xf numFmtId="0" fontId="10" fillId="0" borderId="0">
      <alignment horizontal="left"/>
    </xf>
    <xf numFmtId="0" fontId="6" fillId="0" borderId="0"/>
    <xf numFmtId="0" fontId="11" fillId="0" borderId="0">
      <alignment horizontal="left"/>
    </xf>
    <xf numFmtId="0" fontId="12" fillId="0" borderId="2">
      <alignment horizontal="right"/>
    </xf>
    <xf numFmtId="3" fontId="12" fillId="0" borderId="0">
      <alignment horizontal="right"/>
    </xf>
    <xf numFmtId="0" fontId="12" fillId="0" borderId="2">
      <alignment horizontal="center" vertical="center" wrapText="1"/>
    </xf>
    <xf numFmtId="0" fontId="12" fillId="0" borderId="2">
      <alignment horizontal="left" vertical="center"/>
    </xf>
    <xf numFmtId="0" fontId="12" fillId="0" borderId="0">
      <alignment horizontal="left"/>
    </xf>
    <xf numFmtId="0" fontId="13" fillId="0" borderId="0">
      <alignment horizontal="left"/>
    </xf>
    <xf numFmtId="3" fontId="12" fillId="0" borderId="2">
      <alignment horizontal="right" vertical="center"/>
    </xf>
    <xf numFmtId="0" fontId="12" fillId="0" borderId="2">
      <alignment horizontal="left" vertical="center"/>
    </xf>
    <xf numFmtId="0" fontId="12" fillId="0" borderId="0">
      <alignment horizontal="right"/>
    </xf>
    <xf numFmtId="3" fontId="9" fillId="0" borderId="3" applyFont="0" applyFill="0" applyBorder="0" applyAlignment="0" applyProtection="0"/>
    <xf numFmtId="165" fontId="15" fillId="0" borderId="0" applyFont="0" applyFill="0" applyBorder="0" applyAlignment="0" applyProtection="0"/>
    <xf numFmtId="0" fontId="3" fillId="0" borderId="0"/>
    <xf numFmtId="9" fontId="3" fillId="0" borderId="0" applyFont="0" applyFill="0" applyBorder="0" applyAlignment="0" applyProtection="0"/>
    <xf numFmtId="0" fontId="14" fillId="0" borderId="0"/>
    <xf numFmtId="165" fontId="16" fillId="0" borderId="0" applyFont="0" applyFill="0" applyBorder="0" applyAlignment="0" applyProtection="0"/>
    <xf numFmtId="0" fontId="1" fillId="0" borderId="0"/>
    <xf numFmtId="1" fontId="7"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4" fillId="0" borderId="0"/>
    <xf numFmtId="9" fontId="1" fillId="0" borderId="0" applyFont="0" applyFill="0" applyBorder="0" applyAlignment="0" applyProtection="0"/>
    <xf numFmtId="3" fontId="2" fillId="0" borderId="3" applyFont="0" applyFill="0" applyBorder="0" applyAlignment="0" applyProtection="0"/>
    <xf numFmtId="0" fontId="38" fillId="12" borderId="0" applyNumberFormat="0" applyBorder="0" applyAlignment="0" applyProtection="0"/>
    <xf numFmtId="0" fontId="38" fillId="17" borderId="0" applyNumberFormat="0" applyBorder="0" applyAlignment="0" applyProtection="0"/>
    <xf numFmtId="0" fontId="38" fillId="16"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11" borderId="0" applyNumberFormat="0" applyBorder="0" applyAlignment="0" applyProtection="0"/>
    <xf numFmtId="0" fontId="38" fillId="10" borderId="0" applyNumberFormat="0" applyBorder="0" applyAlignment="0" applyProtection="0"/>
    <xf numFmtId="0" fontId="37" fillId="0" borderId="0"/>
    <xf numFmtId="0" fontId="38" fillId="18"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9" borderId="0" applyNumberFormat="0" applyBorder="0" applyAlignment="0" applyProtection="0"/>
    <xf numFmtId="0" fontId="39" fillId="20"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7" borderId="0" applyNumberFormat="0" applyBorder="0" applyAlignment="0" applyProtection="0"/>
    <xf numFmtId="0" fontId="40" fillId="0" borderId="0" applyNumberFormat="0" applyFill="0" applyBorder="0" applyAlignment="0" applyProtection="0"/>
    <xf numFmtId="0" fontId="41" fillId="28" borderId="73" applyNumberFormat="0" applyAlignment="0" applyProtection="0"/>
    <xf numFmtId="0" fontId="42" fillId="0" borderId="74" applyNumberFormat="0" applyFill="0" applyAlignment="0" applyProtection="0"/>
    <xf numFmtId="0" fontId="1" fillId="29" borderId="75" applyNumberFormat="0" applyFont="0" applyAlignment="0" applyProtection="0"/>
    <xf numFmtId="0" fontId="43" fillId="15" borderId="73" applyNumberFormat="0" applyAlignment="0" applyProtection="0"/>
    <xf numFmtId="0" fontId="44" fillId="11" borderId="0" applyNumberFormat="0" applyBorder="0" applyAlignment="0" applyProtection="0"/>
    <xf numFmtId="0" fontId="45" fillId="30" borderId="0" applyNumberFormat="0" applyBorder="0" applyAlignment="0" applyProtection="0"/>
    <xf numFmtId="0" fontId="46" fillId="12" borderId="0" applyNumberFormat="0" applyBorder="0" applyAlignment="0" applyProtection="0"/>
    <xf numFmtId="0" fontId="47" fillId="28" borderId="76"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77" applyNumberFormat="0" applyFill="0" applyAlignment="0" applyProtection="0"/>
    <xf numFmtId="0" fontId="51" fillId="0" borderId="78" applyNumberFormat="0" applyFill="0" applyAlignment="0" applyProtection="0"/>
    <xf numFmtId="0" fontId="52" fillId="0" borderId="79" applyNumberFormat="0" applyFill="0" applyAlignment="0" applyProtection="0"/>
    <xf numFmtId="0" fontId="52" fillId="0" borderId="0" applyNumberFormat="0" applyFill="0" applyBorder="0" applyAlignment="0" applyProtection="0"/>
    <xf numFmtId="0" fontId="53" fillId="0" borderId="80" applyNumberFormat="0" applyFill="0" applyAlignment="0" applyProtection="0"/>
    <xf numFmtId="0" fontId="54" fillId="31" borderId="81" applyNumberFormat="0" applyAlignment="0" applyProtection="0"/>
  </cellStyleXfs>
  <cellXfs count="564">
    <xf numFmtId="0" fontId="0" fillId="0" borderId="0" xfId="0"/>
    <xf numFmtId="0" fontId="1" fillId="0" borderId="0" xfId="6"/>
    <xf numFmtId="0" fontId="1" fillId="0" borderId="0" xfId="6" applyBorder="1" applyAlignment="1">
      <alignment horizontal="left"/>
    </xf>
    <xf numFmtId="0" fontId="1" fillId="0" borderId="0" xfId="6" applyAlignment="1"/>
    <xf numFmtId="0" fontId="1" fillId="0" borderId="0" xfId="6" applyFont="1" applyFill="1" applyBorder="1"/>
    <xf numFmtId="3" fontId="4" fillId="0" borderId="0" xfId="6" applyNumberFormat="1" applyFont="1" applyFill="1" applyBorder="1" applyAlignment="1"/>
    <xf numFmtId="0" fontId="1" fillId="0" borderId="0" xfId="6" applyFont="1" applyBorder="1" applyAlignment="1">
      <alignment horizontal="left"/>
    </xf>
    <xf numFmtId="3" fontId="4" fillId="0" borderId="0" xfId="6" applyNumberFormat="1" applyFont="1" applyBorder="1" applyAlignment="1">
      <alignment horizontal="left"/>
    </xf>
    <xf numFmtId="0" fontId="1" fillId="0" borderId="0" xfId="6" applyFill="1"/>
    <xf numFmtId="0" fontId="1" fillId="0" borderId="15" xfId="6" applyBorder="1" applyAlignment="1">
      <alignment horizontal="left"/>
    </xf>
    <xf numFmtId="0" fontId="1" fillId="0" borderId="10" xfId="6" applyFont="1" applyBorder="1" applyAlignment="1">
      <alignment horizontal="center" vertical="center" wrapText="1"/>
    </xf>
    <xf numFmtId="0" fontId="1" fillId="0" borderId="9" xfId="6" applyBorder="1"/>
    <xf numFmtId="0" fontId="1" fillId="0" borderId="13" xfId="21" applyFont="1" applyBorder="1" applyAlignment="1">
      <alignment horizontal="center" vertical="center" wrapText="1"/>
    </xf>
    <xf numFmtId="0" fontId="1" fillId="0" borderId="17" xfId="21" applyFont="1" applyBorder="1" applyAlignment="1">
      <alignment horizontal="center" vertical="center" wrapText="1"/>
    </xf>
    <xf numFmtId="0" fontId="1" fillId="3" borderId="15" xfId="21" applyFont="1" applyFill="1" applyBorder="1" applyAlignment="1">
      <alignment horizontal="center" vertical="center" wrapText="1"/>
    </xf>
    <xf numFmtId="49" fontId="1" fillId="0" borderId="10" xfId="6" applyNumberFormat="1" applyFont="1" applyBorder="1" applyAlignment="1">
      <alignment horizontal="center" vertical="center"/>
    </xf>
    <xf numFmtId="0" fontId="3" fillId="3" borderId="4" xfId="21" applyFill="1" applyBorder="1" applyAlignment="1">
      <alignment horizontal="center" vertical="center"/>
    </xf>
    <xf numFmtId="0" fontId="1" fillId="0" borderId="4" xfId="6" applyBorder="1"/>
    <xf numFmtId="49" fontId="1" fillId="0" borderId="15" xfId="6" applyNumberFormat="1" applyBorder="1" applyAlignment="1">
      <alignment horizontal="center" vertical="center"/>
    </xf>
    <xf numFmtId="0" fontId="3" fillId="3" borderId="5" xfId="21" applyFill="1" applyBorder="1" applyAlignment="1">
      <alignment horizontal="center" vertical="center"/>
    </xf>
    <xf numFmtId="49" fontId="1" fillId="0" borderId="16" xfId="6" applyNumberFormat="1" applyBorder="1" applyAlignment="1">
      <alignment horizontal="center" vertical="center" wrapText="1"/>
    </xf>
    <xf numFmtId="49" fontId="1" fillId="3" borderId="11" xfId="6" applyNumberFormat="1" applyFont="1" applyFill="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xf>
    <xf numFmtId="49" fontId="1" fillId="3" borderId="15" xfId="6" applyNumberFormat="1" applyFont="1" applyFill="1" applyBorder="1" applyAlignment="1">
      <alignment horizontal="center" vertical="center" wrapText="1"/>
    </xf>
    <xf numFmtId="0" fontId="3" fillId="0" borderId="9" xfId="21" applyBorder="1" applyAlignment="1">
      <alignment vertical="center" wrapText="1"/>
    </xf>
    <xf numFmtId="0" fontId="3" fillId="0" borderId="9" xfId="21" applyBorder="1" applyAlignment="1">
      <alignment horizontal="center" vertical="center"/>
    </xf>
    <xf numFmtId="49" fontId="1" fillId="0" borderId="18" xfId="6" applyNumberFormat="1" applyBorder="1" applyAlignment="1">
      <alignment horizontal="center" vertical="center" wrapText="1"/>
    </xf>
    <xf numFmtId="49" fontId="1" fillId="0" borderId="9" xfId="6" applyNumberFormat="1" applyBorder="1" applyAlignment="1">
      <alignment horizontal="center" vertical="center" wrapText="1"/>
    </xf>
    <xf numFmtId="0" fontId="5" fillId="0" borderId="0" xfId="6" applyFont="1"/>
    <xf numFmtId="0" fontId="5" fillId="0" borderId="0" xfId="6" applyFont="1" applyAlignment="1">
      <alignment horizontal="center" vertical="center"/>
    </xf>
    <xf numFmtId="0" fontId="5" fillId="0" borderId="0" xfId="6" applyFont="1" applyAlignment="1">
      <alignment vertical="center" wrapText="1"/>
    </xf>
    <xf numFmtId="0" fontId="5" fillId="0" borderId="0" xfId="6" applyFont="1" applyAlignment="1">
      <alignment vertical="center"/>
    </xf>
    <xf numFmtId="0" fontId="1" fillId="0" borderId="0" xfId="6" applyAlignment="1">
      <alignment horizontal="center" vertical="center"/>
    </xf>
    <xf numFmtId="0" fontId="1" fillId="0" borderId="0" xfId="6" applyAlignment="1">
      <alignment vertical="center" wrapText="1"/>
    </xf>
    <xf numFmtId="0" fontId="1" fillId="0" borderId="0" xfId="6" applyAlignment="1">
      <alignment vertical="center"/>
    </xf>
    <xf numFmtId="0" fontId="1" fillId="0" borderId="0" xfId="6" applyFont="1" applyAlignment="1">
      <alignment horizontal="center" vertical="center"/>
    </xf>
    <xf numFmtId="0" fontId="1" fillId="0" borderId="0" xfId="6" applyAlignment="1">
      <alignment wrapText="1"/>
    </xf>
    <xf numFmtId="166" fontId="4" fillId="2" borderId="14" xfId="6" applyNumberFormat="1" applyFont="1" applyFill="1" applyBorder="1" applyAlignment="1">
      <alignment horizontal="right" vertical="center" wrapText="1"/>
    </xf>
    <xf numFmtId="166" fontId="4" fillId="2" borderId="12" xfId="6" applyNumberFormat="1" applyFont="1" applyFill="1" applyBorder="1" applyAlignment="1">
      <alignment horizontal="right" vertical="center" wrapText="1"/>
    </xf>
    <xf numFmtId="166" fontId="4" fillId="0" borderId="13" xfId="6" applyNumberFormat="1" applyFont="1" applyFill="1" applyBorder="1" applyAlignment="1">
      <alignment horizontal="left" vertical="center"/>
    </xf>
    <xf numFmtId="166" fontId="4" fillId="0" borderId="5" xfId="6" applyNumberFormat="1" applyFont="1" applyFill="1" applyBorder="1" applyAlignment="1">
      <alignment horizontal="right" vertical="center"/>
    </xf>
    <xf numFmtId="166" fontId="4" fillId="4" borderId="11" xfId="6" applyNumberFormat="1" applyFont="1" applyFill="1" applyBorder="1" applyAlignment="1">
      <alignment horizontal="left" vertical="center" wrapText="1"/>
    </xf>
    <xf numFmtId="166" fontId="4" fillId="0" borderId="10" xfId="21" applyNumberFormat="1" applyFont="1" applyBorder="1" applyAlignment="1">
      <alignment horizontal="left" vertical="center" wrapText="1"/>
    </xf>
    <xf numFmtId="166" fontId="4" fillId="0" borderId="14" xfId="21" applyNumberFormat="1" applyFont="1" applyBorder="1" applyAlignment="1">
      <alignment horizontal="right" vertical="center" wrapText="1"/>
    </xf>
    <xf numFmtId="166" fontId="4" fillId="0" borderId="11" xfId="21" applyNumberFormat="1" applyFont="1" applyBorder="1" applyAlignment="1">
      <alignment horizontal="left" vertical="center" wrapText="1"/>
    </xf>
    <xf numFmtId="166" fontId="4" fillId="0" borderId="12" xfId="21" applyNumberFormat="1" applyFont="1" applyBorder="1" applyAlignment="1">
      <alignment horizontal="right" vertical="center" wrapText="1"/>
    </xf>
    <xf numFmtId="166" fontId="4" fillId="0" borderId="22" xfId="6" applyNumberFormat="1" applyFont="1" applyFill="1" applyBorder="1" applyAlignment="1">
      <alignment horizontal="left" vertical="center"/>
    </xf>
    <xf numFmtId="166" fontId="4" fillId="0" borderId="21" xfId="6" applyNumberFormat="1" applyFont="1" applyFill="1" applyBorder="1" applyAlignment="1">
      <alignment horizontal="right" vertical="center"/>
    </xf>
    <xf numFmtId="166" fontId="4" fillId="0" borderId="23" xfId="6" applyNumberFormat="1" applyFont="1" applyFill="1" applyBorder="1" applyAlignment="1">
      <alignment horizontal="right" vertical="center"/>
    </xf>
    <xf numFmtId="3" fontId="4" fillId="2" borderId="24" xfId="6" applyNumberFormat="1" applyFont="1" applyFill="1" applyBorder="1" applyAlignment="1">
      <alignment horizontal="left" vertical="center" wrapText="1"/>
    </xf>
    <xf numFmtId="166" fontId="4" fillId="0" borderId="25" xfId="6" applyNumberFormat="1" applyFont="1" applyFill="1" applyBorder="1" applyAlignment="1">
      <alignment horizontal="right" vertical="center"/>
    </xf>
    <xf numFmtId="3" fontId="4" fillId="2" borderId="26" xfId="6" applyNumberFormat="1" applyFont="1" applyFill="1" applyBorder="1" applyAlignment="1">
      <alignment horizontal="left" vertical="center" wrapText="1"/>
    </xf>
    <xf numFmtId="166" fontId="4" fillId="0" borderId="27" xfId="21" applyNumberFormat="1" applyFont="1" applyBorder="1" applyAlignment="1">
      <alignment horizontal="right" vertical="center" wrapText="1"/>
    </xf>
    <xf numFmtId="166" fontId="4" fillId="0" borderId="28" xfId="21" applyNumberFormat="1" applyFont="1" applyBorder="1" applyAlignment="1">
      <alignment horizontal="right" vertical="center" wrapText="1"/>
    </xf>
    <xf numFmtId="166" fontId="4" fillId="0" borderId="26" xfId="21" applyNumberFormat="1" applyFont="1" applyBorder="1" applyAlignment="1">
      <alignment horizontal="left" vertical="center" wrapText="1"/>
    </xf>
    <xf numFmtId="166" fontId="4" fillId="0" borderId="24" xfId="21" applyNumberFormat="1" applyFont="1" applyBorder="1" applyAlignment="1">
      <alignment horizontal="left" vertical="center" wrapText="1"/>
    </xf>
    <xf numFmtId="166" fontId="4" fillId="0" borderId="29" xfId="21" applyNumberFormat="1" applyFont="1" applyBorder="1" applyAlignment="1">
      <alignment horizontal="left" vertical="center" wrapText="1"/>
    </xf>
    <xf numFmtId="166" fontId="4" fillId="0" borderId="30" xfId="21" applyNumberFormat="1" applyFont="1" applyBorder="1" applyAlignment="1">
      <alignment horizontal="right" vertical="center" wrapText="1"/>
    </xf>
    <xf numFmtId="166" fontId="4" fillId="0" borderId="31" xfId="21" applyNumberFormat="1" applyFont="1" applyBorder="1" applyAlignment="1">
      <alignment horizontal="left" vertical="center" wrapText="1"/>
    </xf>
    <xf numFmtId="166" fontId="4" fillId="0" borderId="32" xfId="21" applyNumberFormat="1" applyFont="1" applyBorder="1" applyAlignment="1">
      <alignment horizontal="right" vertical="center" wrapText="1"/>
    </xf>
    <xf numFmtId="0" fontId="1" fillId="0" borderId="19" xfId="6" applyBorder="1"/>
    <xf numFmtId="166" fontId="4" fillId="0" borderId="10" xfId="6" applyNumberFormat="1" applyFont="1" applyFill="1" applyBorder="1" applyAlignment="1">
      <alignment horizontal="left" vertical="center" wrapText="1"/>
    </xf>
    <xf numFmtId="166" fontId="4" fillId="0" borderId="11" xfId="6" applyNumberFormat="1" applyFont="1" applyFill="1" applyBorder="1" applyAlignment="1">
      <alignment horizontal="left" vertical="center" wrapText="1"/>
    </xf>
    <xf numFmtId="166" fontId="4" fillId="0" borderId="12" xfId="21" applyNumberFormat="1" applyFont="1" applyFill="1" applyBorder="1" applyAlignment="1">
      <alignment horizontal="right" vertical="center" wrapText="1"/>
    </xf>
    <xf numFmtId="166" fontId="4" fillId="0" borderId="14" xfId="21" applyNumberFormat="1" applyFont="1" applyFill="1" applyBorder="1" applyAlignment="1">
      <alignment horizontal="right" vertical="center" wrapText="1"/>
    </xf>
    <xf numFmtId="166" fontId="4" fillId="0" borderId="13" xfId="6" applyNumberFormat="1" applyFont="1" applyFill="1" applyBorder="1" applyAlignment="1">
      <alignment horizontal="left" vertical="center" wrapText="1"/>
    </xf>
    <xf numFmtId="166" fontId="4" fillId="0" borderId="5" xfId="21" applyNumberFormat="1" applyFont="1" applyFill="1" applyBorder="1" applyAlignment="1">
      <alignment horizontal="right" vertical="center" wrapText="1"/>
    </xf>
    <xf numFmtId="3" fontId="4" fillId="0" borderId="0" xfId="6" applyNumberFormat="1" applyFont="1" applyFill="1" applyBorder="1" applyAlignment="1">
      <alignment horizontal="left"/>
    </xf>
    <xf numFmtId="166" fontId="1" fillId="0" borderId="0" xfId="6" applyNumberFormat="1"/>
    <xf numFmtId="167" fontId="1" fillId="0" borderId="0" xfId="6" applyNumberFormat="1"/>
    <xf numFmtId="167" fontId="5" fillId="0" borderId="0" xfId="6" applyNumberFormat="1" applyFont="1" applyAlignment="1">
      <alignment vertical="center" wrapText="1"/>
    </xf>
    <xf numFmtId="166" fontId="4" fillId="3" borderId="10" xfId="6" applyNumberFormat="1" applyFont="1" applyFill="1" applyBorder="1" applyAlignment="1">
      <alignment horizontal="left" vertical="center" wrapText="1"/>
    </xf>
    <xf numFmtId="166" fontId="4" fillId="3" borderId="13" xfId="6" applyNumberFormat="1" applyFont="1" applyFill="1" applyBorder="1" applyAlignment="1">
      <alignment horizontal="left" vertical="center" wrapText="1"/>
    </xf>
    <xf numFmtId="166" fontId="4" fillId="3" borderId="6" xfId="21" applyNumberFormat="1" applyFont="1" applyFill="1" applyBorder="1" applyAlignment="1">
      <alignment horizontal="right" vertical="center" wrapText="1"/>
    </xf>
    <xf numFmtId="166" fontId="4" fillId="3" borderId="7" xfId="21" applyNumberFormat="1" applyFont="1" applyFill="1" applyBorder="1" applyAlignment="1">
      <alignment horizontal="right" vertical="center" wrapText="1"/>
    </xf>
    <xf numFmtId="166" fontId="4" fillId="7" borderId="6" xfId="21" applyNumberFormat="1" applyFont="1" applyFill="1" applyBorder="1" applyAlignment="1">
      <alignment horizontal="right" vertical="center" wrapText="1"/>
    </xf>
    <xf numFmtId="166" fontId="4" fillId="7" borderId="7" xfId="21" applyNumberFormat="1" applyFont="1" applyFill="1" applyBorder="1" applyAlignment="1">
      <alignment horizontal="right" vertical="center" wrapText="1"/>
    </xf>
    <xf numFmtId="166" fontId="4" fillId="0" borderId="6" xfId="21" applyNumberFormat="1" applyFont="1" applyBorder="1" applyAlignment="1">
      <alignment horizontal="right" vertical="center" wrapText="1"/>
    </xf>
    <xf numFmtId="166" fontId="4" fillId="0" borderId="7" xfId="21" applyNumberFormat="1" applyFont="1" applyBorder="1" applyAlignment="1">
      <alignment horizontal="right" vertical="center" wrapText="1"/>
    </xf>
    <xf numFmtId="166" fontId="4" fillId="3" borderId="14" xfId="21" applyNumberFormat="1" applyFont="1" applyFill="1" applyBorder="1" applyAlignment="1">
      <alignment horizontal="right" vertical="center" wrapText="1"/>
    </xf>
    <xf numFmtId="166" fontId="4" fillId="3" borderId="12" xfId="21" applyNumberFormat="1" applyFont="1" applyFill="1" applyBorder="1" applyAlignment="1">
      <alignment horizontal="right" vertical="center" wrapText="1"/>
    </xf>
    <xf numFmtId="166" fontId="4" fillId="0" borderId="13" xfId="21" applyNumberFormat="1" applyFont="1" applyBorder="1" applyAlignment="1">
      <alignment horizontal="left" vertical="center" wrapText="1"/>
    </xf>
    <xf numFmtId="166" fontId="4" fillId="0" borderId="5" xfId="21" applyNumberFormat="1" applyFont="1" applyBorder="1" applyAlignment="1">
      <alignment horizontal="right" vertical="center" wrapText="1"/>
    </xf>
    <xf numFmtId="166" fontId="4" fillId="7" borderId="20" xfId="6" applyNumberFormat="1" applyFont="1" applyFill="1" applyBorder="1" applyAlignment="1">
      <alignment horizontal="left" vertical="center"/>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166" fontId="4" fillId="7" borderId="14" xfId="21" applyNumberFormat="1" applyFont="1" applyFill="1" applyBorder="1" applyAlignment="1">
      <alignment horizontal="right" vertical="center" wrapText="1"/>
    </xf>
    <xf numFmtId="166" fontId="4" fillId="7" borderId="12" xfId="21" applyNumberFormat="1" applyFont="1" applyFill="1" applyBorder="1" applyAlignment="1">
      <alignment horizontal="right" vertical="center" wrapText="1"/>
    </xf>
    <xf numFmtId="166" fontId="4" fillId="7" borderId="33" xfId="6" applyNumberFormat="1" applyFont="1" applyFill="1" applyBorder="1" applyAlignment="1">
      <alignment horizontal="left" vertical="center"/>
    </xf>
    <xf numFmtId="166" fontId="4" fillId="0" borderId="35" xfId="6" applyNumberFormat="1" applyFont="1" applyFill="1" applyBorder="1" applyAlignment="1">
      <alignment horizontal="left" vertical="center"/>
    </xf>
    <xf numFmtId="166" fontId="4" fillId="0" borderId="34" xfId="6" applyNumberFormat="1" applyFont="1" applyFill="1" applyBorder="1" applyAlignment="1">
      <alignment horizontal="right" vertical="center"/>
    </xf>
    <xf numFmtId="166" fontId="4" fillId="0" borderId="36" xfId="6" applyNumberFormat="1" applyFont="1" applyFill="1" applyBorder="1" applyAlignment="1">
      <alignment horizontal="right" vertical="center"/>
    </xf>
    <xf numFmtId="3" fontId="4" fillId="2" borderId="37" xfId="6" applyNumberFormat="1" applyFont="1" applyFill="1" applyBorder="1" applyAlignment="1">
      <alignment horizontal="left" vertical="center" wrapText="1"/>
    </xf>
    <xf numFmtId="166" fontId="4" fillId="0" borderId="38" xfId="6" applyNumberFormat="1" applyFont="1" applyFill="1" applyBorder="1" applyAlignment="1">
      <alignment horizontal="right" vertical="center"/>
    </xf>
    <xf numFmtId="3" fontId="4" fillId="2" borderId="39" xfId="6" applyNumberFormat="1" applyFont="1" applyFill="1" applyBorder="1" applyAlignment="1">
      <alignment horizontal="left" vertical="center" wrapText="1"/>
    </xf>
    <xf numFmtId="166" fontId="4" fillId="0" borderId="40" xfId="21" applyNumberFormat="1" applyFont="1" applyBorder="1" applyAlignment="1">
      <alignment horizontal="right" vertical="center" wrapText="1"/>
    </xf>
    <xf numFmtId="166" fontId="4" fillId="0" borderId="41" xfId="21" applyNumberFormat="1" applyFont="1" applyBorder="1" applyAlignment="1">
      <alignment horizontal="right" vertical="center" wrapText="1"/>
    </xf>
    <xf numFmtId="166" fontId="4" fillId="0" borderId="39" xfId="21" applyNumberFormat="1" applyFont="1" applyBorder="1" applyAlignment="1">
      <alignment horizontal="left" vertical="center" wrapText="1"/>
    </xf>
    <xf numFmtId="166" fontId="4" fillId="0" borderId="37" xfId="21" applyNumberFormat="1" applyFont="1" applyBorder="1" applyAlignment="1">
      <alignment horizontal="left" vertical="center" wrapText="1"/>
    </xf>
    <xf numFmtId="166" fontId="4" fillId="0" borderId="42" xfId="21" applyNumberFormat="1" applyFont="1" applyBorder="1" applyAlignment="1">
      <alignment horizontal="left" vertical="center" wrapText="1"/>
    </xf>
    <xf numFmtId="166" fontId="4" fillId="0" borderId="43" xfId="21" applyNumberFormat="1" applyFont="1" applyBorder="1" applyAlignment="1">
      <alignment horizontal="right" vertical="center" wrapText="1"/>
    </xf>
    <xf numFmtId="166" fontId="4" fillId="0" borderId="44" xfId="21" applyNumberFormat="1" applyFont="1" applyBorder="1" applyAlignment="1">
      <alignment horizontal="left" vertical="center" wrapText="1"/>
    </xf>
    <xf numFmtId="166" fontId="4" fillId="0" borderId="45" xfId="21" applyNumberFormat="1" applyFont="1" applyBorder="1" applyAlignment="1">
      <alignment horizontal="right" vertical="center" wrapText="1"/>
    </xf>
    <xf numFmtId="166" fontId="4" fillId="5" borderId="8" xfId="6" applyNumberFormat="1" applyFont="1" applyFill="1" applyBorder="1" applyAlignment="1">
      <alignment horizontal="right" vertical="center" wrapText="1"/>
    </xf>
    <xf numFmtId="166" fontId="4" fillId="4" borderId="6" xfId="6" applyNumberFormat="1" applyFont="1" applyFill="1" applyBorder="1" applyAlignment="1">
      <alignment horizontal="right" vertical="center" wrapText="1"/>
    </xf>
    <xf numFmtId="166" fontId="4" fillId="4" borderId="7" xfId="6" applyNumberFormat="1" applyFont="1" applyFill="1" applyBorder="1" applyAlignment="1">
      <alignment horizontal="right" vertical="center" wrapText="1"/>
    </xf>
    <xf numFmtId="0" fontId="1" fillId="0" borderId="0" xfId="6" applyBorder="1"/>
    <xf numFmtId="49" fontId="1" fillId="3" borderId="9" xfId="6" applyNumberFormat="1" applyFont="1" applyFill="1" applyBorder="1" applyAlignment="1">
      <alignment horizontal="center" vertical="center" wrapText="1"/>
    </xf>
    <xf numFmtId="166" fontId="4" fillId="3" borderId="21" xfId="6" applyNumberFormat="1" applyFont="1" applyFill="1" applyBorder="1" applyAlignment="1">
      <alignment horizontal="right" vertical="center"/>
    </xf>
    <xf numFmtId="166" fontId="4" fillId="3" borderId="12" xfId="6" applyNumberFormat="1" applyFont="1" applyFill="1" applyBorder="1" applyAlignment="1">
      <alignment horizontal="right" vertical="center" wrapText="1"/>
    </xf>
    <xf numFmtId="166" fontId="4" fillId="3" borderId="14" xfId="6" applyNumberFormat="1" applyFont="1" applyFill="1" applyBorder="1" applyAlignment="1">
      <alignment horizontal="right" vertical="center" wrapText="1"/>
    </xf>
    <xf numFmtId="166" fontId="4" fillId="3" borderId="27" xfId="21" applyNumberFormat="1" applyFont="1" applyFill="1" applyBorder="1" applyAlignment="1">
      <alignment horizontal="right" vertical="center" wrapText="1"/>
    </xf>
    <xf numFmtId="166" fontId="4" fillId="3" borderId="11" xfId="6" applyNumberFormat="1" applyFont="1" applyFill="1" applyBorder="1" applyAlignment="1">
      <alignment horizontal="left" vertical="center" wrapText="1"/>
    </xf>
    <xf numFmtId="166" fontId="4" fillId="3" borderId="28" xfId="21" applyNumberFormat="1" applyFont="1" applyFill="1" applyBorder="1" applyAlignment="1">
      <alignment horizontal="right" vertical="center" wrapText="1"/>
    </xf>
    <xf numFmtId="3" fontId="4" fillId="3" borderId="16" xfId="6" applyNumberFormat="1" applyFont="1" applyFill="1" applyBorder="1" applyAlignment="1">
      <alignment horizontal="left" vertical="center" wrapText="1"/>
    </xf>
    <xf numFmtId="3" fontId="4" fillId="3" borderId="18" xfId="6" applyNumberFormat="1" applyFont="1" applyFill="1" applyBorder="1" applyAlignment="1">
      <alignment horizontal="left" vertical="center" wrapText="1"/>
    </xf>
    <xf numFmtId="166" fontId="4" fillId="3" borderId="34" xfId="6" applyNumberFormat="1" applyFont="1" applyFill="1" applyBorder="1" applyAlignment="1">
      <alignment horizontal="right" vertical="center"/>
    </xf>
    <xf numFmtId="166" fontId="4" fillId="3" borderId="40" xfId="21" applyNumberFormat="1" applyFont="1" applyFill="1" applyBorder="1" applyAlignment="1">
      <alignment horizontal="right" vertical="center" wrapText="1"/>
    </xf>
    <xf numFmtId="166" fontId="4" fillId="3" borderId="41" xfId="21" applyNumberFormat="1" applyFont="1" applyFill="1" applyBorder="1" applyAlignment="1">
      <alignment horizontal="right" vertical="center" wrapText="1"/>
    </xf>
    <xf numFmtId="3" fontId="2" fillId="0" borderId="17" xfId="6" applyNumberFormat="1" applyFont="1" applyBorder="1" applyAlignment="1">
      <alignment horizontal="center" vertical="center"/>
    </xf>
    <xf numFmtId="3" fontId="4" fillId="0" borderId="0" xfId="6" applyNumberFormat="1" applyFont="1" applyFill="1" applyBorder="1" applyAlignment="1">
      <alignment horizontal="left"/>
    </xf>
    <xf numFmtId="0" fontId="3" fillId="0" borderId="0" xfId="21" applyBorder="1" applyAlignment="1">
      <alignment wrapText="1"/>
    </xf>
    <xf numFmtId="3" fontId="4" fillId="3" borderId="17" xfId="6" applyNumberFormat="1" applyFont="1" applyFill="1" applyBorder="1" applyAlignment="1">
      <alignment horizontal="left" vertical="center" wrapText="1"/>
    </xf>
    <xf numFmtId="3" fontId="4" fillId="4" borderId="17" xfId="6" applyNumberFormat="1" applyFont="1" applyFill="1" applyBorder="1" applyAlignment="1">
      <alignment horizontal="left" vertical="center" wrapText="1"/>
    </xf>
    <xf numFmtId="0" fontId="1" fillId="0" borderId="0" xfId="6" applyFill="1" applyBorder="1"/>
    <xf numFmtId="0" fontId="5" fillId="0" borderId="0" xfId="6" applyFont="1" applyBorder="1"/>
    <xf numFmtId="0" fontId="1" fillId="0" borderId="14" xfId="6" applyBorder="1"/>
    <xf numFmtId="0" fontId="1" fillId="0" borderId="5" xfId="6" applyBorder="1" applyAlignment="1">
      <alignment horizontal="center"/>
    </xf>
    <xf numFmtId="0" fontId="1" fillId="0" borderId="16" xfId="6" applyBorder="1" applyAlignment="1">
      <alignment horizontal="center"/>
    </xf>
    <xf numFmtId="3" fontId="2" fillId="0" borderId="11" xfId="6" applyNumberFormat="1" applyFont="1" applyBorder="1" applyAlignment="1">
      <alignment horizontal="center" vertical="center" wrapText="1"/>
    </xf>
    <xf numFmtId="3" fontId="2" fillId="0" borderId="11" xfId="6" applyNumberFormat="1" applyFont="1" applyBorder="1" applyAlignment="1">
      <alignment horizontal="center" vertical="center"/>
    </xf>
    <xf numFmtId="3" fontId="4" fillId="0" borderId="17" xfId="6" applyNumberFormat="1" applyFont="1" applyFill="1" applyBorder="1" applyAlignment="1">
      <alignment horizontal="left" vertical="center" wrapText="1"/>
    </xf>
    <xf numFmtId="3" fontId="4" fillId="0" borderId="18" xfId="6" applyNumberFormat="1" applyFont="1" applyFill="1" applyBorder="1" applyAlignment="1">
      <alignment horizontal="left" vertical="center"/>
    </xf>
    <xf numFmtId="3" fontId="4" fillId="0" borderId="18" xfId="6" applyNumberFormat="1" applyFont="1" applyFill="1" applyBorder="1" applyAlignment="1">
      <alignment horizontal="left" vertical="center" wrapText="1"/>
    </xf>
    <xf numFmtId="0" fontId="3" fillId="0" borderId="16" xfId="21" applyBorder="1" applyAlignment="1">
      <alignment horizontal="left" vertical="center" wrapText="1"/>
    </xf>
    <xf numFmtId="3" fontId="4" fillId="0" borderId="16" xfId="6" applyNumberFormat="1" applyFont="1" applyFill="1" applyBorder="1" applyAlignment="1">
      <alignment horizontal="center" vertical="center"/>
    </xf>
    <xf numFmtId="3" fontId="4" fillId="0"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0" fontId="4" fillId="3" borderId="17" xfId="6" applyFont="1" applyFill="1" applyBorder="1" applyAlignment="1">
      <alignment horizontal="left" vertical="center" wrapText="1"/>
    </xf>
    <xf numFmtId="0" fontId="3" fillId="0" borderId="17" xfId="21" applyBorder="1" applyAlignment="1">
      <alignment horizontal="left" vertical="center" wrapText="1"/>
    </xf>
    <xf numFmtId="3" fontId="4" fillId="3" borderId="17" xfId="6" applyNumberFormat="1" applyFont="1" applyFill="1" applyBorder="1" applyAlignment="1">
      <alignment horizontal="left" vertical="center"/>
    </xf>
    <xf numFmtId="0" fontId="3" fillId="0" borderId="0" xfId="21" applyBorder="1" applyAlignment="1">
      <alignment wrapText="1"/>
    </xf>
    <xf numFmtId="0" fontId="5" fillId="2" borderId="0" xfId="6" applyFont="1" applyFill="1" applyBorder="1"/>
    <xf numFmtId="49" fontId="1" fillId="3" borderId="0" xfId="6" applyNumberFormat="1" applyFont="1" applyFill="1" applyBorder="1" applyAlignment="1">
      <alignment horizontal="center" vertical="center" wrapText="1"/>
    </xf>
    <xf numFmtId="0" fontId="1" fillId="0" borderId="0" xfId="6" applyBorder="1" applyAlignment="1">
      <alignment wrapText="1"/>
    </xf>
    <xf numFmtId="0" fontId="1" fillId="0" borderId="46" xfId="6" applyBorder="1"/>
    <xf numFmtId="3" fontId="2" fillId="0" borderId="0" xfId="21" applyNumberFormat="1" applyFont="1" applyFill="1" applyBorder="1" applyAlignment="1">
      <alignment wrapText="1"/>
    </xf>
    <xf numFmtId="3" fontId="5" fillId="0" borderId="0" xfId="21" applyNumberFormat="1" applyFont="1" applyFill="1" applyBorder="1" applyAlignment="1">
      <alignment horizontal="left" vertical="top" wrapText="1"/>
    </xf>
    <xf numFmtId="0" fontId="5" fillId="0" borderId="0" xfId="6" applyFont="1" applyFill="1" applyBorder="1"/>
    <xf numFmtId="0" fontId="5" fillId="0" borderId="0" xfId="6" applyFont="1" applyAlignment="1">
      <alignment horizontal="left" vertical="top"/>
    </xf>
    <xf numFmtId="0" fontId="1" fillId="0" borderId="47" xfId="6" applyBorder="1"/>
    <xf numFmtId="166" fontId="20" fillId="0" borderId="7" xfId="21" applyNumberFormat="1" applyFont="1" applyBorder="1" applyAlignment="1">
      <alignment horizontal="right" vertical="center" wrapText="1"/>
    </xf>
    <xf numFmtId="166" fontId="4" fillId="3" borderId="0" xfId="21" applyNumberFormat="1" applyFont="1" applyFill="1" applyBorder="1" applyAlignment="1">
      <alignment horizontal="right" vertical="center" wrapText="1"/>
    </xf>
    <xf numFmtId="166" fontId="4" fillId="0" borderId="6" xfId="21" applyNumberFormat="1" applyFont="1" applyFill="1" applyBorder="1" applyAlignment="1">
      <alignment horizontal="right" vertical="center" wrapText="1"/>
    </xf>
    <xf numFmtId="166" fontId="4" fillId="0" borderId="0" xfId="21" applyNumberFormat="1" applyFont="1" applyFill="1" applyBorder="1" applyAlignment="1">
      <alignment horizontal="right" vertical="center" wrapText="1"/>
    </xf>
    <xf numFmtId="166" fontId="4" fillId="0" borderId="7" xfId="21" applyNumberFormat="1" applyFont="1" applyFill="1" applyBorder="1" applyAlignment="1">
      <alignment horizontal="right" vertical="center" wrapText="1"/>
    </xf>
    <xf numFmtId="166" fontId="4" fillId="4" borderId="6" xfId="21" applyNumberFormat="1" applyFont="1" applyFill="1" applyBorder="1" applyAlignment="1">
      <alignment horizontal="right" vertical="center" wrapText="1"/>
    </xf>
    <xf numFmtId="49" fontId="1" fillId="0" borderId="0" xfId="6" applyNumberFormat="1" applyFont="1" applyFill="1" applyBorder="1" applyAlignment="1">
      <alignment horizontal="center" vertical="center" wrapText="1"/>
    </xf>
    <xf numFmtId="0" fontId="0" fillId="0" borderId="0" xfId="0"/>
    <xf numFmtId="0" fontId="0" fillId="0" borderId="0" xfId="0" applyBorder="1"/>
    <xf numFmtId="0" fontId="0" fillId="0" borderId="0" xfId="0" applyFill="1" applyBorder="1"/>
    <xf numFmtId="0" fontId="0" fillId="0" borderId="49" xfId="0" applyBorder="1"/>
    <xf numFmtId="3" fontId="5" fillId="0" borderId="0" xfId="0" applyNumberFormat="1" applyFont="1" applyBorder="1"/>
    <xf numFmtId="3" fontId="5" fillId="0" borderId="4" xfId="0" applyNumberFormat="1" applyFont="1" applyBorder="1" applyAlignment="1">
      <alignment horizontal="center" wrapText="1"/>
    </xf>
    <xf numFmtId="3" fontId="5" fillId="0" borderId="13" xfId="0" applyNumberFormat="1" applyFont="1" applyBorder="1" applyAlignment="1">
      <alignment horizontal="center" wrapText="1"/>
    </xf>
    <xf numFmtId="3" fontId="5" fillId="0" borderId="0" xfId="0" applyNumberFormat="1" applyFont="1" applyBorder="1" applyAlignment="1">
      <alignment horizontal="center" wrapText="1"/>
    </xf>
    <xf numFmtId="0" fontId="5" fillId="0" borderId="0" xfId="0" applyFont="1" applyFill="1" applyBorder="1"/>
    <xf numFmtId="0" fontId="5" fillId="0" borderId="6" xfId="0" applyFont="1" applyFill="1" applyBorder="1"/>
    <xf numFmtId="3" fontId="5" fillId="0" borderId="10" xfId="0" applyNumberFormat="1" applyFont="1" applyFill="1" applyBorder="1"/>
    <xf numFmtId="3" fontId="5" fillId="0" borderId="0" xfId="0" applyNumberFormat="1" applyFont="1" applyFill="1" applyBorder="1"/>
    <xf numFmtId="4" fontId="1" fillId="0" borderId="0" xfId="0" applyNumberFormat="1" applyFont="1" applyFill="1" applyBorder="1"/>
    <xf numFmtId="168" fontId="5" fillId="0" borderId="0" xfId="0" applyNumberFormat="1" applyFont="1" applyFill="1" applyBorder="1"/>
    <xf numFmtId="3" fontId="23" fillId="0" borderId="50" xfId="0" applyNumberFormat="1" applyFont="1" applyFill="1" applyBorder="1"/>
    <xf numFmtId="3" fontId="23" fillId="0" borderId="0" xfId="0" applyNumberFormat="1" applyFont="1" applyFill="1" applyBorder="1"/>
    <xf numFmtId="3" fontId="0" fillId="0" borderId="0" xfId="0" applyNumberFormat="1"/>
    <xf numFmtId="0" fontId="19" fillId="0" borderId="0" xfId="0" applyFont="1" applyFill="1" applyBorder="1"/>
    <xf numFmtId="0" fontId="23" fillId="0" borderId="0" xfId="0" applyFont="1" applyFill="1" applyBorder="1" applyAlignment="1">
      <alignment wrapText="1"/>
    </xf>
    <xf numFmtId="0" fontId="22" fillId="0" borderId="0" xfId="0" applyFont="1" applyBorder="1" applyAlignment="1">
      <alignment wrapText="1"/>
    </xf>
    <xf numFmtId="0" fontId="5" fillId="0" borderId="0" xfId="0" applyFont="1" applyBorder="1"/>
    <xf numFmtId="0" fontId="5" fillId="0" borderId="0" xfId="0" applyFont="1" applyFill="1" applyBorder="1" applyAlignment="1" applyProtection="1">
      <alignment vertical="center" wrapText="1"/>
      <protection locked="0"/>
    </xf>
    <xf numFmtId="3" fontId="0" fillId="0" borderId="0" xfId="0" applyNumberFormat="1" applyBorder="1"/>
    <xf numFmtId="3" fontId="32" fillId="9" borderId="51" xfId="0" applyNumberFormat="1" applyFont="1" applyFill="1" applyBorder="1"/>
    <xf numFmtId="3" fontId="30" fillId="0" borderId="10" xfId="0" applyNumberFormat="1" applyFont="1" applyFill="1" applyBorder="1"/>
    <xf numFmtId="3" fontId="33" fillId="0" borderId="50" xfId="0" applyNumberFormat="1" applyFont="1" applyFill="1" applyBorder="1"/>
    <xf numFmtId="3" fontId="30" fillId="4" borderId="15" xfId="0" applyNumberFormat="1" applyFont="1" applyFill="1" applyBorder="1"/>
    <xf numFmtId="0" fontId="1" fillId="0" borderId="0" xfId="30"/>
    <xf numFmtId="0" fontId="1" fillId="0" borderId="0" xfId="30" applyBorder="1"/>
    <xf numFmtId="0" fontId="1" fillId="0" borderId="0" xfId="30" applyFill="1" applyBorder="1"/>
    <xf numFmtId="0" fontId="1" fillId="0" borderId="49" xfId="30" applyBorder="1"/>
    <xf numFmtId="3" fontId="1" fillId="0" borderId="0" xfId="30" applyNumberFormat="1"/>
    <xf numFmtId="0" fontId="5" fillId="0" borderId="0" xfId="30" applyFont="1" applyBorder="1" applyAlignment="1">
      <alignment horizontal="left" vertical="center"/>
    </xf>
    <xf numFmtId="0" fontId="5" fillId="0" borderId="49" xfId="30" applyFont="1" applyFill="1" applyBorder="1" applyAlignment="1">
      <alignment vertical="center" wrapText="1"/>
    </xf>
    <xf numFmtId="0" fontId="1" fillId="0" borderId="0" xfId="30" applyAlignment="1">
      <alignment horizontal="center" vertical="center"/>
    </xf>
    <xf numFmtId="0" fontId="1" fillId="0" borderId="48" xfId="30" applyBorder="1" applyAlignment="1">
      <alignment horizontal="center" vertical="center"/>
    </xf>
    <xf numFmtId="0" fontId="5" fillId="0" borderId="52" xfId="30" applyFont="1" applyFill="1" applyBorder="1" applyAlignment="1">
      <alignment horizontal="center" vertical="center" wrapText="1"/>
    </xf>
    <xf numFmtId="0" fontId="5" fillId="0" borderId="0" xfId="30" applyFont="1" applyFill="1" applyBorder="1" applyAlignment="1">
      <alignment horizontal="center" vertical="center" wrapText="1"/>
    </xf>
    <xf numFmtId="0" fontId="5" fillId="0" borderId="13" xfId="30" applyFont="1" applyFill="1" applyBorder="1" applyAlignment="1">
      <alignment horizontal="center" vertical="center" wrapText="1"/>
    </xf>
    <xf numFmtId="0" fontId="1" fillId="0" borderId="0" xfId="30" applyFill="1" applyBorder="1" applyAlignment="1">
      <alignment horizontal="center" vertical="center"/>
    </xf>
    <xf numFmtId="0" fontId="5" fillId="0" borderId="53" xfId="30" applyFont="1" applyFill="1" applyBorder="1" applyAlignment="1">
      <alignment horizontal="left" vertical="center" wrapText="1"/>
    </xf>
    <xf numFmtId="3" fontId="5" fillId="0" borderId="54" xfId="30" quotePrefix="1" applyNumberFormat="1" applyFont="1" applyFill="1" applyBorder="1" applyAlignment="1">
      <alignment horizontal="right" vertical="center" wrapText="1"/>
    </xf>
    <xf numFmtId="3" fontId="5" fillId="0" borderId="55" xfId="30" applyNumberFormat="1" applyFont="1" applyFill="1" applyBorder="1" applyAlignment="1">
      <alignment horizontal="center" vertical="center"/>
    </xf>
    <xf numFmtId="3" fontId="5" fillId="0" borderId="6" xfId="30" applyNumberFormat="1" applyFont="1" applyFill="1" applyBorder="1" applyAlignment="1">
      <alignment horizontal="center" vertical="center"/>
    </xf>
    <xf numFmtId="3" fontId="5" fillId="0" borderId="10" xfId="30" applyNumberFormat="1" applyFont="1" applyFill="1" applyBorder="1" applyAlignment="1">
      <alignment horizontal="right" vertical="center" wrapText="1"/>
    </xf>
    <xf numFmtId="3" fontId="5" fillId="0" borderId="0" xfId="30" applyNumberFormat="1" applyFont="1" applyFill="1" applyBorder="1" applyAlignment="1">
      <alignment horizontal="left" vertical="center" wrapText="1"/>
    </xf>
    <xf numFmtId="0" fontId="4" fillId="0" borderId="0" xfId="30" applyFont="1" applyFill="1" applyBorder="1" applyAlignment="1">
      <alignment horizontal="left" vertical="center" wrapText="1"/>
    </xf>
    <xf numFmtId="3" fontId="5" fillId="0" borderId="0" xfId="30" applyNumberFormat="1" applyFont="1" applyFill="1" applyBorder="1" applyAlignment="1">
      <alignment horizontal="center" vertical="center"/>
    </xf>
    <xf numFmtId="3" fontId="5" fillId="0" borderId="0" xfId="30" applyNumberFormat="1" applyFont="1" applyFill="1" applyBorder="1" applyAlignment="1">
      <alignment horizontal="right" vertical="center" wrapText="1"/>
    </xf>
    <xf numFmtId="0" fontId="5" fillId="0" borderId="56" xfId="30" applyFont="1" applyFill="1" applyBorder="1" applyAlignment="1">
      <alignment horizontal="left" vertical="center" wrapText="1"/>
    </xf>
    <xf numFmtId="3" fontId="5" fillId="0" borderId="52" xfId="30" applyNumberFormat="1" applyFont="1" applyFill="1" applyBorder="1" applyAlignment="1">
      <alignment horizontal="right" vertical="center"/>
    </xf>
    <xf numFmtId="3" fontId="5" fillId="0" borderId="0" xfId="30" quotePrefix="1" applyNumberFormat="1" applyFont="1" applyFill="1" applyBorder="1" applyAlignment="1">
      <alignment horizontal="center" vertical="center"/>
    </xf>
    <xf numFmtId="0" fontId="5" fillId="0" borderId="0" xfId="30" applyFont="1" applyFill="1" applyBorder="1" applyAlignment="1">
      <alignment horizontal="left" vertical="center" wrapText="1"/>
    </xf>
    <xf numFmtId="3" fontId="5" fillId="0" borderId="0" xfId="30" applyNumberFormat="1" applyFont="1" applyFill="1" applyBorder="1" applyAlignment="1">
      <alignment horizontal="right" vertical="center"/>
    </xf>
    <xf numFmtId="3" fontId="5" fillId="0" borderId="0" xfId="30" quotePrefix="1" applyNumberFormat="1" applyFont="1" applyFill="1" applyBorder="1" applyAlignment="1">
      <alignment horizontal="center" vertical="center" wrapText="1"/>
    </xf>
    <xf numFmtId="3" fontId="1" fillId="0" borderId="0" xfId="30" applyNumberFormat="1" applyFont="1" applyFill="1" applyBorder="1"/>
    <xf numFmtId="0" fontId="22" fillId="0" borderId="0" xfId="30" applyFont="1" applyFill="1" applyBorder="1" applyAlignment="1">
      <alignment horizontal="left" vertical="center" wrapText="1"/>
    </xf>
    <xf numFmtId="3" fontId="22" fillId="0" borderId="0" xfId="30" applyNumberFormat="1" applyFont="1" applyFill="1" applyBorder="1" applyAlignment="1">
      <alignment horizontal="right" vertical="center" wrapText="1"/>
    </xf>
    <xf numFmtId="3" fontId="22" fillId="0" borderId="0" xfId="30" applyNumberFormat="1" applyFont="1" applyFill="1" applyBorder="1" applyAlignment="1">
      <alignment horizontal="right" vertical="center"/>
    </xf>
    <xf numFmtId="3" fontId="22" fillId="0" borderId="0" xfId="30" applyNumberFormat="1" applyFont="1" applyFill="1" applyBorder="1" applyAlignment="1">
      <alignment vertical="center"/>
    </xf>
    <xf numFmtId="3" fontId="1" fillId="0" borderId="0" xfId="30" applyNumberFormat="1" applyFill="1" applyBorder="1" applyAlignment="1">
      <alignment horizontal="center" vertical="center"/>
    </xf>
    <xf numFmtId="3" fontId="5" fillId="0" borderId="0" xfId="30" applyNumberFormat="1" applyFont="1" applyFill="1" applyBorder="1" applyAlignment="1">
      <alignment horizontal="center" vertical="center" wrapText="1"/>
    </xf>
    <xf numFmtId="3" fontId="1" fillId="0" borderId="0" xfId="30" applyNumberFormat="1" applyBorder="1" applyAlignment="1">
      <alignment horizontal="center" vertical="center"/>
    </xf>
    <xf numFmtId="0" fontId="19" fillId="0" borderId="0" xfId="30" applyFont="1" applyFill="1" applyBorder="1" applyAlignment="1">
      <alignment horizontal="left" vertical="center" wrapText="1"/>
    </xf>
    <xf numFmtId="3" fontId="19" fillId="0" borderId="0" xfId="30" applyNumberFormat="1" applyFont="1" applyFill="1" applyBorder="1" applyAlignment="1">
      <alignment horizontal="right" vertical="center"/>
    </xf>
    <xf numFmtId="0" fontId="24" fillId="0" borderId="0" xfId="30" applyFont="1" applyBorder="1"/>
    <xf numFmtId="0" fontId="22" fillId="0" borderId="61" xfId="30" applyFont="1" applyFill="1" applyBorder="1" applyAlignment="1">
      <alignment horizontal="left" vertical="center" wrapText="1"/>
    </xf>
    <xf numFmtId="3" fontId="1" fillId="0" borderId="63" xfId="30" applyNumberFormat="1" applyFill="1" applyBorder="1" applyAlignment="1">
      <alignment horizontal="center" vertical="center"/>
    </xf>
    <xf numFmtId="0" fontId="5" fillId="0" borderId="0" xfId="30" quotePrefix="1" applyNumberFormat="1" applyFont="1" applyFill="1" applyBorder="1" applyAlignment="1">
      <alignment horizontal="left" vertical="center"/>
    </xf>
    <xf numFmtId="166" fontId="1" fillId="0" borderId="0" xfId="30" applyNumberFormat="1" applyBorder="1" applyAlignment="1">
      <alignment horizontal="center" vertical="center"/>
    </xf>
    <xf numFmtId="166" fontId="1" fillId="0" borderId="0" xfId="30" applyNumberFormat="1" applyFill="1" applyBorder="1" applyAlignment="1">
      <alignment horizontal="center" vertical="center"/>
    </xf>
    <xf numFmtId="166" fontId="5" fillId="0" borderId="0" xfId="30" applyNumberFormat="1" applyFont="1" applyFill="1" applyBorder="1" applyAlignment="1">
      <alignment horizontal="center" vertical="center"/>
    </xf>
    <xf numFmtId="0" fontId="5" fillId="0" borderId="0" xfId="30" applyFont="1" applyAlignment="1">
      <alignment horizontal="left" wrapText="1"/>
    </xf>
    <xf numFmtId="0" fontId="18" fillId="0" borderId="0" xfId="30" applyFont="1" applyBorder="1"/>
    <xf numFmtId="3" fontId="4" fillId="0" borderId="0" xfId="30" applyNumberFormat="1" applyFont="1" applyFill="1" applyBorder="1" applyAlignment="1">
      <alignment horizontal="center" vertical="center"/>
    </xf>
    <xf numFmtId="3" fontId="4" fillId="0" borderId="0" xfId="30" applyNumberFormat="1" applyFont="1" applyFill="1" applyBorder="1" applyAlignment="1">
      <alignment horizontal="left" vertical="center"/>
    </xf>
    <xf numFmtId="0" fontId="5" fillId="0" borderId="0" xfId="30" applyFont="1" applyAlignment="1">
      <alignment wrapText="1"/>
    </xf>
    <xf numFmtId="3" fontId="14" fillId="0" borderId="0" xfId="31" applyNumberFormat="1"/>
    <xf numFmtId="168" fontId="1" fillId="0" borderId="0" xfId="30" applyNumberFormat="1" applyFill="1" applyBorder="1"/>
    <xf numFmtId="168" fontId="1" fillId="0" borderId="0" xfId="30" applyNumberFormat="1"/>
    <xf numFmtId="3" fontId="1" fillId="0" borderId="0" xfId="30" applyNumberFormat="1"/>
    <xf numFmtId="168" fontId="1" fillId="0" borderId="0" xfId="30" applyNumberFormat="1" applyBorder="1"/>
    <xf numFmtId="0" fontId="5" fillId="0" borderId="0" xfId="30" applyFont="1" applyAlignment="1">
      <alignment vertical="top" wrapText="1"/>
    </xf>
    <xf numFmtId="3" fontId="30" fillId="0" borderId="0" xfId="30" quotePrefix="1" applyNumberFormat="1" applyFont="1" applyFill="1" applyBorder="1" applyAlignment="1">
      <alignment horizontal="right" vertical="center" wrapText="1"/>
    </xf>
    <xf numFmtId="3" fontId="30" fillId="0" borderId="13" xfId="30" applyNumberFormat="1" applyFont="1" applyFill="1" applyBorder="1" applyAlignment="1">
      <alignment horizontal="right" vertical="center" wrapText="1"/>
    </xf>
    <xf numFmtId="3" fontId="30" fillId="0" borderId="10" xfId="30" applyNumberFormat="1" applyFont="1" applyFill="1" applyBorder="1" applyAlignment="1">
      <alignment horizontal="right" vertical="center" wrapText="1"/>
    </xf>
    <xf numFmtId="3" fontId="30" fillId="0" borderId="0" xfId="30" quotePrefix="1" applyNumberFormat="1" applyFont="1" applyFill="1" applyBorder="1" applyAlignment="1">
      <alignment horizontal="center" vertical="center"/>
    </xf>
    <xf numFmtId="166" fontId="5" fillId="0" borderId="0" xfId="6" applyNumberFormat="1" applyFont="1" applyAlignment="1">
      <alignment vertical="center"/>
    </xf>
    <xf numFmtId="3" fontId="30" fillId="0" borderId="52" xfId="30" applyNumberFormat="1" applyFont="1" applyFill="1" applyBorder="1" applyAlignment="1">
      <alignment horizontal="right" vertical="center"/>
    </xf>
    <xf numFmtId="3" fontId="30" fillId="0" borderId="52" xfId="30" applyNumberFormat="1" applyFont="1" applyFill="1" applyBorder="1"/>
    <xf numFmtId="0" fontId="19" fillId="0" borderId="56" xfId="30" applyFont="1" applyFill="1" applyBorder="1" applyAlignment="1">
      <alignment horizontal="left" vertical="top" wrapText="1" indent="1"/>
    </xf>
    <xf numFmtId="3" fontId="31" fillId="0" borderId="62" xfId="30" applyNumberFormat="1" applyFont="1" applyFill="1" applyBorder="1" applyAlignment="1">
      <alignment horizontal="right" vertical="center"/>
    </xf>
    <xf numFmtId="0" fontId="1" fillId="0" borderId="0" xfId="30"/>
    <xf numFmtId="0" fontId="1" fillId="0" borderId="0" xfId="30" applyBorder="1"/>
    <xf numFmtId="0" fontId="21" fillId="0" borderId="0" xfId="30" applyFont="1"/>
    <xf numFmtId="0" fontId="21" fillId="8" borderId="64" xfId="30" applyFont="1" applyFill="1" applyBorder="1" applyAlignment="1">
      <alignment horizontal="center" vertical="center" wrapText="1"/>
    </xf>
    <xf numFmtId="0" fontId="21" fillId="8" borderId="65" xfId="30" applyFont="1" applyFill="1" applyBorder="1" applyAlignment="1">
      <alignment horizontal="center" vertical="center" wrapText="1"/>
    </xf>
    <xf numFmtId="0" fontId="21" fillId="8" borderId="15" xfId="30" applyFont="1" applyFill="1" applyBorder="1" applyAlignment="1">
      <alignment horizontal="left" vertical="top" wrapText="1"/>
    </xf>
    <xf numFmtId="166" fontId="21" fillId="8" borderId="0" xfId="30" applyNumberFormat="1" applyFont="1" applyFill="1" applyBorder="1" applyAlignment="1">
      <alignment vertical="top" wrapText="1"/>
    </xf>
    <xf numFmtId="1" fontId="4" fillId="8" borderId="13" xfId="30" applyNumberFormat="1" applyFont="1" applyFill="1" applyBorder="1"/>
    <xf numFmtId="0" fontId="4" fillId="8" borderId="4" xfId="30" applyFont="1" applyFill="1" applyBorder="1" applyAlignment="1">
      <alignment horizontal="left" vertical="top" wrapText="1"/>
    </xf>
    <xf numFmtId="166" fontId="4" fillId="8" borderId="0" xfId="30" applyNumberFormat="1" applyFont="1" applyFill="1" applyBorder="1" applyAlignment="1">
      <alignment vertical="top" wrapText="1"/>
    </xf>
    <xf numFmtId="0" fontId="21" fillId="8" borderId="4" xfId="30" applyFont="1" applyFill="1" applyBorder="1" applyAlignment="1">
      <alignment horizontal="left" vertical="top" wrapText="1"/>
    </xf>
    <xf numFmtId="0" fontId="21" fillId="8" borderId="18" xfId="30" applyFont="1" applyFill="1" applyBorder="1" applyAlignment="1">
      <alignment horizontal="left" vertical="top" wrapText="1"/>
    </xf>
    <xf numFmtId="166" fontId="21" fillId="8" borderId="8" xfId="30" applyNumberFormat="1" applyFont="1" applyFill="1" applyBorder="1" applyAlignment="1">
      <alignment vertical="top" wrapText="1"/>
    </xf>
    <xf numFmtId="168" fontId="21" fillId="8" borderId="17" xfId="30" applyNumberFormat="1" applyFont="1" applyFill="1" applyBorder="1"/>
    <xf numFmtId="0" fontId="1" fillId="0" borderId="0" xfId="30" applyFont="1" applyBorder="1"/>
    <xf numFmtId="168" fontId="4" fillId="8" borderId="13" xfId="30" applyNumberFormat="1" applyFont="1" applyFill="1" applyBorder="1"/>
    <xf numFmtId="0" fontId="4" fillId="8" borderId="15" xfId="30" applyFont="1" applyFill="1" applyBorder="1" applyAlignment="1">
      <alignment horizontal="left" vertical="top" wrapText="1"/>
    </xf>
    <xf numFmtId="166" fontId="4" fillId="8" borderId="6" xfId="30" applyNumberFormat="1" applyFont="1" applyFill="1" applyBorder="1" applyAlignment="1">
      <alignment vertical="top" wrapText="1"/>
    </xf>
    <xf numFmtId="166" fontId="21" fillId="8" borderId="66" xfId="30" applyNumberFormat="1" applyFont="1" applyFill="1" applyBorder="1" applyAlignment="1">
      <alignment vertical="top" wrapText="1"/>
    </xf>
    <xf numFmtId="168" fontId="21" fillId="8" borderId="67" xfId="30" applyNumberFormat="1" applyFont="1" applyFill="1" applyBorder="1"/>
    <xf numFmtId="0" fontId="21" fillId="8" borderId="0" xfId="30" applyFont="1" applyFill="1" applyBorder="1" applyAlignment="1">
      <alignment horizontal="center" vertical="top" wrapText="1"/>
    </xf>
    <xf numFmtId="168" fontId="21" fillId="8" borderId="0" xfId="30" applyNumberFormat="1" applyFont="1" applyFill="1" applyBorder="1"/>
    <xf numFmtId="0" fontId="19" fillId="0" borderId="0" xfId="30" applyFont="1" applyAlignment="1">
      <alignment horizontal="left"/>
    </xf>
    <xf numFmtId="0" fontId="1" fillId="0" borderId="0" xfId="30" applyAlignment="1">
      <alignment horizontal="left"/>
    </xf>
    <xf numFmtId="0" fontId="1" fillId="0" borderId="0" xfId="30"/>
    <xf numFmtId="3" fontId="5" fillId="0" borderId="0" xfId="30" applyNumberFormat="1" applyFont="1" applyFill="1" applyBorder="1" applyAlignment="1">
      <alignment horizontal="right" vertical="center"/>
    </xf>
    <xf numFmtId="3" fontId="22" fillId="0" borderId="0" xfId="30" applyNumberFormat="1" applyFont="1" applyFill="1" applyBorder="1" applyAlignment="1">
      <alignment horizontal="right" vertical="center"/>
    </xf>
    <xf numFmtId="0" fontId="1" fillId="0" borderId="0" xfId="30" applyFill="1" applyBorder="1" applyAlignment="1">
      <alignment horizontal="right" wrapText="1"/>
    </xf>
    <xf numFmtId="0" fontId="5" fillId="0" borderId="7" xfId="30" applyFont="1" applyFill="1" applyBorder="1"/>
    <xf numFmtId="0" fontId="1" fillId="0" borderId="7" xfId="30" applyFill="1" applyBorder="1" applyAlignment="1">
      <alignment horizontal="right" wrapText="1"/>
    </xf>
    <xf numFmtId="0" fontId="5" fillId="0" borderId="0" xfId="30" applyFont="1" applyFill="1" applyBorder="1" applyAlignment="1">
      <alignment horizontal="center"/>
    </xf>
    <xf numFmtId="3" fontId="25" fillId="0" borderId="0" xfId="30" applyNumberFormat="1" applyFont="1" applyBorder="1" applyAlignment="1">
      <alignment horizontal="right" wrapText="1"/>
    </xf>
    <xf numFmtId="3" fontId="26" fillId="0" borderId="0" xfId="30" applyNumberFormat="1" applyFont="1" applyFill="1" applyBorder="1" applyAlignment="1">
      <alignment horizontal="right" vertical="center"/>
    </xf>
    <xf numFmtId="169" fontId="5" fillId="0" borderId="0" xfId="28" applyNumberFormat="1" applyFont="1" applyFill="1" applyBorder="1" applyAlignment="1">
      <alignment horizontal="right" vertical="center"/>
    </xf>
    <xf numFmtId="167" fontId="27" fillId="0" borderId="0" xfId="30" applyNumberFormat="1" applyFont="1" applyBorder="1" applyAlignment="1">
      <alignment horizontal="right"/>
    </xf>
    <xf numFmtId="3" fontId="5" fillId="0" borderId="0" xfId="30" applyNumberFormat="1" applyFont="1" applyFill="1" applyBorder="1" applyAlignment="1">
      <alignment horizontal="right"/>
    </xf>
    <xf numFmtId="3" fontId="27" fillId="0" borderId="0" xfId="30" applyNumberFormat="1" applyFont="1" applyFill="1" applyBorder="1" applyAlignment="1">
      <alignment horizontal="right" vertical="center"/>
    </xf>
    <xf numFmtId="3" fontId="30" fillId="0" borderId="0" xfId="30" applyNumberFormat="1" applyFont="1" applyFill="1" applyBorder="1" applyAlignment="1">
      <alignment horizontal="right" vertical="center"/>
    </xf>
    <xf numFmtId="167" fontId="27" fillId="0" borderId="0" xfId="30" applyNumberFormat="1" applyFont="1" applyFill="1" applyBorder="1" applyAlignment="1">
      <alignment horizontal="right" vertical="center"/>
    </xf>
    <xf numFmtId="0" fontId="5" fillId="0" borderId="0" xfId="30" applyFont="1"/>
    <xf numFmtId="3" fontId="28" fillId="0" borderId="0" xfId="30" applyNumberFormat="1" applyFont="1" applyFill="1" applyBorder="1" applyAlignment="1">
      <alignment horizontal="right" vertical="center"/>
    </xf>
    <xf numFmtId="0" fontId="22" fillId="4" borderId="0" xfId="30" applyFont="1" applyFill="1" applyBorder="1"/>
    <xf numFmtId="0" fontId="5" fillId="4" borderId="0" xfId="30" applyFont="1" applyFill="1" applyBorder="1"/>
    <xf numFmtId="0" fontId="5" fillId="4" borderId="11" xfId="30" applyFont="1" applyFill="1" applyBorder="1" applyAlignment="1">
      <alignment horizontal="center"/>
    </xf>
    <xf numFmtId="0" fontId="5" fillId="4" borderId="17" xfId="30" applyFont="1" applyFill="1" applyBorder="1" applyAlignment="1">
      <alignment horizontal="center"/>
    </xf>
    <xf numFmtId="0" fontId="5" fillId="4" borderId="15" xfId="30" applyFont="1" applyFill="1" applyBorder="1" applyAlignment="1">
      <alignment horizontal="right" vertical="center" wrapText="1"/>
    </xf>
    <xf numFmtId="0" fontId="5" fillId="4" borderId="5" xfId="30" applyFont="1" applyFill="1" applyBorder="1" applyAlignment="1">
      <alignment vertical="center" wrapText="1"/>
    </xf>
    <xf numFmtId="0" fontId="5" fillId="4" borderId="7" xfId="30" applyFont="1" applyFill="1" applyBorder="1" applyAlignment="1">
      <alignment horizontal="left" vertical="center" wrapText="1"/>
    </xf>
    <xf numFmtId="0" fontId="22" fillId="4" borderId="0" xfId="30" applyFont="1" applyFill="1" applyBorder="1" applyAlignment="1">
      <alignment horizontal="left" wrapText="1"/>
    </xf>
    <xf numFmtId="0" fontId="5" fillId="4" borderId="12" xfId="30" applyFont="1" applyFill="1" applyBorder="1" applyAlignment="1">
      <alignment vertical="center" wrapText="1"/>
    </xf>
    <xf numFmtId="0" fontId="5" fillId="4" borderId="7" xfId="30" applyFont="1" applyFill="1" applyBorder="1"/>
    <xf numFmtId="3" fontId="34" fillId="4" borderId="10" xfId="30" applyNumberFormat="1" applyFont="1" applyFill="1" applyBorder="1" applyAlignment="1">
      <alignment horizontal="right" wrapText="1"/>
    </xf>
    <xf numFmtId="3" fontId="34" fillId="4" borderId="13" xfId="30" applyNumberFormat="1" applyFont="1" applyFill="1" applyBorder="1" applyAlignment="1">
      <alignment horizontal="right" wrapText="1"/>
    </xf>
    <xf numFmtId="3" fontId="31" fillId="4" borderId="69" xfId="30" applyNumberFormat="1" applyFont="1" applyFill="1" applyBorder="1" applyAlignment="1">
      <alignment horizontal="right" vertical="center"/>
    </xf>
    <xf numFmtId="3" fontId="30" fillId="4" borderId="69" xfId="30" applyNumberFormat="1" applyFont="1" applyFill="1" applyBorder="1" applyAlignment="1">
      <alignment horizontal="right" vertical="center"/>
    </xf>
    <xf numFmtId="3" fontId="31" fillId="4" borderId="11" xfId="30" applyNumberFormat="1" applyFont="1" applyFill="1" applyBorder="1" applyAlignment="1">
      <alignment horizontal="right" vertical="center"/>
    </xf>
    <xf numFmtId="3" fontId="30" fillId="4" borderId="10" xfId="30" applyNumberFormat="1" applyFont="1" applyFill="1" applyBorder="1" applyAlignment="1">
      <alignment horizontal="right" vertical="center"/>
    </xf>
    <xf numFmtId="3" fontId="30" fillId="4" borderId="13" xfId="30" applyNumberFormat="1" applyFont="1" applyFill="1" applyBorder="1" applyAlignment="1">
      <alignment horizontal="right" vertical="center"/>
    </xf>
    <xf numFmtId="3" fontId="31" fillId="4" borderId="11" xfId="30" applyNumberFormat="1" applyFont="1" applyFill="1" applyBorder="1" applyAlignment="1">
      <alignment horizontal="right"/>
    </xf>
    <xf numFmtId="3" fontId="30" fillId="4" borderId="13" xfId="30" applyNumberFormat="1" applyFont="1" applyFill="1" applyBorder="1" applyAlignment="1">
      <alignment horizontal="right"/>
    </xf>
    <xf numFmtId="4" fontId="1" fillId="0" borderId="0" xfId="30" applyNumberFormat="1"/>
    <xf numFmtId="167" fontId="1" fillId="0" borderId="0" xfId="30" applyNumberFormat="1"/>
    <xf numFmtId="3" fontId="31" fillId="4" borderId="13" xfId="30" applyNumberFormat="1" applyFont="1" applyFill="1" applyBorder="1" applyAlignment="1">
      <alignment horizontal="right" vertical="center"/>
    </xf>
    <xf numFmtId="0" fontId="35" fillId="0" borderId="0" xfId="30" applyFont="1"/>
    <xf numFmtId="0" fontId="30" fillId="0" borderId="0" xfId="30" quotePrefix="1" applyFont="1" applyFill="1" applyBorder="1" applyAlignment="1">
      <alignment horizontal="left" vertical="justify" wrapText="1"/>
    </xf>
    <xf numFmtId="0" fontId="30" fillId="0" borderId="0" xfId="30" applyFont="1" applyFill="1" applyBorder="1" applyAlignment="1">
      <alignment horizontal="right" wrapText="1"/>
    </xf>
    <xf numFmtId="0" fontId="36" fillId="0" borderId="0" xfId="30" applyNumberFormat="1" applyFont="1" applyBorder="1" applyAlignment="1" applyProtection="1">
      <alignment vertical="justify"/>
    </xf>
    <xf numFmtId="0" fontId="22" fillId="4" borderId="5" xfId="30" applyFont="1" applyFill="1" applyBorder="1" applyAlignment="1">
      <alignment vertical="center" wrapText="1"/>
    </xf>
    <xf numFmtId="0" fontId="22" fillId="4" borderId="12" xfId="30" applyFont="1" applyFill="1" applyBorder="1" applyAlignment="1">
      <alignment vertical="center" wrapText="1"/>
    </xf>
    <xf numFmtId="0" fontId="22" fillId="4" borderId="0" xfId="30" applyFont="1" applyFill="1" applyBorder="1" applyAlignment="1">
      <alignment vertical="center" wrapText="1"/>
    </xf>
    <xf numFmtId="0" fontId="22" fillId="4" borderId="5" xfId="30" applyFont="1" applyFill="1" applyBorder="1" applyAlignment="1">
      <alignment horizontal="left" vertical="top" wrapText="1"/>
    </xf>
    <xf numFmtId="0" fontId="22" fillId="4" borderId="12" xfId="30" applyFont="1" applyFill="1" applyBorder="1" applyAlignment="1">
      <alignment horizontal="left" vertical="top" wrapText="1"/>
    </xf>
    <xf numFmtId="0" fontId="22" fillId="4" borderId="0" xfId="30" applyFont="1" applyFill="1" applyBorder="1" applyAlignment="1">
      <alignment horizontal="left" vertical="top" wrapText="1"/>
    </xf>
    <xf numFmtId="0" fontId="0" fillId="0" borderId="6" xfId="0" applyBorder="1"/>
    <xf numFmtId="0" fontId="5" fillId="4" borderId="72" xfId="30" applyFont="1" applyFill="1" applyBorder="1" applyAlignment="1">
      <alignment horizontal="right" vertical="center" wrapText="1"/>
    </xf>
    <xf numFmtId="0" fontId="5" fillId="4" borderId="4" xfId="30" applyFont="1" applyFill="1" applyBorder="1" applyAlignment="1">
      <alignment horizontal="left" vertical="top" wrapText="1"/>
    </xf>
    <xf numFmtId="0" fontId="5" fillId="4" borderId="4" xfId="30" applyFont="1" applyFill="1" applyBorder="1" applyAlignment="1">
      <alignment horizontal="left" vertical="top"/>
    </xf>
    <xf numFmtId="0" fontId="5" fillId="4" borderId="15" xfId="30" applyFont="1" applyFill="1" applyBorder="1" applyAlignment="1">
      <alignment horizontal="left" vertical="top" wrapText="1"/>
    </xf>
    <xf numFmtId="0" fontId="22" fillId="4" borderId="4" xfId="30" applyFont="1" applyFill="1" applyBorder="1" applyAlignment="1">
      <alignment horizontal="left" vertical="top" wrapText="1"/>
    </xf>
    <xf numFmtId="0" fontId="22" fillId="4" borderId="68" xfId="30" applyFont="1" applyFill="1" applyBorder="1" applyAlignment="1">
      <alignment horizontal="left" vertical="top"/>
    </xf>
    <xf numFmtId="0" fontId="5" fillId="4" borderId="68" xfId="30" applyFont="1" applyFill="1" applyBorder="1" applyAlignment="1">
      <alignment horizontal="left" vertical="top"/>
    </xf>
    <xf numFmtId="0" fontId="22" fillId="4" borderId="9" xfId="30" applyFont="1" applyFill="1" applyBorder="1" applyAlignment="1">
      <alignment horizontal="left" vertical="top" wrapText="1"/>
    </xf>
    <xf numFmtId="0" fontId="5" fillId="4" borderId="15" xfId="30" applyFont="1" applyFill="1" applyBorder="1" applyAlignment="1">
      <alignment horizontal="left" vertical="top"/>
    </xf>
    <xf numFmtId="0" fontId="22" fillId="4" borderId="9" xfId="30" applyFont="1" applyFill="1" applyBorder="1" applyAlignment="1">
      <alignment horizontal="left" vertical="top"/>
    </xf>
    <xf numFmtId="0" fontId="5" fillId="4" borderId="13" xfId="30" applyFont="1" applyFill="1" applyBorder="1" applyAlignment="1">
      <alignment horizontal="left" vertical="top"/>
    </xf>
    <xf numFmtId="0" fontId="22" fillId="4" borderId="13" xfId="30" applyFont="1" applyFill="1" applyBorder="1" applyAlignment="1">
      <alignment horizontal="left" vertical="top"/>
    </xf>
    <xf numFmtId="0" fontId="5" fillId="4" borderId="10" xfId="30" applyFont="1" applyFill="1" applyBorder="1" applyAlignment="1">
      <alignment horizontal="left" vertical="top"/>
    </xf>
    <xf numFmtId="0" fontId="22" fillId="4" borderId="11" xfId="30" applyFont="1" applyFill="1" applyBorder="1" applyAlignment="1">
      <alignment horizontal="left" vertical="top"/>
    </xf>
    <xf numFmtId="0" fontId="22" fillId="4" borderId="18" xfId="30" applyFont="1" applyFill="1" applyBorder="1" applyAlignment="1">
      <alignment horizontal="left" vertical="top"/>
    </xf>
    <xf numFmtId="0" fontId="22" fillId="4" borderId="16" xfId="30" applyFont="1" applyFill="1" applyBorder="1" applyAlignment="1">
      <alignment horizontal="left" vertical="top" wrapText="1"/>
    </xf>
    <xf numFmtId="0" fontId="22" fillId="4" borderId="6" xfId="30" applyFont="1" applyFill="1" applyBorder="1" applyAlignment="1">
      <alignment horizontal="left" vertical="top" wrapText="1"/>
    </xf>
    <xf numFmtId="0" fontId="5" fillId="4" borderId="5" xfId="30" applyFont="1" applyFill="1" applyBorder="1" applyAlignment="1">
      <alignment horizontal="left" vertical="top" wrapText="1"/>
    </xf>
    <xf numFmtId="0" fontId="36" fillId="0" borderId="0" xfId="30" applyFont="1" applyFill="1" applyBorder="1" applyAlignment="1" applyProtection="1">
      <alignment vertical="top" wrapText="1"/>
      <protection locked="0"/>
    </xf>
    <xf numFmtId="0" fontId="30" fillId="0" borderId="0" xfId="30" applyNumberFormat="1" applyFont="1" applyBorder="1" applyAlignment="1" applyProtection="1">
      <alignment vertical="justify"/>
    </xf>
    <xf numFmtId="0" fontId="30" fillId="0" borderId="0" xfId="30" applyNumberFormat="1" applyFont="1" applyBorder="1" applyAlignment="1" applyProtection="1">
      <alignment vertical="justify" wrapText="1"/>
    </xf>
    <xf numFmtId="167" fontId="0" fillId="0" borderId="0" xfId="0" applyNumberFormat="1"/>
    <xf numFmtId="168" fontId="30" fillId="0" borderId="18" xfId="30" applyNumberFormat="1" applyFont="1" applyBorder="1"/>
    <xf numFmtId="168" fontId="30" fillId="0" borderId="18" xfId="30" applyNumberFormat="1" applyFont="1" applyFill="1" applyBorder="1"/>
    <xf numFmtId="168" fontId="30" fillId="0" borderId="18" xfId="30" applyNumberFormat="1" applyFont="1" applyFill="1" applyBorder="1" applyAlignment="1">
      <alignment vertical="center"/>
    </xf>
    <xf numFmtId="168" fontId="31" fillId="0" borderId="18" xfId="30" applyNumberFormat="1" applyFont="1" applyFill="1" applyBorder="1" applyAlignment="1">
      <alignment vertical="center"/>
    </xf>
    <xf numFmtId="168" fontId="0" fillId="0" borderId="0" xfId="0" applyNumberFormat="1"/>
    <xf numFmtId="0" fontId="5" fillId="0" borderId="0" xfId="30" applyFont="1" applyFill="1" applyBorder="1"/>
    <xf numFmtId="0" fontId="5" fillId="0" borderId="0" xfId="30" applyFont="1"/>
    <xf numFmtId="0" fontId="22" fillId="0" borderId="18" xfId="30" applyFont="1" applyBorder="1" applyAlignment="1">
      <alignment horizontal="left"/>
    </xf>
    <xf numFmtId="0" fontId="5" fillId="0" borderId="18" xfId="30" applyFont="1" applyFill="1" applyBorder="1" applyAlignment="1">
      <alignment horizontal="left"/>
    </xf>
    <xf numFmtId="0" fontId="5" fillId="0" borderId="18" xfId="30" applyFont="1" applyFill="1" applyBorder="1" applyAlignment="1">
      <alignment horizontal="left" vertical="center"/>
    </xf>
    <xf numFmtId="0" fontId="5" fillId="0" borderId="18" xfId="30" applyFont="1" applyBorder="1"/>
    <xf numFmtId="0" fontId="2" fillId="0" borderId="0" xfId="30" applyFont="1" applyFill="1" applyBorder="1"/>
    <xf numFmtId="49" fontId="1" fillId="3" borderId="17" xfId="6" applyNumberFormat="1" applyFont="1" applyFill="1" applyBorder="1" applyAlignment="1">
      <alignment horizontal="center" vertical="center" wrapText="1"/>
    </xf>
    <xf numFmtId="166" fontId="4" fillId="4" borderId="10" xfId="6" applyNumberFormat="1" applyFont="1" applyFill="1" applyBorder="1" applyAlignment="1">
      <alignment horizontal="left" vertical="center" wrapText="1"/>
    </xf>
    <xf numFmtId="166" fontId="4" fillId="4" borderId="14" xfId="6" applyNumberFormat="1" applyFont="1" applyFill="1" applyBorder="1" applyAlignment="1">
      <alignment horizontal="right" vertical="center" wrapText="1"/>
    </xf>
    <xf numFmtId="166" fontId="4" fillId="4" borderId="11" xfId="6" applyNumberFormat="1" applyFont="1" applyFill="1" applyBorder="1" applyAlignment="1">
      <alignment horizontal="left" vertical="center" wrapText="1"/>
    </xf>
    <xf numFmtId="166" fontId="4" fillId="4" borderId="12" xfId="6" applyNumberFormat="1" applyFont="1" applyFill="1" applyBorder="1" applyAlignment="1">
      <alignment horizontal="right" vertical="center" wrapText="1"/>
    </xf>
    <xf numFmtId="3" fontId="4" fillId="5" borderId="17" xfId="6" applyNumberFormat="1" applyFont="1" applyFill="1" applyBorder="1" applyAlignment="1">
      <alignment vertical="center" wrapText="1"/>
    </xf>
    <xf numFmtId="166" fontId="4" fillId="5" borderId="16" xfId="6" applyNumberFormat="1" applyFont="1" applyFill="1" applyBorder="1" applyAlignment="1">
      <alignment horizontal="right" vertical="center" wrapText="1"/>
    </xf>
    <xf numFmtId="3" fontId="4" fillId="6" borderId="10" xfId="6" applyNumberFormat="1" applyFont="1" applyFill="1" applyBorder="1" applyAlignment="1">
      <alignment vertical="center" wrapText="1"/>
    </xf>
    <xf numFmtId="166" fontId="4" fillId="6" borderId="14" xfId="6" applyNumberFormat="1" applyFont="1" applyFill="1" applyBorder="1" applyAlignment="1">
      <alignment horizontal="right" vertical="center" wrapText="1"/>
    </xf>
    <xf numFmtId="3" fontId="4" fillId="6" borderId="11" xfId="6" applyNumberFormat="1" applyFont="1" applyFill="1" applyBorder="1" applyAlignment="1">
      <alignment vertical="center" wrapText="1"/>
    </xf>
    <xf numFmtId="166" fontId="4" fillId="6" borderId="12" xfId="6" applyNumberFormat="1" applyFont="1" applyFill="1" applyBorder="1" applyAlignment="1">
      <alignment horizontal="right" vertical="center" wrapText="1"/>
    </xf>
    <xf numFmtId="3" fontId="4" fillId="0" borderId="10" xfId="6" applyNumberFormat="1" applyFont="1" applyFill="1" applyBorder="1" applyAlignment="1">
      <alignment vertical="center" wrapText="1"/>
    </xf>
    <xf numFmtId="3" fontId="4" fillId="3" borderId="10" xfId="6" applyNumberFormat="1" applyFont="1" applyFill="1" applyBorder="1" applyAlignment="1">
      <alignment vertical="center" wrapText="1"/>
    </xf>
    <xf numFmtId="166" fontId="4" fillId="3" borderId="10" xfId="6" applyNumberFormat="1" applyFont="1" applyFill="1" applyBorder="1" applyAlignment="1">
      <alignment horizontal="left" vertical="center" wrapText="1"/>
    </xf>
    <xf numFmtId="3" fontId="4" fillId="3" borderId="13" xfId="6" applyNumberFormat="1" applyFont="1" applyFill="1" applyBorder="1" applyAlignment="1">
      <alignment vertical="center" wrapText="1"/>
    </xf>
    <xf numFmtId="166" fontId="4" fillId="3" borderId="13" xfId="6" applyNumberFormat="1" applyFont="1" applyFill="1" applyBorder="1" applyAlignment="1">
      <alignment horizontal="left" vertical="center" wrapText="1"/>
    </xf>
    <xf numFmtId="3" fontId="4" fillId="7" borderId="10" xfId="6" applyNumberFormat="1" applyFont="1" applyFill="1" applyBorder="1" applyAlignment="1">
      <alignment vertical="center" wrapText="1"/>
    </xf>
    <xf numFmtId="3" fontId="4" fillId="7" borderId="13" xfId="6" applyNumberFormat="1" applyFont="1" applyFill="1" applyBorder="1" applyAlignment="1">
      <alignment vertical="center" wrapText="1"/>
    </xf>
    <xf numFmtId="166" fontId="4" fillId="3" borderId="17" xfId="6" applyNumberFormat="1" applyFont="1" applyFill="1" applyBorder="1" applyAlignment="1">
      <alignment horizontal="left" vertical="center" wrapText="1"/>
    </xf>
    <xf numFmtId="168" fontId="1" fillId="0" borderId="0" xfId="30" applyNumberFormat="1" applyFill="1" applyBorder="1"/>
    <xf numFmtId="3" fontId="30" fillId="4" borderId="13" xfId="30" applyNumberFormat="1" applyFont="1" applyFill="1" applyBorder="1" applyAlignment="1">
      <alignment horizontal="right" vertical="center"/>
    </xf>
    <xf numFmtId="3" fontId="2" fillId="0" borderId="0" xfId="6" applyNumberFormat="1" applyFont="1" applyFill="1" applyBorder="1" applyAlignment="1">
      <alignment wrapText="1"/>
    </xf>
    <xf numFmtId="3" fontId="31" fillId="4" borderId="17" xfId="30" applyNumberFormat="1" applyFont="1" applyFill="1" applyBorder="1" applyAlignment="1">
      <alignment horizontal="right" vertical="center"/>
    </xf>
    <xf numFmtId="0" fontId="30" fillId="0" borderId="0" xfId="30" quotePrefix="1" applyNumberFormat="1" applyFont="1" applyFill="1" applyBorder="1" applyAlignment="1">
      <alignment horizontal="left" vertical="center"/>
    </xf>
    <xf numFmtId="3" fontId="30" fillId="0" borderId="0" xfId="30" applyNumberFormat="1" applyFont="1" applyFill="1" applyBorder="1" applyAlignment="1">
      <alignment horizontal="left" vertical="center"/>
    </xf>
    <xf numFmtId="0" fontId="22" fillId="32" borderId="57" xfId="30" applyFont="1" applyFill="1" applyBorder="1" applyAlignment="1">
      <alignment horizontal="left" vertical="center" wrapText="1"/>
    </xf>
    <xf numFmtId="3" fontId="5" fillId="32" borderId="58" xfId="30" applyNumberFormat="1" applyFont="1" applyFill="1" applyBorder="1" applyAlignment="1">
      <alignment horizontal="right" vertical="center"/>
    </xf>
    <xf numFmtId="3" fontId="31" fillId="32" borderId="59" xfId="30" applyNumberFormat="1" applyFont="1" applyFill="1" applyBorder="1" applyAlignment="1">
      <alignment horizontal="right" vertical="center" wrapText="1"/>
    </xf>
    <xf numFmtId="3" fontId="30" fillId="32" borderId="59" xfId="30" quotePrefix="1" applyNumberFormat="1" applyFont="1" applyFill="1" applyBorder="1" applyAlignment="1">
      <alignment horizontal="center" vertical="center"/>
    </xf>
    <xf numFmtId="3" fontId="31" fillId="32" borderId="60" xfId="30" applyNumberFormat="1" applyFont="1" applyFill="1" applyBorder="1" applyAlignment="1">
      <alignment horizontal="right" vertical="center"/>
    </xf>
    <xf numFmtId="3" fontId="30" fillId="0" borderId="0" xfId="30" quotePrefix="1" applyNumberFormat="1" applyFont="1" applyFill="1" applyBorder="1" applyAlignment="1">
      <alignment horizontal="left" vertical="center"/>
    </xf>
    <xf numFmtId="0" fontId="1" fillId="0" borderId="7" xfId="6" applyBorder="1" applyAlignment="1">
      <alignment wrapText="1"/>
    </xf>
    <xf numFmtId="0" fontId="1" fillId="0" borderId="7" xfId="6" applyBorder="1" applyAlignment="1">
      <alignment horizontal="center" vertical="center" wrapText="1"/>
    </xf>
    <xf numFmtId="3" fontId="2" fillId="0" borderId="49" xfId="21" applyNumberFormat="1" applyFont="1" applyFill="1" applyBorder="1" applyAlignment="1">
      <alignment wrapText="1"/>
    </xf>
    <xf numFmtId="0" fontId="3" fillId="0" borderId="49" xfId="21" applyBorder="1" applyAlignment="1">
      <alignment wrapText="1"/>
    </xf>
    <xf numFmtId="3" fontId="4" fillId="0" borderId="50" xfId="6" applyNumberFormat="1" applyFont="1" applyFill="1" applyBorder="1" applyAlignment="1">
      <alignment vertical="center" wrapText="1"/>
    </xf>
    <xf numFmtId="166" fontId="4" fillId="0" borderId="49" xfId="21" applyNumberFormat="1" applyFont="1" applyBorder="1" applyAlignment="1">
      <alignment horizontal="right" vertical="center" wrapText="1"/>
    </xf>
    <xf numFmtId="166" fontId="4" fillId="0" borderId="82" xfId="21" applyNumberFormat="1" applyFont="1" applyBorder="1" applyAlignment="1">
      <alignment horizontal="right" vertical="center" wrapText="1"/>
    </xf>
    <xf numFmtId="0" fontId="1" fillId="0" borderId="64" xfId="6" applyBorder="1" applyAlignment="1">
      <alignment wrapText="1"/>
    </xf>
    <xf numFmtId="0" fontId="1" fillId="0" borderId="64" xfId="6" applyBorder="1" applyAlignment="1">
      <alignment horizontal="center" vertical="center" wrapText="1"/>
    </xf>
    <xf numFmtId="3" fontId="2" fillId="0" borderId="64" xfId="6" applyNumberFormat="1" applyFont="1" applyBorder="1" applyAlignment="1">
      <alignment vertical="center" wrapText="1"/>
    </xf>
    <xf numFmtId="49" fontId="1" fillId="0" borderId="83" xfId="6" applyNumberFormat="1" applyBorder="1" applyAlignment="1">
      <alignment horizontal="center" vertical="center" wrapText="1"/>
    </xf>
    <xf numFmtId="3" fontId="4" fillId="0" borderId="67" xfId="6" applyNumberFormat="1" applyFont="1" applyFill="1" applyBorder="1" applyAlignment="1">
      <alignment vertical="center" wrapText="1"/>
    </xf>
    <xf numFmtId="166" fontId="4" fillId="0" borderId="71" xfId="6" applyNumberFormat="1" applyFont="1" applyFill="1" applyBorder="1" applyAlignment="1">
      <alignment horizontal="right" vertical="center" wrapText="1"/>
    </xf>
    <xf numFmtId="166" fontId="4" fillId="4" borderId="66" xfId="6" applyNumberFormat="1" applyFont="1" applyFill="1" applyBorder="1" applyAlignment="1">
      <alignment horizontal="right" vertical="center" wrapText="1"/>
    </xf>
    <xf numFmtId="0" fontId="1" fillId="0" borderId="64" xfId="6" applyBorder="1"/>
    <xf numFmtId="0" fontId="1" fillId="0" borderId="64" xfId="6" applyBorder="1" applyAlignment="1">
      <alignment horizontal="center" vertical="center"/>
    </xf>
    <xf numFmtId="49" fontId="1" fillId="0" borderId="51" xfId="6" applyNumberFormat="1" applyBorder="1" applyAlignment="1">
      <alignment horizontal="center" vertical="center" wrapText="1"/>
    </xf>
    <xf numFmtId="3" fontId="4" fillId="0" borderId="83" xfId="6" applyNumberFormat="1" applyFont="1" applyFill="1" applyBorder="1" applyAlignment="1">
      <alignment horizontal="left" vertical="center"/>
    </xf>
    <xf numFmtId="3" fontId="4" fillId="4" borderId="67" xfId="6" applyNumberFormat="1" applyFont="1" applyFill="1" applyBorder="1" applyAlignment="1">
      <alignment horizontal="left" vertical="center" wrapText="1"/>
    </xf>
    <xf numFmtId="3" fontId="30" fillId="4" borderId="52" xfId="30" applyNumberFormat="1" applyFont="1" applyFill="1" applyBorder="1"/>
    <xf numFmtId="3" fontId="4" fillId="2" borderId="17" xfId="6" applyNumberFormat="1" applyFont="1" applyFill="1" applyBorder="1" applyAlignment="1">
      <alignment horizontal="left" vertical="center"/>
    </xf>
    <xf numFmtId="3" fontId="4" fillId="2"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3" fontId="4" fillId="0" borderId="16" xfId="6" applyNumberFormat="1" applyFont="1" applyFill="1" applyBorder="1" applyAlignment="1">
      <alignment horizontal="left" vertical="center"/>
    </xf>
    <xf numFmtId="3" fontId="4" fillId="2" borderId="17" xfId="6" applyNumberFormat="1" applyFont="1" applyFill="1" applyBorder="1" applyAlignment="1">
      <alignment horizontal="left" vertical="center" wrapText="1"/>
    </xf>
    <xf numFmtId="3" fontId="4" fillId="2" borderId="16" xfId="6" applyNumberFormat="1" applyFont="1" applyFill="1" applyBorder="1" applyAlignment="1">
      <alignment horizontal="left" vertical="center" wrapText="1"/>
    </xf>
    <xf numFmtId="0" fontId="4" fillId="0" borderId="17" xfId="6" applyFont="1" applyFill="1" applyBorder="1" applyAlignment="1">
      <alignment horizontal="left" vertical="center"/>
    </xf>
    <xf numFmtId="0" fontId="4" fillId="0" borderId="16" xfId="6" applyFont="1" applyFill="1" applyBorder="1" applyAlignment="1">
      <alignment horizontal="left" vertical="center"/>
    </xf>
    <xf numFmtId="0" fontId="1" fillId="0" borderId="4" xfId="21" applyFont="1" applyBorder="1" applyAlignment="1">
      <alignment horizontal="left" vertical="center" wrapText="1"/>
    </xf>
    <xf numFmtId="0" fontId="3" fillId="0" borderId="4" xfId="21" applyBorder="1" applyAlignment="1">
      <alignment horizontal="left" vertical="center" wrapText="1"/>
    </xf>
    <xf numFmtId="0" fontId="3" fillId="0" borderId="9" xfId="21" applyBorder="1" applyAlignment="1">
      <alignment horizontal="left" vertical="center" wrapText="1"/>
    </xf>
    <xf numFmtId="3" fontId="4" fillId="0" borderId="0" xfId="6" applyNumberFormat="1" applyFont="1" applyFill="1" applyBorder="1" applyAlignment="1">
      <alignment horizontal="left"/>
    </xf>
    <xf numFmtId="3" fontId="2" fillId="0" borderId="0" xfId="6" applyNumberFormat="1" applyFont="1" applyFill="1" applyBorder="1" applyAlignment="1">
      <alignment wrapText="1"/>
    </xf>
    <xf numFmtId="0" fontId="3" fillId="0" borderId="0" xfId="21" applyBorder="1" applyAlignment="1">
      <alignment wrapText="1"/>
    </xf>
    <xf numFmtId="3" fontId="2" fillId="0" borderId="65" xfId="6" applyNumberFormat="1" applyFont="1" applyBorder="1" applyAlignment="1">
      <alignment horizontal="center" vertical="center"/>
    </xf>
    <xf numFmtId="3" fontId="2" fillId="0" borderId="64" xfId="6" applyNumberFormat="1" applyFont="1" applyBorder="1" applyAlignment="1">
      <alignment horizontal="center" vertical="center"/>
    </xf>
    <xf numFmtId="0" fontId="3" fillId="0" borderId="64" xfId="21" applyBorder="1" applyAlignment="1">
      <alignment horizontal="center" vertical="center"/>
    </xf>
    <xf numFmtId="0" fontId="2" fillId="0" borderId="17" xfId="6" applyFont="1" applyBorder="1" applyAlignment="1">
      <alignment horizontal="center"/>
    </xf>
    <xf numFmtId="0" fontId="2" fillId="0" borderId="8" xfId="6" applyFont="1" applyBorder="1" applyAlignment="1">
      <alignment horizontal="center"/>
    </xf>
    <xf numFmtId="0" fontId="3" fillId="0" borderId="16" xfId="21" applyBorder="1" applyAlignment="1">
      <alignment horizontal="center"/>
    </xf>
    <xf numFmtId="3" fontId="2" fillId="0" borderId="17" xfId="6" applyNumberFormat="1" applyFont="1" applyBorder="1" applyAlignment="1">
      <alignment horizontal="center" vertical="center"/>
    </xf>
    <xf numFmtId="3" fontId="2" fillId="0" borderId="8" xfId="6" applyNumberFormat="1" applyFont="1" applyBorder="1" applyAlignment="1">
      <alignment horizontal="center" vertical="center"/>
    </xf>
    <xf numFmtId="0" fontId="3" fillId="0" borderId="8" xfId="21" applyBorder="1" applyAlignment="1">
      <alignment horizontal="center" vertical="center"/>
    </xf>
    <xf numFmtId="0" fontId="1" fillId="0" borderId="5" xfId="6" applyFont="1" applyBorder="1" applyAlignment="1">
      <alignment horizontal="center" textRotation="90"/>
    </xf>
    <xf numFmtId="0" fontId="1" fillId="0" borderId="12" xfId="6" applyFont="1" applyBorder="1" applyAlignment="1">
      <alignment horizontal="center" textRotation="90"/>
    </xf>
    <xf numFmtId="0" fontId="2" fillId="0" borderId="15" xfId="6" applyFont="1" applyBorder="1" applyAlignment="1">
      <alignment horizontal="center" vertical="center" wrapText="1"/>
    </xf>
    <xf numFmtId="0" fontId="2" fillId="0" borderId="4" xfId="21" applyFont="1" applyBorder="1" applyAlignment="1">
      <alignment horizontal="center" vertical="center" wrapText="1"/>
    </xf>
    <xf numFmtId="3" fontId="2" fillId="0" borderId="17" xfId="6" quotePrefix="1" applyNumberFormat="1" applyFont="1" applyBorder="1" applyAlignment="1">
      <alignment horizontal="center" vertical="center" wrapText="1"/>
    </xf>
    <xf numFmtId="3" fontId="2" fillId="0" borderId="16" xfId="6" quotePrefix="1" applyNumberFormat="1" applyFont="1" applyBorder="1" applyAlignment="1">
      <alignment horizontal="center" vertical="center" wrapText="1"/>
    </xf>
    <xf numFmtId="3" fontId="2" fillId="0" borderId="17" xfId="6" applyNumberFormat="1" applyFont="1" applyBorder="1" applyAlignment="1">
      <alignment horizontal="center" vertical="center" wrapText="1"/>
    </xf>
    <xf numFmtId="3" fontId="2" fillId="0" borderId="14" xfId="6" applyNumberFormat="1" applyFont="1" applyBorder="1" applyAlignment="1">
      <alignment horizontal="center" vertical="center" wrapText="1"/>
    </xf>
    <xf numFmtId="0" fontId="2" fillId="0" borderId="9" xfId="6" applyFont="1" applyBorder="1" applyAlignment="1">
      <alignment horizontal="center" vertical="center" wrapText="1"/>
    </xf>
    <xf numFmtId="0" fontId="1" fillId="0" borderId="14" xfId="6" applyBorder="1" applyAlignment="1">
      <alignment horizontal="center" vertical="center"/>
    </xf>
    <xf numFmtId="0" fontId="3" fillId="0" borderId="12" xfId="21" applyBorder="1" applyAlignment="1">
      <alignment horizontal="center" vertical="center"/>
    </xf>
    <xf numFmtId="0" fontId="1" fillId="0" borderId="15" xfId="6" applyBorder="1" applyAlignment="1">
      <alignment vertical="center" wrapText="1"/>
    </xf>
    <xf numFmtId="0" fontId="3" fillId="0" borderId="9" xfId="21" applyBorder="1" applyAlignment="1">
      <alignment vertical="center" wrapText="1"/>
    </xf>
    <xf numFmtId="0" fontId="1" fillId="0" borderId="14" xfId="6" applyFill="1" applyBorder="1" applyAlignment="1">
      <alignment horizontal="center" vertical="center"/>
    </xf>
    <xf numFmtId="0" fontId="1" fillId="0" borderId="15" xfId="6" applyFont="1" applyFill="1" applyBorder="1" applyAlignment="1">
      <alignment horizontal="left" vertical="center" wrapText="1"/>
    </xf>
    <xf numFmtId="49" fontId="1" fillId="0" borderId="15" xfId="6" applyNumberFormat="1" applyFont="1" applyFill="1" applyBorder="1" applyAlignment="1">
      <alignment horizontal="center" vertical="center"/>
    </xf>
    <xf numFmtId="0" fontId="3" fillId="0" borderId="9" xfId="21" applyBorder="1" applyAlignment="1">
      <alignment horizontal="center" vertical="center"/>
    </xf>
    <xf numFmtId="0" fontId="1" fillId="0" borderId="15" xfId="6" applyBorder="1" applyAlignment="1">
      <alignment horizontal="center" vertical="center"/>
    </xf>
    <xf numFmtId="0" fontId="1" fillId="0" borderId="9" xfId="6" applyBorder="1" applyAlignment="1">
      <alignment horizontal="center" vertical="center"/>
    </xf>
    <xf numFmtId="0" fontId="1" fillId="0" borderId="14" xfId="6" applyFill="1" applyBorder="1" applyAlignment="1">
      <alignment horizontal="center" vertical="center" wrapText="1"/>
    </xf>
    <xf numFmtId="0" fontId="3" fillId="0" borderId="12" xfId="2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wrapText="1"/>
    </xf>
    <xf numFmtId="0" fontId="3" fillId="0" borderId="9" xfId="21" applyBorder="1" applyAlignment="1">
      <alignment horizontal="center" vertical="center" wrapText="1"/>
    </xf>
    <xf numFmtId="0" fontId="3" fillId="0" borderId="82" xfId="21" applyBorder="1" applyAlignment="1">
      <alignment horizontal="center" vertical="center" wrapText="1"/>
    </xf>
    <xf numFmtId="0" fontId="3" fillId="0" borderId="51" xfId="21" applyBorder="1" applyAlignment="1">
      <alignment wrapText="1"/>
    </xf>
    <xf numFmtId="0" fontId="3" fillId="0" borderId="51" xfId="21" applyBorder="1" applyAlignment="1">
      <alignment horizontal="center" vertical="center" wrapText="1"/>
    </xf>
    <xf numFmtId="3" fontId="4" fillId="0" borderId="67" xfId="6" applyNumberFormat="1" applyFont="1" applyFill="1" applyBorder="1" applyAlignment="1">
      <alignment horizontal="left" vertical="center"/>
    </xf>
    <xf numFmtId="3" fontId="4" fillId="0" borderId="71" xfId="6" applyNumberFormat="1" applyFont="1" applyFill="1" applyBorder="1" applyAlignment="1">
      <alignment horizontal="left" vertical="center"/>
    </xf>
    <xf numFmtId="3" fontId="2" fillId="0" borderId="0" xfId="21" applyNumberFormat="1" applyFont="1" applyFill="1" applyBorder="1" applyAlignment="1">
      <alignment wrapText="1"/>
    </xf>
    <xf numFmtId="0" fontId="2" fillId="0" borderId="17" xfId="6" applyFont="1" applyBorder="1" applyAlignment="1">
      <alignment horizontal="center" vertical="center"/>
    </xf>
    <xf numFmtId="0" fontId="2" fillId="0" borderId="8" xfId="6" applyFont="1" applyBorder="1" applyAlignment="1">
      <alignment horizontal="center" vertical="center"/>
    </xf>
    <xf numFmtId="0" fontId="3" fillId="0" borderId="16" xfId="21" applyBorder="1" applyAlignment="1">
      <alignment horizontal="center" vertical="center"/>
    </xf>
    <xf numFmtId="3" fontId="2" fillId="0" borderId="11" xfId="6" applyNumberFormat="1" applyFont="1" applyBorder="1" applyAlignment="1">
      <alignment horizontal="center" vertical="center" wrapText="1"/>
    </xf>
    <xf numFmtId="3" fontId="2" fillId="0" borderId="7" xfId="6" applyNumberFormat="1" applyFont="1" applyBorder="1" applyAlignment="1">
      <alignment horizontal="center" vertical="center" wrapText="1"/>
    </xf>
    <xf numFmtId="0" fontId="1" fillId="0" borderId="15" xfId="6" applyFont="1" applyBorder="1" applyAlignment="1">
      <alignment horizontal="center" vertical="center" wrapText="1"/>
    </xf>
    <xf numFmtId="0" fontId="1" fillId="0" borderId="4" xfId="21" applyFont="1" applyBorder="1" applyAlignment="1">
      <alignment horizontal="center" vertical="center" wrapText="1"/>
    </xf>
    <xf numFmtId="3" fontId="1" fillId="0" borderId="17" xfId="6" quotePrefix="1" applyNumberFormat="1" applyBorder="1" applyAlignment="1">
      <alignment horizontal="center" vertical="center" wrapText="1"/>
    </xf>
    <xf numFmtId="0" fontId="3" fillId="0" borderId="16" xfId="21" applyBorder="1" applyAlignment="1">
      <alignment horizontal="center" vertical="center" wrapText="1"/>
    </xf>
    <xf numFmtId="3" fontId="1" fillId="0" borderId="17" xfId="6" applyNumberFormat="1" applyBorder="1" applyAlignment="1">
      <alignment horizontal="center" vertical="center"/>
    </xf>
    <xf numFmtId="3" fontId="1" fillId="0" borderId="10" xfId="6" applyNumberFormat="1" applyFont="1" applyBorder="1" applyAlignment="1">
      <alignment horizontal="center" vertical="center" wrapText="1"/>
    </xf>
    <xf numFmtId="0" fontId="3" fillId="0" borderId="14" xfId="21" applyBorder="1" applyAlignment="1">
      <alignment horizontal="center" vertical="center"/>
    </xf>
    <xf numFmtId="3" fontId="1" fillId="0" borderId="10" xfId="6" applyNumberFormat="1" applyFont="1" applyBorder="1" applyAlignment="1">
      <alignment horizontal="center" vertical="center"/>
    </xf>
    <xf numFmtId="0" fontId="3" fillId="0" borderId="6" xfId="21" applyBorder="1" applyAlignment="1">
      <alignment horizontal="center" vertical="center"/>
    </xf>
    <xf numFmtId="0" fontId="1" fillId="0" borderId="15" xfId="21" applyFont="1" applyBorder="1" applyAlignment="1">
      <alignment horizontal="center" vertical="center" wrapText="1"/>
    </xf>
    <xf numFmtId="49" fontId="1" fillId="0" borderId="4" xfId="6" applyNumberFormat="1" applyFill="1" applyBorder="1" applyAlignment="1">
      <alignment horizontal="center" vertical="center"/>
    </xf>
    <xf numFmtId="49" fontId="1" fillId="0" borderId="9" xfId="6" applyNumberFormat="1" applyFill="1" applyBorder="1" applyAlignment="1">
      <alignment horizontal="center" vertical="center"/>
    </xf>
    <xf numFmtId="0" fontId="3" fillId="0" borderId="71" xfId="21" applyBorder="1" applyAlignment="1">
      <alignment horizontal="center" vertical="center" wrapText="1"/>
    </xf>
    <xf numFmtId="0" fontId="1" fillId="0" borderId="18" xfId="21" applyFont="1" applyBorder="1" applyAlignment="1">
      <alignment vertical="center" wrapText="1"/>
    </xf>
    <xf numFmtId="0" fontId="3" fillId="0" borderId="18" xfId="21" applyBorder="1" applyAlignment="1">
      <alignment vertical="center" wrapText="1"/>
    </xf>
    <xf numFmtId="0" fontId="3" fillId="0" borderId="83" xfId="21" applyBorder="1" applyAlignment="1">
      <alignment vertical="center" wrapText="1"/>
    </xf>
    <xf numFmtId="0" fontId="3" fillId="0" borderId="15" xfId="21" applyBorder="1" applyAlignment="1">
      <alignment horizontal="center" vertical="center" wrapText="1"/>
    </xf>
    <xf numFmtId="0" fontId="3" fillId="0" borderId="4" xfId="21" applyBorder="1" applyAlignment="1">
      <alignment horizontal="center" vertical="center" wrapText="1"/>
    </xf>
    <xf numFmtId="0" fontId="1" fillId="0" borderId="5" xfId="6" applyBorder="1" applyAlignment="1">
      <alignment horizontal="center" vertical="center"/>
    </xf>
    <xf numFmtId="0" fontId="3" fillId="0" borderId="5" xfId="21" applyBorder="1" applyAlignment="1">
      <alignment horizontal="center" vertical="center"/>
    </xf>
    <xf numFmtId="0" fontId="1" fillId="0" borderId="4" xfId="6" applyBorder="1" applyAlignment="1">
      <alignment vertical="center" wrapText="1"/>
    </xf>
    <xf numFmtId="0" fontId="3" fillId="0" borderId="4" xfId="21" applyBorder="1" applyAlignment="1">
      <alignment vertical="center" wrapText="1"/>
    </xf>
    <xf numFmtId="0" fontId="1" fillId="0" borderId="4" xfId="6" applyFill="1" applyBorder="1" applyAlignment="1">
      <alignment horizontal="left" vertical="center" wrapText="1"/>
    </xf>
    <xf numFmtId="0" fontId="1" fillId="0" borderId="9" xfId="6" applyFill="1" applyBorder="1" applyAlignment="1">
      <alignment horizontal="left" vertical="center" wrapText="1"/>
    </xf>
    <xf numFmtId="0" fontId="1" fillId="0" borderId="5" xfId="6" applyFill="1" applyBorder="1" applyAlignment="1">
      <alignment horizontal="center" vertical="center" wrapText="1"/>
    </xf>
    <xf numFmtId="0" fontId="1" fillId="0" borderId="5" xfId="6" applyFill="1" applyBorder="1" applyAlignment="1">
      <alignment horizontal="center" vertical="center"/>
    </xf>
    <xf numFmtId="0" fontId="1" fillId="0" borderId="4" xfId="6" applyFont="1" applyFill="1" applyBorder="1" applyAlignment="1">
      <alignment horizontal="left" vertical="center" wrapText="1"/>
    </xf>
    <xf numFmtId="0" fontId="1" fillId="0" borderId="4" xfId="6" applyFill="1" applyBorder="1" applyAlignment="1">
      <alignment vertical="center" wrapText="1"/>
    </xf>
    <xf numFmtId="0" fontId="3" fillId="0" borderId="9" xfId="21" applyBorder="1" applyAlignment="1">
      <alignment wrapText="1"/>
    </xf>
    <xf numFmtId="49" fontId="1" fillId="0" borderId="10" xfId="6" applyNumberFormat="1" applyBorder="1" applyAlignment="1">
      <alignment horizontal="center" vertical="center" wrapText="1"/>
    </xf>
    <xf numFmtId="0" fontId="3" fillId="0" borderId="11" xfId="21" applyBorder="1" applyAlignment="1">
      <alignment horizontal="center" vertical="center" wrapText="1"/>
    </xf>
    <xf numFmtId="0" fontId="1" fillId="3" borderId="10" xfId="21" applyFont="1" applyFill="1" applyBorder="1" applyAlignment="1">
      <alignment horizontal="center" vertical="center" wrapText="1"/>
    </xf>
    <xf numFmtId="0" fontId="3" fillId="0" borderId="13" xfId="21" applyBorder="1" applyAlignment="1">
      <alignment horizontal="center" vertical="center"/>
    </xf>
    <xf numFmtId="0" fontId="3" fillId="0" borderId="11" xfId="21" applyBorder="1" applyAlignment="1">
      <alignment horizontal="center" vertical="center"/>
    </xf>
    <xf numFmtId="49" fontId="1" fillId="0" borderId="15" xfId="6" applyNumberFormat="1" applyFont="1" applyBorder="1" applyAlignment="1">
      <alignment horizontal="center" vertical="center"/>
    </xf>
    <xf numFmtId="49" fontId="1" fillId="6" borderId="18" xfId="6" applyNumberFormat="1" applyFill="1" applyBorder="1" applyAlignment="1">
      <alignment horizontal="center" vertical="center" wrapText="1"/>
    </xf>
    <xf numFmtId="0" fontId="3" fillId="6" borderId="18" xfId="21" applyFill="1" applyBorder="1" applyAlignment="1">
      <alignment horizontal="center" vertical="center" wrapText="1"/>
    </xf>
    <xf numFmtId="49" fontId="1" fillId="3" borderId="10" xfId="6" applyNumberFormat="1" applyFont="1" applyFill="1" applyBorder="1" applyAlignment="1">
      <alignment horizontal="center" vertical="center" wrapText="1"/>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0" fontId="3" fillId="0" borderId="15" xfId="21" applyBorder="1" applyAlignment="1">
      <alignment horizontal="center" vertical="center"/>
    </xf>
    <xf numFmtId="49" fontId="1" fillId="0" borderId="15" xfId="6" applyNumberFormat="1" applyBorder="1" applyAlignment="1">
      <alignment horizontal="center" vertical="center"/>
    </xf>
    <xf numFmtId="0" fontId="3" fillId="0" borderId="4" xfId="21" applyBorder="1" applyAlignment="1">
      <alignment horizontal="center" vertical="center"/>
    </xf>
    <xf numFmtId="49" fontId="1" fillId="0" borderId="4" xfId="6" applyNumberFormat="1" applyFont="1" applyFill="1" applyBorder="1" applyAlignment="1">
      <alignment horizontal="center" vertical="center"/>
    </xf>
    <xf numFmtId="49" fontId="1" fillId="0" borderId="4" xfId="6" applyNumberFormat="1" applyFill="1" applyBorder="1" applyAlignment="1">
      <alignment horizontal="center" vertical="center" wrapText="1"/>
    </xf>
    <xf numFmtId="0" fontId="5" fillId="0" borderId="0" xfId="0" applyFont="1" applyFill="1" applyBorder="1" applyAlignment="1" applyProtection="1">
      <alignment horizontal="left" vertical="center" wrapText="1"/>
      <protection locked="0"/>
    </xf>
    <xf numFmtId="0" fontId="21" fillId="0" borderId="0" xfId="0" applyFont="1" applyFill="1" applyAlignment="1">
      <alignment horizontal="left" wrapText="1"/>
    </xf>
    <xf numFmtId="0" fontId="23" fillId="0" borderId="49" xfId="0" applyFont="1" applyFill="1" applyBorder="1" applyAlignment="1">
      <alignment wrapText="1"/>
    </xf>
    <xf numFmtId="0" fontId="22" fillId="0" borderId="49" xfId="0" applyFont="1" applyBorder="1" applyAlignment="1">
      <alignment wrapText="1"/>
    </xf>
    <xf numFmtId="0" fontId="19" fillId="0" borderId="0" xfId="0" applyFont="1" applyBorder="1" applyAlignment="1">
      <alignment horizontal="left" vertical="top" wrapText="1"/>
    </xf>
    <xf numFmtId="0" fontId="19" fillId="0" borderId="0" xfId="0" applyFont="1" applyFill="1" applyBorder="1" applyAlignment="1" applyProtection="1">
      <alignment horizontal="left" vertical="center" wrapText="1"/>
      <protection locked="0"/>
    </xf>
    <xf numFmtId="0" fontId="3" fillId="0" borderId="14" xfId="21" applyBorder="1" applyAlignment="1">
      <alignment horizontal="center" vertical="center" wrapText="1"/>
    </xf>
    <xf numFmtId="0" fontId="3" fillId="0" borderId="5" xfId="21" applyBorder="1" applyAlignment="1">
      <alignment horizontal="center" vertical="center" wrapText="1"/>
    </xf>
    <xf numFmtId="0" fontId="1" fillId="0" borderId="51" xfId="21" applyFont="1" applyBorder="1" applyAlignment="1">
      <alignment horizontal="center" vertical="center" wrapText="1"/>
    </xf>
    <xf numFmtId="49" fontId="1" fillId="0" borderId="50" xfId="6" applyNumberFormat="1" applyBorder="1" applyAlignment="1">
      <alignment horizontal="center" vertical="center" wrapText="1"/>
    </xf>
    <xf numFmtId="49" fontId="1" fillId="7" borderId="16" xfId="6" applyNumberFormat="1" applyFill="1" applyBorder="1" applyAlignment="1">
      <alignment horizontal="center" vertical="center" wrapText="1"/>
    </xf>
    <xf numFmtId="0" fontId="3" fillId="7" borderId="16" xfId="21" applyFill="1" applyBorder="1" applyAlignment="1">
      <alignment horizontal="center" vertical="center" wrapText="1"/>
    </xf>
    <xf numFmtId="49" fontId="1" fillId="3" borderId="14" xfId="6" applyNumberFormat="1" applyFont="1" applyFill="1" applyBorder="1" applyAlignment="1">
      <alignment horizontal="center" vertical="center" wrapText="1"/>
    </xf>
    <xf numFmtId="49" fontId="1" fillId="3" borderId="12" xfId="6" applyNumberFormat="1" applyFont="1" applyFill="1" applyBorder="1" applyAlignment="1">
      <alignment horizontal="center" vertical="center" wrapText="1"/>
    </xf>
    <xf numFmtId="0" fontId="1" fillId="0" borderId="15" xfId="6" applyFill="1" applyBorder="1" applyAlignment="1">
      <alignment horizontal="left" vertical="center" wrapText="1"/>
    </xf>
    <xf numFmtId="49" fontId="1" fillId="0" borderId="15" xfId="6" applyNumberFormat="1" applyFill="1" applyBorder="1" applyAlignment="1">
      <alignment horizontal="center" vertical="center"/>
    </xf>
    <xf numFmtId="3" fontId="2" fillId="0" borderId="10" xfId="6" applyNumberFormat="1" applyFont="1" applyBorder="1" applyAlignment="1">
      <alignment horizontal="center" vertical="center" wrapText="1"/>
    </xf>
    <xf numFmtId="0" fontId="3" fillId="0" borderId="6" xfId="21" applyBorder="1" applyAlignment="1">
      <alignment horizontal="center" vertical="center" wrapText="1"/>
    </xf>
    <xf numFmtId="0" fontId="2" fillId="0" borderId="16" xfId="21" applyFont="1" applyBorder="1" applyAlignment="1">
      <alignment horizontal="center" vertical="center" wrapText="1"/>
    </xf>
    <xf numFmtId="0" fontId="2" fillId="0" borderId="16" xfId="21" applyFont="1" applyBorder="1" applyAlignment="1">
      <alignment horizontal="center" vertical="center"/>
    </xf>
    <xf numFmtId="0" fontId="2" fillId="0" borderId="8" xfId="21" applyFont="1" applyBorder="1" applyAlignment="1">
      <alignment horizontal="center" vertical="center"/>
    </xf>
    <xf numFmtId="0" fontId="2" fillId="0" borderId="14" xfId="21" applyFont="1" applyBorder="1" applyAlignment="1">
      <alignment horizontal="center" vertical="center"/>
    </xf>
    <xf numFmtId="3" fontId="2" fillId="0" borderId="10" xfId="6" applyNumberFormat="1" applyFont="1" applyBorder="1" applyAlignment="1">
      <alignment horizontal="center" vertical="center"/>
    </xf>
    <xf numFmtId="0" fontId="2" fillId="0" borderId="6" xfId="21" applyFont="1" applyBorder="1" applyAlignment="1">
      <alignment horizontal="center" vertical="center"/>
    </xf>
    <xf numFmtId="0" fontId="5" fillId="0" borderId="0" xfId="30" quotePrefix="1" applyFont="1" applyAlignment="1">
      <alignment horizontal="left" vertical="top" wrapText="1"/>
    </xf>
    <xf numFmtId="0" fontId="5" fillId="0" borderId="0" xfId="30" applyFont="1" applyAlignment="1">
      <alignment horizontal="left" vertical="top" wrapText="1"/>
    </xf>
    <xf numFmtId="0" fontId="30" fillId="0" borderId="0" xfId="30" applyFont="1" applyAlignment="1">
      <alignment horizontal="left" vertical="top" wrapText="1"/>
    </xf>
    <xf numFmtId="15" fontId="22" fillId="0" borderId="0" xfId="30" applyNumberFormat="1" applyFont="1" applyAlignment="1">
      <alignment horizontal="left" vertical="top" wrapText="1"/>
    </xf>
    <xf numFmtId="0" fontId="19" fillId="0" borderId="0" xfId="30" applyFont="1" applyAlignment="1">
      <alignment horizontal="left" vertical="top" wrapText="1"/>
    </xf>
    <xf numFmtId="0" fontId="5" fillId="0" borderId="0" xfId="30" applyFont="1" applyFill="1" applyBorder="1" applyAlignment="1" applyProtection="1">
      <alignment horizontal="left" vertical="top" wrapText="1"/>
      <protection locked="0"/>
    </xf>
    <xf numFmtId="0" fontId="5" fillId="0" borderId="0" xfId="6" applyFont="1" applyAlignment="1">
      <alignment horizontal="left" vertical="top" wrapText="1"/>
    </xf>
    <xf numFmtId="0" fontId="19" fillId="0" borderId="0" xfId="30" applyNumberFormat="1" applyFont="1" applyAlignment="1" applyProtection="1">
      <alignment horizontal="left" vertical="top" wrapText="1"/>
    </xf>
    <xf numFmtId="0" fontId="19" fillId="0" borderId="6" xfId="30" applyNumberFormat="1" applyFont="1" applyBorder="1" applyAlignment="1" applyProtection="1">
      <alignment horizontal="left" wrapText="1"/>
    </xf>
    <xf numFmtId="11" fontId="5" fillId="0" borderId="0" xfId="30" applyNumberFormat="1" applyFont="1" applyFill="1" applyBorder="1" applyAlignment="1" applyProtection="1">
      <alignment horizontal="left" vertical="center" wrapText="1"/>
      <protection locked="0"/>
    </xf>
    <xf numFmtId="0" fontId="4" fillId="8" borderId="64" xfId="30" applyFont="1" applyFill="1" applyBorder="1" applyAlignment="1">
      <alignment horizontal="center" vertical="center" wrapText="1"/>
    </xf>
    <xf numFmtId="0" fontId="4" fillId="8" borderId="70" xfId="30" applyFont="1" applyFill="1" applyBorder="1" applyAlignment="1">
      <alignment horizontal="center" vertical="center" wrapText="1"/>
    </xf>
    <xf numFmtId="0" fontId="21" fillId="8" borderId="6" xfId="30" applyFont="1" applyFill="1" applyBorder="1" applyAlignment="1">
      <alignment horizontal="center" vertical="center" wrapText="1"/>
    </xf>
    <xf numFmtId="0" fontId="21" fillId="8" borderId="0" xfId="30" applyFont="1" applyFill="1" applyBorder="1" applyAlignment="1">
      <alignment horizontal="center" vertical="center" wrapText="1"/>
    </xf>
    <xf numFmtId="0" fontId="21" fillId="8" borderId="7" xfId="30" applyFont="1" applyFill="1" applyBorder="1" applyAlignment="1">
      <alignment horizontal="center" vertical="center" wrapText="1"/>
    </xf>
    <xf numFmtId="0" fontId="21" fillId="8" borderId="66" xfId="30" applyFont="1" applyFill="1" applyBorder="1" applyAlignment="1">
      <alignment horizontal="center" vertical="top" wrapText="1"/>
    </xf>
    <xf numFmtId="0" fontId="21" fillId="8" borderId="71" xfId="30" applyFont="1" applyFill="1" applyBorder="1" applyAlignment="1">
      <alignment horizontal="center" vertical="top" wrapText="1"/>
    </xf>
    <xf numFmtId="0" fontId="2" fillId="0" borderId="0" xfId="30" applyFont="1" applyFill="1" applyBorder="1" applyAlignment="1">
      <alignment horizontal="left" vertical="top" wrapText="1"/>
    </xf>
    <xf numFmtId="0" fontId="22" fillId="4" borderId="5" xfId="30" applyFont="1" applyFill="1" applyBorder="1" applyAlignment="1">
      <alignment horizontal="left" vertical="top" wrapText="1"/>
    </xf>
    <xf numFmtId="0" fontId="30" fillId="0" borderId="0" xfId="30" applyNumberFormat="1" applyFont="1" applyBorder="1" applyAlignment="1" applyProtection="1">
      <alignment horizontal="left" vertical="justify"/>
    </xf>
    <xf numFmtId="0" fontId="30" fillId="0" borderId="0" xfId="30" applyNumberFormat="1" applyFont="1" applyBorder="1" applyAlignment="1" applyProtection="1">
      <alignment horizontal="left" vertical="top" wrapText="1"/>
    </xf>
    <xf numFmtId="0" fontId="30" fillId="0" borderId="0" xfId="30" quotePrefix="1" applyFont="1" applyFill="1" applyBorder="1" applyAlignment="1">
      <alignment horizontal="left" vertical="justify" wrapText="1"/>
    </xf>
    <xf numFmtId="0" fontId="36" fillId="0" borderId="6" xfId="30" applyNumberFormat="1" applyFont="1" applyBorder="1" applyAlignment="1" applyProtection="1">
      <alignment horizontal="left" vertical="top" wrapText="1"/>
    </xf>
    <xf numFmtId="0" fontId="36" fillId="0" borderId="0" xfId="30" applyFont="1" applyFill="1" applyBorder="1" applyAlignment="1" applyProtection="1">
      <alignment horizontal="left" vertical="top" wrapText="1"/>
      <protection locked="0"/>
    </xf>
    <xf numFmtId="0" fontId="30" fillId="0" borderId="0" xfId="30" applyNumberFormat="1" applyFont="1" applyBorder="1" applyAlignment="1" applyProtection="1">
      <alignment horizontal="left" vertical="top"/>
    </xf>
    <xf numFmtId="0" fontId="62" fillId="8" borderId="4" xfId="30" applyFont="1" applyFill="1" applyBorder="1" applyAlignment="1">
      <alignment horizontal="left" vertical="top" wrapText="1"/>
    </xf>
    <xf numFmtId="166" fontId="62" fillId="8" borderId="0" xfId="30" applyNumberFormat="1" applyFont="1" applyFill="1" applyBorder="1" applyAlignment="1">
      <alignment vertical="top" wrapText="1"/>
    </xf>
  </cellXfs>
  <cellStyles count="76">
    <cellStyle name="20 % - Accent1 2" xfId="41"/>
    <cellStyle name="20 % - Accent2 2" xfId="40"/>
    <cellStyle name="20 % - Accent3 2" xfId="34"/>
    <cellStyle name="20 % - Accent4 2" xfId="39"/>
    <cellStyle name="20 % - Accent5 2" xfId="38"/>
    <cellStyle name="20 % - Accent6 2" xfId="37"/>
    <cellStyle name="40 % - Accent1 2" xfId="36"/>
    <cellStyle name="40 % - Accent2 2" xfId="35"/>
    <cellStyle name="40 % - Accent3 2" xfId="43"/>
    <cellStyle name="40 % - Accent4 2" xfId="44"/>
    <cellStyle name="40 % - Accent5 2" xfId="45"/>
    <cellStyle name="40 % - Accent6 2" xfId="46"/>
    <cellStyle name="60 % - Accent1 2" xfId="47"/>
    <cellStyle name="60 % - Accent2 2" xfId="48"/>
    <cellStyle name="60 % - Accent3 2" xfId="49"/>
    <cellStyle name="60 % - Accent4 2" xfId="50"/>
    <cellStyle name="60 % - Accent5 2" xfId="51"/>
    <cellStyle name="60 % - Accent6 2" xfId="52"/>
    <cellStyle name="Accent1 2" xfId="53"/>
    <cellStyle name="Accent2 2" xfId="54"/>
    <cellStyle name="Accent3 2" xfId="55"/>
    <cellStyle name="Accent4 2" xfId="56"/>
    <cellStyle name="Accent5 2" xfId="57"/>
    <cellStyle name="Accent6 2" xfId="58"/>
    <cellStyle name="Avertissement 2" xfId="59"/>
    <cellStyle name="Calcul 2" xfId="60"/>
    <cellStyle name="Cellule liée 2" xfId="61"/>
    <cellStyle name="Commentaire 2" xfId="62"/>
    <cellStyle name="DEFINITION" xfId="1"/>
    <cellStyle name="Entrée 2" xfId="63"/>
    <cellStyle name="Euro" xfId="2"/>
    <cellStyle name="FILET_HAUT" xfId="3"/>
    <cellStyle name="Insatisfaisant 2" xfId="64"/>
    <cellStyle name="josette" xfId="4"/>
    <cellStyle name="josette 2" xfId="26"/>
    <cellStyle name="Milliers 2" xfId="20"/>
    <cellStyle name="Milliers 2 2" xfId="28"/>
    <cellStyle name="Milliers 3" xfId="24"/>
    <cellStyle name="Milliers 3 2" xfId="29"/>
    <cellStyle name="Milliers 4" xfId="27"/>
    <cellStyle name="Motif" xfId="5"/>
    <cellStyle name="Neutre 2" xfId="65"/>
    <cellStyle name="Normal" xfId="0" builtinId="0"/>
    <cellStyle name="Normal 2" xfId="21"/>
    <cellStyle name="Normal 2 2" xfId="30"/>
    <cellStyle name="Normal 3" xfId="23"/>
    <cellStyle name="Normal 4" xfId="25"/>
    <cellStyle name="Normal 5" xfId="42"/>
    <cellStyle name="Normal_OEP_tabdef_clsse employ" xfId="6"/>
    <cellStyle name="Normal_series-estimations-annuelles-emploi-new" xfId="31"/>
    <cellStyle name="NOTE01" xfId="7"/>
    <cellStyle name="Pourcentage 2" xfId="22"/>
    <cellStyle name="Pourcentage 2 2" xfId="32"/>
    <cellStyle name="REMARQ01" xfId="8"/>
    <cellStyle name="Satisfaisant 2" xfId="66"/>
    <cellStyle name="Sortie 2" xfId="67"/>
    <cellStyle name="SOURSITU" xfId="9"/>
    <cellStyle name="SOUS TOT" xfId="10"/>
    <cellStyle name="TABL01" xfId="11"/>
    <cellStyle name="Texte explicatif 2" xfId="68"/>
    <cellStyle name="TITCOL01" xfId="12"/>
    <cellStyle name="TITCOLG1" xfId="13"/>
    <cellStyle name="TITLIG01" xfId="14"/>
    <cellStyle name="Titre 2" xfId="69"/>
    <cellStyle name="Titre 1 2" xfId="70"/>
    <cellStyle name="Titre 2 2" xfId="71"/>
    <cellStyle name="Titre 3 2" xfId="72"/>
    <cellStyle name="Titre 4 2" xfId="73"/>
    <cellStyle name="TITRE01" xfId="15"/>
    <cellStyle name="Total 2" xfId="74"/>
    <cellStyle name="TOTAL01" xfId="16"/>
    <cellStyle name="TOTALG1" xfId="17"/>
    <cellStyle name="UNITE" xfId="18"/>
    <cellStyle name="Valeur" xfId="19"/>
    <cellStyle name="Valeur 2" xfId="33"/>
    <cellStyle name="Vérification 2" xfId="75"/>
  </cellStyles>
  <dxfs count="0"/>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40282856681516"/>
          <c:y val="0.25712638281361716"/>
          <c:w val="0.38997761588607216"/>
          <c:h val="0.67847095058610873"/>
        </c:manualLayout>
      </c:layout>
      <c:pieChart>
        <c:varyColors val="1"/>
        <c:ser>
          <c:idx val="1"/>
          <c:order val="0"/>
          <c:dPt>
            <c:idx val="0"/>
            <c:bubble3D val="0"/>
            <c:spPr>
              <a:solidFill>
                <a:schemeClr val="accent1"/>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C00000"/>
              </a:solidFill>
              <a:ln w="19050">
                <a:solidFill>
                  <a:schemeClr val="lt1"/>
                </a:solidFill>
              </a:ln>
              <a:effectLst/>
            </c:spPr>
          </c:dPt>
          <c:dPt>
            <c:idx val="3"/>
            <c:bubble3D val="0"/>
            <c:spPr>
              <a:solidFill>
                <a:srgbClr val="92D050"/>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rgbClr val="FFFF00"/>
              </a:solidFill>
              <a:ln w="19050">
                <a:solidFill>
                  <a:schemeClr val="lt1"/>
                </a:solidFill>
              </a:ln>
              <a:effectLst/>
            </c:spPr>
          </c:dPt>
          <c:dLbls>
            <c:dLbl>
              <c:idx val="0"/>
              <c:layout>
                <c:manualLayout>
                  <c:x val="7.0679470253190602E-2"/>
                  <c:y val="-0.2329185405959174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654233510316637E-2"/>
                  <c:y val="0.14236064973059415"/>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7532859056067931"/>
                  <c:y val="7.908688153532117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60390882985224"/>
                  <c:y val="-6.429257196137751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523686951676275E-2"/>
                  <c:y val="-7.931454211425931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674952271496822"/>
                  <c:y val="-1.5630576720481335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'Source Figure 1.1-6'!$A$3:$A$8</c:f>
              <c:strCache>
                <c:ptCount val="6"/>
                <c:pt idx="0">
                  <c:v>Emploi privé hors service public</c:v>
                </c:pt>
                <c:pt idx="1">
                  <c:v>Fonction publique hors emplois aidés </c:v>
                </c:pt>
                <c:pt idx="2">
                  <c:v>Emplois aidés de la fonction publique </c:v>
                </c:pt>
                <c:pt idx="3">
                  <c:v>Organismes publics hors fonction publique</c:v>
                </c:pt>
                <c:pt idx="4">
                  <c:v>Organismes privés à financement public prédominant</c:v>
                </c:pt>
                <c:pt idx="5">
                  <c:v>Entreprises publiques</c:v>
                </c:pt>
              </c:strCache>
            </c:strRef>
          </c:cat>
          <c:val>
            <c:numRef>
              <c:f>'Source Figure 1.1-6'!$C$3:$C$8</c:f>
              <c:numCache>
                <c:formatCode>0.0</c:formatCode>
                <c:ptCount val="6"/>
                <c:pt idx="0">
                  <c:v>75.71198697783305</c:v>
                </c:pt>
                <c:pt idx="1">
                  <c:v>19.937884995244712</c:v>
                </c:pt>
                <c:pt idx="2">
                  <c:v>0.72313995171556078</c:v>
                </c:pt>
                <c:pt idx="3">
                  <c:v>0.66470846440851572</c:v>
                </c:pt>
                <c:pt idx="4">
                  <c:v>0.87739044553368939</c:v>
                </c:pt>
                <c:pt idx="5">
                  <c:v>2.084889165264467</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142876</xdr:rowOff>
    </xdr:from>
    <xdr:to>
      <xdr:col>10</xdr:col>
      <xdr:colOff>276225</xdr:colOff>
      <xdr:row>29</xdr:row>
      <xdr:rowOff>19050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werthei.MATIGNON-DOM.000\Local%20Settings\Temporary%20Internet%20Files\OLK82C\FP%20territoriale%20CAP%202001%20DIFFUSION%20(29-01-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efreshError="1">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efreshError="1">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efreshError="1">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efreshError="1">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efreshError="1">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efreshError="1">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N44"/>
  <sheetViews>
    <sheetView showGridLines="0" topLeftCell="A22" zoomScaleNormal="100" workbookViewId="0">
      <selection activeCell="E30" sqref="E30"/>
    </sheetView>
  </sheetViews>
  <sheetFormatPr baseColWidth="10" defaultRowHeight="12.75" x14ac:dyDescent="0.2"/>
  <cols>
    <col min="1" max="1" width="1.28515625" style="107" customWidth="1"/>
    <col min="2" max="2" width="4.42578125" style="1" customWidth="1"/>
    <col min="3" max="3" width="15.28515625" style="1" customWidth="1"/>
    <col min="4" max="4" width="19.7109375" style="33" customWidth="1"/>
    <col min="5" max="5" width="15.28515625" style="33" customWidth="1"/>
    <col min="6" max="6" width="29.85546875" style="34" bestFit="1" customWidth="1"/>
    <col min="7" max="7" width="5.85546875" style="34" customWidth="1"/>
    <col min="8" max="9" width="28.7109375" style="35" customWidth="1"/>
    <col min="10" max="10" width="11.42578125" style="107"/>
    <col min="11" max="11" width="11.42578125" style="1"/>
    <col min="12" max="12" width="15" style="1" customWidth="1"/>
    <col min="13" max="16384" width="11.42578125" style="1"/>
  </cols>
  <sheetData>
    <row r="1" spans="1:14" s="8" customFormat="1" x14ac:dyDescent="0.2">
      <c r="A1" s="125"/>
      <c r="B1" s="422" t="s">
        <v>165</v>
      </c>
      <c r="C1" s="423"/>
      <c r="D1" s="423"/>
      <c r="E1" s="423"/>
      <c r="F1" s="423"/>
      <c r="G1" s="423"/>
      <c r="H1" s="423"/>
      <c r="I1" s="423"/>
      <c r="J1" s="125"/>
    </row>
    <row r="2" spans="1:14" s="8" customFormat="1" ht="13.5" thickBot="1" x14ac:dyDescent="0.25">
      <c r="A2" s="125"/>
      <c r="B2" s="380"/>
      <c r="C2" s="142"/>
      <c r="D2" s="142"/>
      <c r="E2" s="142"/>
      <c r="F2" s="142"/>
      <c r="G2" s="142"/>
      <c r="H2" s="142"/>
      <c r="I2" s="142"/>
      <c r="J2" s="125"/>
    </row>
    <row r="3" spans="1:14" x14ac:dyDescent="0.2">
      <c r="B3" s="404"/>
      <c r="C3" s="404"/>
      <c r="D3" s="405"/>
      <c r="E3" s="405"/>
      <c r="F3" s="424"/>
      <c r="G3" s="425"/>
      <c r="H3" s="426"/>
      <c r="I3" s="426"/>
    </row>
    <row r="4" spans="1:14" x14ac:dyDescent="0.2">
      <c r="B4" s="127"/>
      <c r="C4" s="427" t="s">
        <v>1</v>
      </c>
      <c r="D4" s="428"/>
      <c r="E4" s="429"/>
      <c r="F4" s="430" t="s">
        <v>0</v>
      </c>
      <c r="G4" s="431"/>
      <c r="H4" s="432"/>
      <c r="I4" s="432"/>
    </row>
    <row r="5" spans="1:14" ht="26.25" customHeight="1" x14ac:dyDescent="0.2">
      <c r="B5" s="433"/>
      <c r="C5" s="9"/>
      <c r="D5" s="435" t="s">
        <v>23</v>
      </c>
      <c r="E5" s="435" t="s">
        <v>24</v>
      </c>
      <c r="F5" s="437" t="s">
        <v>25</v>
      </c>
      <c r="G5" s="438"/>
      <c r="H5" s="120">
        <v>2</v>
      </c>
      <c r="I5" s="120">
        <v>3</v>
      </c>
      <c r="J5" s="107" t="s">
        <v>17</v>
      </c>
    </row>
    <row r="6" spans="1:14" ht="30.75" customHeight="1" x14ac:dyDescent="0.2">
      <c r="B6" s="434"/>
      <c r="C6" s="11"/>
      <c r="D6" s="436"/>
      <c r="E6" s="441"/>
      <c r="F6" s="439" t="s">
        <v>26</v>
      </c>
      <c r="G6" s="440"/>
      <c r="H6" s="130" t="s">
        <v>27</v>
      </c>
      <c r="I6" s="131" t="s">
        <v>28</v>
      </c>
    </row>
    <row r="7" spans="1:14" ht="38.25" x14ac:dyDescent="0.2">
      <c r="B7" s="128">
        <v>1</v>
      </c>
      <c r="C7" s="418" t="s">
        <v>29</v>
      </c>
      <c r="D7" s="13" t="s">
        <v>30</v>
      </c>
      <c r="E7" s="14" t="s">
        <v>31</v>
      </c>
      <c r="F7" s="414" t="s">
        <v>137</v>
      </c>
      <c r="G7" s="415"/>
      <c r="H7" s="137"/>
      <c r="I7" s="138"/>
    </row>
    <row r="8" spans="1:14" x14ac:dyDescent="0.2">
      <c r="B8" s="128"/>
      <c r="C8" s="419"/>
      <c r="D8" s="15" t="s">
        <v>14</v>
      </c>
      <c r="E8" s="16"/>
      <c r="F8" s="410" t="s">
        <v>32</v>
      </c>
      <c r="G8" s="411"/>
      <c r="H8" s="137"/>
      <c r="I8" s="138"/>
      <c r="J8" s="421"/>
      <c r="K8" s="421"/>
      <c r="N8" s="3"/>
    </row>
    <row r="9" spans="1:14" ht="38.25" customHeight="1" x14ac:dyDescent="0.2">
      <c r="B9" s="128"/>
      <c r="C9" s="420"/>
      <c r="D9" s="15" t="s">
        <v>15</v>
      </c>
      <c r="E9" s="16"/>
      <c r="F9" s="414" t="s">
        <v>33</v>
      </c>
      <c r="G9" s="415"/>
      <c r="H9" s="137"/>
      <c r="I9" s="138"/>
    </row>
    <row r="10" spans="1:14" x14ac:dyDescent="0.2">
      <c r="B10" s="129">
        <v>2</v>
      </c>
      <c r="C10" s="17" t="s">
        <v>2</v>
      </c>
      <c r="D10" s="18" t="s">
        <v>3</v>
      </c>
      <c r="E10" s="16"/>
      <c r="F10" s="410" t="s">
        <v>34</v>
      </c>
      <c r="G10" s="411"/>
      <c r="H10" s="136"/>
      <c r="I10" s="138"/>
      <c r="J10" s="4"/>
      <c r="K10" s="5"/>
    </row>
    <row r="11" spans="1:14" ht="81" customHeight="1" x14ac:dyDescent="0.2">
      <c r="B11" s="442">
        <v>3</v>
      </c>
      <c r="C11" s="444" t="s">
        <v>160</v>
      </c>
      <c r="D11" s="450">
        <v>73</v>
      </c>
      <c r="E11" s="19"/>
      <c r="F11" s="414" t="s">
        <v>141</v>
      </c>
      <c r="G11" s="415"/>
      <c r="H11" s="115" t="s">
        <v>35</v>
      </c>
      <c r="I11" s="139" t="s">
        <v>36</v>
      </c>
    </row>
    <row r="12" spans="1:14" ht="78.75" customHeight="1" x14ac:dyDescent="0.2">
      <c r="B12" s="443"/>
      <c r="C12" s="445"/>
      <c r="D12" s="451"/>
      <c r="E12" s="20" t="s">
        <v>37</v>
      </c>
      <c r="F12" s="414" t="s">
        <v>142</v>
      </c>
      <c r="G12" s="415"/>
      <c r="H12" s="135"/>
      <c r="I12" s="140"/>
    </row>
    <row r="13" spans="1:14" ht="48.75" customHeight="1" x14ac:dyDescent="0.2">
      <c r="B13" s="446">
        <v>4</v>
      </c>
      <c r="C13" s="447" t="s">
        <v>13</v>
      </c>
      <c r="D13" s="448" t="s">
        <v>7</v>
      </c>
      <c r="E13" s="21" t="s">
        <v>31</v>
      </c>
      <c r="F13" s="412"/>
      <c r="G13" s="413"/>
      <c r="H13" s="116" t="s">
        <v>38</v>
      </c>
      <c r="I13" s="123" t="s">
        <v>18</v>
      </c>
    </row>
    <row r="14" spans="1:14" ht="48.75" customHeight="1" x14ac:dyDescent="0.2">
      <c r="B14" s="443"/>
      <c r="C14" s="420"/>
      <c r="D14" s="449"/>
      <c r="E14" s="20" t="s">
        <v>37</v>
      </c>
      <c r="F14" s="416" t="s">
        <v>8</v>
      </c>
      <c r="G14" s="417"/>
      <c r="H14" s="134"/>
      <c r="I14" s="132" t="s">
        <v>12</v>
      </c>
    </row>
    <row r="15" spans="1:14" ht="78.75" customHeight="1" x14ac:dyDescent="0.2">
      <c r="B15" s="446">
        <v>5</v>
      </c>
      <c r="C15" s="22" t="s">
        <v>19</v>
      </c>
      <c r="D15" s="23" t="s">
        <v>4</v>
      </c>
      <c r="E15" s="24" t="s">
        <v>31</v>
      </c>
      <c r="F15" s="412"/>
      <c r="G15" s="413"/>
      <c r="H15" s="133"/>
      <c r="I15" s="123" t="s">
        <v>139</v>
      </c>
    </row>
    <row r="16" spans="1:14" ht="48" x14ac:dyDescent="0.2">
      <c r="B16" s="443"/>
      <c r="C16" s="25"/>
      <c r="D16" s="26"/>
      <c r="E16" s="20" t="s">
        <v>37</v>
      </c>
      <c r="F16" s="412" t="s">
        <v>9</v>
      </c>
      <c r="G16" s="413"/>
      <c r="H16" s="134" t="s">
        <v>39</v>
      </c>
      <c r="I16" s="124" t="s">
        <v>140</v>
      </c>
      <c r="K16" s="6"/>
      <c r="L16" s="2"/>
    </row>
    <row r="17" spans="1:12" ht="25.5" x14ac:dyDescent="0.2">
      <c r="B17" s="452">
        <v>6</v>
      </c>
      <c r="C17" s="454" t="s">
        <v>20</v>
      </c>
      <c r="D17" s="455" t="s">
        <v>21</v>
      </c>
      <c r="E17" s="21" t="s">
        <v>31</v>
      </c>
      <c r="F17" s="412"/>
      <c r="G17" s="413"/>
      <c r="H17" s="133"/>
      <c r="I17" s="141" t="s">
        <v>16</v>
      </c>
      <c r="K17" s="7"/>
      <c r="L17" s="7"/>
    </row>
    <row r="18" spans="1:12" ht="60" x14ac:dyDescent="0.2">
      <c r="B18" s="453"/>
      <c r="C18" s="445"/>
      <c r="D18" s="456"/>
      <c r="E18" s="27" t="s">
        <v>37</v>
      </c>
      <c r="F18" s="412"/>
      <c r="G18" s="413"/>
      <c r="H18" s="134" t="s">
        <v>40</v>
      </c>
      <c r="I18" s="124" t="s">
        <v>41</v>
      </c>
    </row>
    <row r="19" spans="1:12" ht="48" x14ac:dyDescent="0.2">
      <c r="B19" s="452">
        <v>7</v>
      </c>
      <c r="C19" s="454" t="s">
        <v>22</v>
      </c>
      <c r="D19" s="455" t="s">
        <v>5</v>
      </c>
      <c r="E19" s="359" t="s">
        <v>31</v>
      </c>
      <c r="F19" s="412"/>
      <c r="G19" s="413"/>
      <c r="H19" s="133"/>
      <c r="I19" s="123" t="s">
        <v>42</v>
      </c>
    </row>
    <row r="20" spans="1:12" ht="60.75" thickBot="1" x14ac:dyDescent="0.25">
      <c r="B20" s="457"/>
      <c r="C20" s="458"/>
      <c r="D20" s="459"/>
      <c r="E20" s="406" t="s">
        <v>37</v>
      </c>
      <c r="F20" s="460"/>
      <c r="G20" s="461"/>
      <c r="H20" s="407"/>
      <c r="I20" s="408" t="s">
        <v>130</v>
      </c>
    </row>
    <row r="21" spans="1:12" s="29" customFormat="1" ht="12.75" customHeight="1" x14ac:dyDescent="0.2">
      <c r="A21" s="126"/>
      <c r="B21" s="29" t="s">
        <v>10</v>
      </c>
      <c r="D21" s="30"/>
      <c r="E21" s="30"/>
      <c r="F21" s="31"/>
      <c r="G21" s="31"/>
      <c r="H21" s="32"/>
      <c r="I21" s="32"/>
      <c r="J21" s="126"/>
    </row>
    <row r="22" spans="1:12" s="29" customFormat="1" ht="11.25" x14ac:dyDescent="0.2">
      <c r="A22" s="126"/>
      <c r="B22" s="143"/>
      <c r="C22" s="126" t="s">
        <v>11</v>
      </c>
      <c r="E22" s="30"/>
      <c r="F22" s="31"/>
      <c r="G22" s="31"/>
      <c r="H22" s="32"/>
      <c r="I22" s="32"/>
      <c r="J22" s="126"/>
    </row>
    <row r="23" spans="1:12" s="29" customFormat="1" ht="4.5" customHeight="1" x14ac:dyDescent="0.2">
      <c r="A23" s="126"/>
      <c r="C23" s="149"/>
      <c r="D23" s="126"/>
      <c r="E23" s="30"/>
      <c r="F23" s="31"/>
      <c r="G23" s="31"/>
      <c r="H23" s="32"/>
      <c r="I23" s="32"/>
      <c r="J23" s="126"/>
    </row>
    <row r="24" spans="1:12" s="29" customFormat="1" x14ac:dyDescent="0.2">
      <c r="A24" s="126"/>
      <c r="B24" s="144"/>
      <c r="C24" s="126" t="s">
        <v>55</v>
      </c>
      <c r="E24" s="30"/>
      <c r="F24" s="31"/>
      <c r="G24" s="31"/>
      <c r="H24" s="32"/>
      <c r="I24" s="32"/>
      <c r="J24" s="126"/>
    </row>
    <row r="25" spans="1:12" s="29" customFormat="1" ht="11.25" x14ac:dyDescent="0.2">
      <c r="A25" s="126"/>
      <c r="B25" s="150" t="s">
        <v>173</v>
      </c>
      <c r="D25" s="30"/>
      <c r="E25" s="30"/>
      <c r="F25" s="31"/>
      <c r="G25" s="31"/>
      <c r="H25" s="32"/>
      <c r="I25" s="32"/>
      <c r="J25" s="126"/>
    </row>
    <row r="26" spans="1:12" s="29" customFormat="1" ht="11.25" x14ac:dyDescent="0.2">
      <c r="A26" s="126"/>
      <c r="B26" s="150" t="s">
        <v>143</v>
      </c>
      <c r="D26" s="30"/>
      <c r="E26" s="30"/>
      <c r="F26" s="31"/>
      <c r="G26" s="31"/>
      <c r="H26" s="32"/>
      <c r="I26" s="32"/>
      <c r="J26" s="126"/>
    </row>
    <row r="30" spans="1:12" x14ac:dyDescent="0.2">
      <c r="D30" s="36"/>
      <c r="E30" s="36"/>
    </row>
    <row r="33" spans="4:9" x14ac:dyDescent="0.2">
      <c r="D33" s="1"/>
      <c r="E33" s="1"/>
      <c r="F33" s="1"/>
      <c r="G33" s="1"/>
      <c r="H33" s="1"/>
      <c r="I33" s="1"/>
    </row>
    <row r="34" spans="4:9" x14ac:dyDescent="0.2">
      <c r="D34" s="1"/>
      <c r="E34" s="1"/>
      <c r="F34" s="1"/>
      <c r="G34" s="1"/>
      <c r="H34" s="1"/>
      <c r="I34" s="1"/>
    </row>
    <row r="35" spans="4:9" x14ac:dyDescent="0.2">
      <c r="D35" s="1"/>
      <c r="E35" s="1"/>
      <c r="F35" s="1"/>
      <c r="G35" s="1"/>
      <c r="H35" s="1"/>
      <c r="I35" s="1"/>
    </row>
    <row r="36" spans="4:9" x14ac:dyDescent="0.2">
      <c r="D36" s="1"/>
      <c r="E36" s="1"/>
      <c r="F36" s="1"/>
      <c r="G36" s="1"/>
      <c r="H36" s="1"/>
      <c r="I36" s="1"/>
    </row>
    <row r="37" spans="4:9" x14ac:dyDescent="0.2">
      <c r="D37" s="1"/>
      <c r="E37" s="1"/>
      <c r="F37" s="1"/>
      <c r="G37" s="1"/>
      <c r="H37" s="1"/>
      <c r="I37" s="1"/>
    </row>
    <row r="38" spans="4:9" x14ac:dyDescent="0.2">
      <c r="D38" s="1"/>
      <c r="E38" s="1"/>
      <c r="F38" s="1"/>
      <c r="G38" s="1"/>
      <c r="H38" s="1"/>
      <c r="I38" s="1"/>
    </row>
    <row r="39" spans="4:9" x14ac:dyDescent="0.2">
      <c r="D39" s="1"/>
      <c r="E39" s="1"/>
      <c r="F39" s="1"/>
      <c r="G39" s="1"/>
      <c r="H39" s="1"/>
      <c r="I39" s="1"/>
    </row>
    <row r="40" spans="4:9" x14ac:dyDescent="0.2">
      <c r="D40" s="1"/>
      <c r="E40" s="1"/>
      <c r="F40" s="1"/>
      <c r="G40" s="1"/>
      <c r="H40" s="1"/>
      <c r="I40" s="1"/>
    </row>
    <row r="41" spans="4:9" x14ac:dyDescent="0.2">
      <c r="D41" s="1"/>
      <c r="E41" s="1"/>
      <c r="F41" s="1"/>
      <c r="G41" s="1"/>
      <c r="H41" s="1"/>
      <c r="I41" s="1"/>
    </row>
    <row r="42" spans="4:9" x14ac:dyDescent="0.2">
      <c r="D42" s="1"/>
      <c r="E42" s="1"/>
      <c r="F42" s="1"/>
      <c r="G42" s="1"/>
      <c r="H42" s="1"/>
      <c r="I42" s="1"/>
    </row>
    <row r="43" spans="4:9" x14ac:dyDescent="0.2">
      <c r="D43" s="1"/>
      <c r="E43" s="1"/>
      <c r="F43" s="1"/>
      <c r="G43" s="1"/>
      <c r="H43" s="1"/>
      <c r="I43" s="1"/>
    </row>
    <row r="44" spans="4:9" x14ac:dyDescent="0.2">
      <c r="D44" s="1"/>
      <c r="E44" s="1"/>
      <c r="F44" s="1"/>
      <c r="G44" s="1"/>
      <c r="H44" s="1"/>
      <c r="I44" s="1"/>
    </row>
  </sheetData>
  <mergeCells count="38">
    <mergeCell ref="F16:G16"/>
    <mergeCell ref="F17:G17"/>
    <mergeCell ref="F18:G18"/>
    <mergeCell ref="F19:G19"/>
    <mergeCell ref="F20:G20"/>
    <mergeCell ref="B15:B16"/>
    <mergeCell ref="B17:B18"/>
    <mergeCell ref="C17:C18"/>
    <mergeCell ref="D17:D18"/>
    <mergeCell ref="B19:B20"/>
    <mergeCell ref="C19:C20"/>
    <mergeCell ref="D19:D20"/>
    <mergeCell ref="B11:B12"/>
    <mergeCell ref="C11:C12"/>
    <mergeCell ref="B13:B14"/>
    <mergeCell ref="C13:C14"/>
    <mergeCell ref="D13:D14"/>
    <mergeCell ref="D11:D12"/>
    <mergeCell ref="C7:C9"/>
    <mergeCell ref="J8:K8"/>
    <mergeCell ref="B1:I1"/>
    <mergeCell ref="F3:I3"/>
    <mergeCell ref="C4:E4"/>
    <mergeCell ref="F4:I4"/>
    <mergeCell ref="B5:B6"/>
    <mergeCell ref="D5:D6"/>
    <mergeCell ref="F5:G5"/>
    <mergeCell ref="F6:G6"/>
    <mergeCell ref="F7:G7"/>
    <mergeCell ref="F8:G8"/>
    <mergeCell ref="F9:G9"/>
    <mergeCell ref="E5:E6"/>
    <mergeCell ref="F10:G10"/>
    <mergeCell ref="F13:G13"/>
    <mergeCell ref="F11:G11"/>
    <mergeCell ref="F14:G14"/>
    <mergeCell ref="F15:G15"/>
    <mergeCell ref="F12:G12"/>
  </mergeCells>
  <phoneticPr fontId="1" type="noConversion"/>
  <pageMargins left="0.47" right="0.69" top="0.74" bottom="0.64" header="0.4921259845" footer="0.4921259845"/>
  <pageSetup paperSize="9" scale="6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workbookViewId="0">
      <selection activeCell="M9" sqref="M9"/>
    </sheetView>
  </sheetViews>
  <sheetFormatPr baseColWidth="10" defaultRowHeight="12.75" x14ac:dyDescent="0.2"/>
  <cols>
    <col min="1" max="1" width="1.28515625" style="107" customWidth="1"/>
    <col min="2" max="2" width="3.85546875" style="1" customWidth="1"/>
    <col min="3" max="3" width="15.28515625" style="1" customWidth="1"/>
    <col min="4" max="4" width="10.7109375" style="33" customWidth="1"/>
    <col min="5" max="5" width="16.5703125" style="33" customWidth="1"/>
    <col min="6" max="7" width="7.7109375" style="34" customWidth="1"/>
    <col min="8" max="8" width="13.42578125" style="35" customWidth="1"/>
    <col min="9" max="9" width="14.28515625" style="35" customWidth="1"/>
    <col min="10" max="10" width="7.7109375" style="35" customWidth="1"/>
    <col min="11" max="11" width="16.42578125" style="35" customWidth="1"/>
    <col min="12" max="12" width="11.42578125" style="107"/>
    <col min="13" max="13" width="11.42578125" style="1"/>
    <col min="14" max="14" width="15" style="1" customWidth="1"/>
    <col min="15" max="16384" width="11.42578125" style="1"/>
  </cols>
  <sheetData>
    <row r="1" spans="1:16" s="8" customFormat="1" x14ac:dyDescent="0.2">
      <c r="A1" s="125"/>
      <c r="B1" s="462" t="s">
        <v>167</v>
      </c>
      <c r="C1" s="423"/>
      <c r="D1" s="423"/>
      <c r="E1" s="423"/>
      <c r="F1" s="423"/>
      <c r="G1" s="423"/>
      <c r="H1" s="423"/>
      <c r="I1" s="423"/>
      <c r="J1" s="423"/>
      <c r="K1" s="423"/>
      <c r="L1" s="125"/>
    </row>
    <row r="2" spans="1:16" s="8" customFormat="1" x14ac:dyDescent="0.2">
      <c r="A2" s="125"/>
      <c r="C2" s="148" t="s">
        <v>51</v>
      </c>
      <c r="D2" s="122"/>
      <c r="E2" s="122"/>
      <c r="F2" s="122"/>
      <c r="G2" s="122"/>
      <c r="H2" s="122"/>
      <c r="I2" s="122"/>
      <c r="J2" s="122"/>
      <c r="K2" s="122"/>
      <c r="L2" s="125"/>
    </row>
    <row r="3" spans="1:16" s="8" customFormat="1" ht="13.5" thickBot="1" x14ac:dyDescent="0.25">
      <c r="A3" s="125"/>
      <c r="B3" s="147"/>
      <c r="C3" s="142"/>
      <c r="D3" s="142"/>
      <c r="E3" s="142"/>
      <c r="F3" s="142"/>
      <c r="G3" s="142"/>
      <c r="H3" s="122"/>
      <c r="I3" s="122"/>
      <c r="J3" s="122"/>
      <c r="K3" s="122"/>
      <c r="L3" s="125"/>
    </row>
    <row r="4" spans="1:16" s="37" customFormat="1" ht="12.75" customHeight="1" x14ac:dyDescent="0.2">
      <c r="A4" s="145"/>
      <c r="B4" s="397"/>
      <c r="C4" s="397"/>
      <c r="D4" s="398"/>
      <c r="E4" s="398"/>
      <c r="F4" s="397"/>
      <c r="G4" s="399"/>
      <c r="H4" s="399"/>
      <c r="I4" s="399"/>
      <c r="J4" s="399"/>
      <c r="K4" s="399"/>
      <c r="L4" s="145"/>
    </row>
    <row r="5" spans="1:16" ht="28.5" customHeight="1" x14ac:dyDescent="0.2">
      <c r="B5" s="127"/>
      <c r="C5" s="463" t="s">
        <v>1</v>
      </c>
      <c r="D5" s="464"/>
      <c r="E5" s="465"/>
      <c r="F5" s="466" t="s">
        <v>44</v>
      </c>
      <c r="G5" s="467"/>
      <c r="H5" s="467"/>
      <c r="I5" s="467"/>
      <c r="J5" s="467"/>
      <c r="K5" s="467"/>
    </row>
    <row r="6" spans="1:16" ht="25.5" x14ac:dyDescent="0.2">
      <c r="B6" s="433"/>
      <c r="C6" s="9"/>
      <c r="D6" s="468" t="s">
        <v>23</v>
      </c>
      <c r="E6" s="10" t="s">
        <v>24</v>
      </c>
      <c r="F6" s="470">
        <v>1</v>
      </c>
      <c r="G6" s="471"/>
      <c r="H6" s="472">
        <v>2</v>
      </c>
      <c r="I6" s="465"/>
      <c r="J6" s="472">
        <v>3</v>
      </c>
      <c r="K6" s="432"/>
    </row>
    <row r="7" spans="1:16" ht="24.75" customHeight="1" thickBot="1" x14ac:dyDescent="0.25">
      <c r="B7" s="434"/>
      <c r="C7" s="11"/>
      <c r="D7" s="469"/>
      <c r="E7" s="12"/>
      <c r="F7" s="473" t="s">
        <v>26</v>
      </c>
      <c r="G7" s="474"/>
      <c r="H7" s="473" t="s">
        <v>27</v>
      </c>
      <c r="I7" s="474"/>
      <c r="J7" s="475" t="s">
        <v>28</v>
      </c>
      <c r="K7" s="476"/>
    </row>
    <row r="8" spans="1:16" x14ac:dyDescent="0.2">
      <c r="B8" s="128">
        <v>1</v>
      </c>
      <c r="C8" s="418" t="s">
        <v>29</v>
      </c>
      <c r="D8" s="477" t="s">
        <v>30</v>
      </c>
      <c r="E8" s="499" t="s">
        <v>31</v>
      </c>
      <c r="F8" s="89" t="s">
        <v>46</v>
      </c>
      <c r="G8" s="117">
        <v>1912.952</v>
      </c>
      <c r="H8" s="90"/>
      <c r="I8" s="91"/>
      <c r="J8" s="90"/>
      <c r="K8" s="92"/>
      <c r="L8" s="151"/>
      <c r="M8" s="125"/>
    </row>
    <row r="9" spans="1:16" ht="30" customHeight="1" x14ac:dyDescent="0.2">
      <c r="B9" s="128"/>
      <c r="C9" s="418"/>
      <c r="D9" s="456"/>
      <c r="E9" s="500"/>
      <c r="F9" s="93" t="s">
        <v>47</v>
      </c>
      <c r="G9" s="110">
        <v>1914.1210000000001</v>
      </c>
      <c r="H9" s="40"/>
      <c r="I9" s="41"/>
      <c r="J9" s="40"/>
      <c r="K9" s="94"/>
      <c r="M9" s="69"/>
    </row>
    <row r="10" spans="1:16" x14ac:dyDescent="0.2">
      <c r="B10" s="128"/>
      <c r="C10" s="419"/>
      <c r="D10" s="502" t="s">
        <v>14</v>
      </c>
      <c r="E10" s="500"/>
      <c r="F10" s="95" t="s">
        <v>46</v>
      </c>
      <c r="G10" s="80">
        <v>0.72199999999999998</v>
      </c>
      <c r="H10" s="40"/>
      <c r="I10" s="41"/>
      <c r="J10" s="40"/>
      <c r="K10" s="94"/>
      <c r="L10" s="5"/>
      <c r="M10" s="70"/>
      <c r="N10" s="69"/>
      <c r="P10" s="3"/>
    </row>
    <row r="11" spans="1:16" x14ac:dyDescent="0.2">
      <c r="B11" s="128"/>
      <c r="C11" s="419"/>
      <c r="D11" s="449"/>
      <c r="E11" s="500"/>
      <c r="F11" s="93" t="s">
        <v>47</v>
      </c>
      <c r="G11" s="81">
        <v>0.72199999999999998</v>
      </c>
      <c r="H11" s="40"/>
      <c r="I11" s="41"/>
      <c r="J11" s="40"/>
      <c r="K11" s="94"/>
      <c r="L11" s="121"/>
      <c r="M11" s="70"/>
      <c r="N11" s="69"/>
      <c r="P11" s="3"/>
    </row>
    <row r="12" spans="1:16" x14ac:dyDescent="0.2">
      <c r="B12" s="128"/>
      <c r="C12" s="419"/>
      <c r="D12" s="508">
        <v>7112</v>
      </c>
      <c r="E12" s="500"/>
      <c r="F12" s="95" t="s">
        <v>46</v>
      </c>
      <c r="G12" s="80">
        <v>1.671</v>
      </c>
      <c r="H12" s="40"/>
      <c r="I12" s="41"/>
      <c r="J12" s="40"/>
      <c r="K12" s="94"/>
      <c r="L12" s="121"/>
      <c r="M12" s="68"/>
      <c r="N12" s="68"/>
      <c r="P12" s="3"/>
    </row>
    <row r="13" spans="1:16" x14ac:dyDescent="0.2">
      <c r="B13" s="128"/>
      <c r="C13" s="420"/>
      <c r="D13" s="449"/>
      <c r="E13" s="500"/>
      <c r="F13" s="93" t="s">
        <v>47</v>
      </c>
      <c r="G13" s="81">
        <v>1.671</v>
      </c>
      <c r="H13" s="40"/>
      <c r="I13" s="41"/>
      <c r="J13" s="40"/>
      <c r="K13" s="94"/>
    </row>
    <row r="14" spans="1:16" x14ac:dyDescent="0.2">
      <c r="B14" s="128">
        <v>2</v>
      </c>
      <c r="C14" s="17" t="s">
        <v>2</v>
      </c>
      <c r="D14" s="509" t="s">
        <v>3</v>
      </c>
      <c r="E14" s="500"/>
      <c r="F14" s="95" t="s">
        <v>46</v>
      </c>
      <c r="G14" s="80">
        <v>1404.117</v>
      </c>
      <c r="H14" s="40"/>
      <c r="I14" s="41"/>
      <c r="J14" s="40"/>
      <c r="K14" s="94"/>
      <c r="L14" s="4"/>
      <c r="M14" s="5"/>
    </row>
    <row r="15" spans="1:16" x14ac:dyDescent="0.2">
      <c r="B15" s="128"/>
      <c r="C15" s="17"/>
      <c r="D15" s="449"/>
      <c r="E15" s="500"/>
      <c r="F15" s="93" t="s">
        <v>47</v>
      </c>
      <c r="G15" s="81">
        <v>1473.127</v>
      </c>
      <c r="H15" s="40"/>
      <c r="I15" s="41"/>
      <c r="J15" s="40"/>
      <c r="K15" s="94"/>
      <c r="L15" s="4"/>
      <c r="M15" s="5"/>
    </row>
    <row r="16" spans="1:16" x14ac:dyDescent="0.2">
      <c r="B16" s="442">
        <v>3</v>
      </c>
      <c r="C16" s="444" t="s">
        <v>160</v>
      </c>
      <c r="D16" s="450">
        <v>73</v>
      </c>
      <c r="E16" s="500"/>
      <c r="F16" s="95" t="s">
        <v>46</v>
      </c>
      <c r="G16" s="80">
        <v>2026.345</v>
      </c>
      <c r="H16" s="72" t="s">
        <v>46</v>
      </c>
      <c r="I16" s="80">
        <v>36.808</v>
      </c>
      <c r="J16" s="72" t="s">
        <v>46</v>
      </c>
      <c r="K16" s="118">
        <v>15.026999999999999</v>
      </c>
    </row>
    <row r="17" spans="2:14" x14ac:dyDescent="0.2">
      <c r="B17" s="486"/>
      <c r="C17" s="488"/>
      <c r="D17" s="510"/>
      <c r="E17" s="501"/>
      <c r="F17" s="93" t="s">
        <v>47</v>
      </c>
      <c r="G17" s="81">
        <v>2146.2840000000001</v>
      </c>
      <c r="H17" s="113" t="s">
        <v>47</v>
      </c>
      <c r="I17" s="81">
        <v>37.078000000000003</v>
      </c>
      <c r="J17" s="113" t="s">
        <v>47</v>
      </c>
      <c r="K17" s="119">
        <v>15.045</v>
      </c>
    </row>
    <row r="18" spans="2:14" x14ac:dyDescent="0.2">
      <c r="B18" s="487"/>
      <c r="C18" s="489"/>
      <c r="D18" s="510"/>
      <c r="E18" s="497" t="s">
        <v>37</v>
      </c>
      <c r="F18" s="95" t="s">
        <v>46</v>
      </c>
      <c r="G18" s="87">
        <v>104.504</v>
      </c>
      <c r="H18" s="43"/>
      <c r="I18" s="44"/>
      <c r="J18" s="43"/>
      <c r="K18" s="96"/>
    </row>
    <row r="19" spans="2:14" x14ac:dyDescent="0.2">
      <c r="B19" s="443"/>
      <c r="C19" s="445"/>
      <c r="D19" s="449"/>
      <c r="E19" s="498"/>
      <c r="F19" s="93" t="s">
        <v>47</v>
      </c>
      <c r="G19" s="88">
        <v>112.077</v>
      </c>
      <c r="H19" s="45"/>
      <c r="I19" s="46"/>
      <c r="J19" s="45"/>
      <c r="K19" s="97"/>
    </row>
    <row r="20" spans="2:14" x14ac:dyDescent="0.2">
      <c r="B20" s="446">
        <v>4</v>
      </c>
      <c r="C20" s="447" t="s">
        <v>13</v>
      </c>
      <c r="D20" s="448" t="s">
        <v>7</v>
      </c>
      <c r="E20" s="505" t="s">
        <v>31</v>
      </c>
      <c r="F20" s="98"/>
      <c r="G20" s="44"/>
      <c r="H20" s="72" t="s">
        <v>46</v>
      </c>
      <c r="I20" s="80">
        <v>11.827999999999999</v>
      </c>
      <c r="J20" s="72" t="s">
        <v>46</v>
      </c>
      <c r="K20" s="118">
        <v>1.9430000000000001</v>
      </c>
    </row>
    <row r="21" spans="2:14" x14ac:dyDescent="0.2">
      <c r="B21" s="493"/>
      <c r="C21" s="494"/>
      <c r="D21" s="511"/>
      <c r="E21" s="506"/>
      <c r="F21" s="99"/>
      <c r="G21" s="46"/>
      <c r="H21" s="113" t="s">
        <v>47</v>
      </c>
      <c r="I21" s="81">
        <v>12.228</v>
      </c>
      <c r="J21" s="113" t="s">
        <v>47</v>
      </c>
      <c r="K21" s="119">
        <v>1.9450000000000001</v>
      </c>
    </row>
    <row r="22" spans="2:14" x14ac:dyDescent="0.2">
      <c r="B22" s="493"/>
      <c r="C22" s="494"/>
      <c r="D22" s="511"/>
      <c r="E22" s="497" t="s">
        <v>37</v>
      </c>
      <c r="F22" s="98" t="s">
        <v>46</v>
      </c>
      <c r="G22" s="44">
        <v>4.2999999999999997E-2</v>
      </c>
      <c r="H22" s="43"/>
      <c r="I22" s="44"/>
      <c r="J22" s="43" t="s">
        <v>46</v>
      </c>
      <c r="K22" s="96">
        <v>0.432</v>
      </c>
    </row>
    <row r="23" spans="2:14" ht="13.5" thickBot="1" x14ac:dyDescent="0.25">
      <c r="B23" s="443"/>
      <c r="C23" s="420"/>
      <c r="D23" s="449"/>
      <c r="E23" s="507"/>
      <c r="F23" s="100" t="s">
        <v>47</v>
      </c>
      <c r="G23" s="101">
        <v>0.12</v>
      </c>
      <c r="H23" s="102"/>
      <c r="I23" s="101"/>
      <c r="J23" s="102" t="s">
        <v>47</v>
      </c>
      <c r="K23" s="103">
        <v>0.438</v>
      </c>
    </row>
    <row r="24" spans="2:14" ht="25.5" x14ac:dyDescent="0.2">
      <c r="B24" s="493">
        <v>5</v>
      </c>
      <c r="C24" s="490" t="s">
        <v>19</v>
      </c>
      <c r="D24" s="478" t="s">
        <v>4</v>
      </c>
      <c r="E24" s="85" t="s">
        <v>31</v>
      </c>
      <c r="F24" s="45"/>
      <c r="G24" s="46"/>
      <c r="H24" s="63"/>
      <c r="I24" s="64"/>
      <c r="J24" s="113" t="s">
        <v>47</v>
      </c>
      <c r="K24" s="75">
        <v>42.68</v>
      </c>
    </row>
    <row r="25" spans="2:14" ht="40.5" customHeight="1" x14ac:dyDescent="0.2">
      <c r="B25" s="443"/>
      <c r="C25" s="491"/>
      <c r="D25" s="479"/>
      <c r="E25" s="28" t="s">
        <v>37</v>
      </c>
      <c r="F25" s="42" t="s">
        <v>47</v>
      </c>
      <c r="G25" s="46">
        <v>9.157</v>
      </c>
      <c r="H25" s="42" t="s">
        <v>47</v>
      </c>
      <c r="I25" s="46">
        <v>203.86799999999999</v>
      </c>
      <c r="J25" s="42" t="s">
        <v>47</v>
      </c>
      <c r="K25" s="79">
        <v>89.369</v>
      </c>
      <c r="M25" s="6"/>
      <c r="N25" s="2"/>
    </row>
    <row r="26" spans="2:14" ht="25.5" x14ac:dyDescent="0.2">
      <c r="B26" s="492">
        <v>6</v>
      </c>
      <c r="C26" s="495" t="s">
        <v>20</v>
      </c>
      <c r="D26" s="512" t="s">
        <v>21</v>
      </c>
      <c r="E26" s="108" t="s">
        <v>31</v>
      </c>
      <c r="F26" s="45"/>
      <c r="G26" s="46"/>
      <c r="H26" s="63"/>
      <c r="I26" s="64"/>
      <c r="J26" s="113" t="s">
        <v>47</v>
      </c>
      <c r="K26" s="75">
        <v>0.75</v>
      </c>
      <c r="M26" s="7"/>
      <c r="N26" s="7"/>
    </row>
    <row r="27" spans="2:14" ht="25.5" x14ac:dyDescent="0.2">
      <c r="B27" s="453"/>
      <c r="C27" s="445"/>
      <c r="D27" s="456"/>
      <c r="E27" s="86" t="s">
        <v>37</v>
      </c>
      <c r="F27" s="63"/>
      <c r="G27" s="64"/>
      <c r="H27" s="42" t="s">
        <v>47</v>
      </c>
      <c r="I27" s="46">
        <v>297.27699999999999</v>
      </c>
      <c r="J27" s="42" t="s">
        <v>47</v>
      </c>
      <c r="K27" s="152">
        <v>16128.609999999999</v>
      </c>
    </row>
    <row r="28" spans="2:14" ht="25.5" x14ac:dyDescent="0.2">
      <c r="B28" s="492">
        <v>7</v>
      </c>
      <c r="C28" s="495" t="s">
        <v>22</v>
      </c>
      <c r="D28" s="512" t="s">
        <v>5</v>
      </c>
      <c r="E28" s="85" t="s">
        <v>31</v>
      </c>
      <c r="F28" s="45"/>
      <c r="G28" s="46"/>
      <c r="H28" s="63"/>
      <c r="I28" s="64"/>
      <c r="J28" s="113" t="s">
        <v>47</v>
      </c>
      <c r="K28" s="75">
        <v>424.06900000000002</v>
      </c>
    </row>
    <row r="29" spans="2:14" ht="27" customHeight="1" x14ac:dyDescent="0.2">
      <c r="B29" s="453"/>
      <c r="C29" s="496"/>
      <c r="D29" s="456"/>
      <c r="E29" s="86" t="s">
        <v>37</v>
      </c>
      <c r="F29" s="63"/>
      <c r="G29" s="64"/>
      <c r="H29" s="66"/>
      <c r="I29" s="64"/>
      <c r="J29" s="42" t="s">
        <v>47</v>
      </c>
      <c r="K29" s="79">
        <v>1609.164</v>
      </c>
    </row>
    <row r="30" spans="2:14" ht="25.5" x14ac:dyDescent="0.2">
      <c r="B30" s="471"/>
      <c r="C30" s="481" t="s">
        <v>52</v>
      </c>
      <c r="D30" s="484"/>
      <c r="E30" s="359" t="s">
        <v>31</v>
      </c>
      <c r="F30" s="364" t="s">
        <v>47</v>
      </c>
      <c r="G30" s="365">
        <v>5535.9250000000002</v>
      </c>
      <c r="H30" s="377" t="s">
        <v>47</v>
      </c>
      <c r="I30" s="365">
        <v>49.306000000000004</v>
      </c>
      <c r="J30" s="377" t="s">
        <v>47</v>
      </c>
      <c r="K30" s="104">
        <v>484.48900000000003</v>
      </c>
    </row>
    <row r="31" spans="2:14" x14ac:dyDescent="0.2">
      <c r="B31" s="471"/>
      <c r="C31" s="482"/>
      <c r="D31" s="485"/>
      <c r="E31" s="503" t="s">
        <v>45</v>
      </c>
      <c r="F31" s="366" t="s">
        <v>46</v>
      </c>
      <c r="G31" s="367">
        <v>5450.3109999999997</v>
      </c>
      <c r="H31" s="360"/>
      <c r="I31" s="361"/>
      <c r="J31" s="360"/>
      <c r="K31" s="105"/>
    </row>
    <row r="32" spans="2:14" x14ac:dyDescent="0.2">
      <c r="B32" s="471"/>
      <c r="C32" s="482"/>
      <c r="D32" s="485"/>
      <c r="E32" s="504"/>
      <c r="F32" s="368" t="s">
        <v>47</v>
      </c>
      <c r="G32" s="369">
        <v>5648.0020000000004</v>
      </c>
      <c r="H32" s="362"/>
      <c r="I32" s="363"/>
      <c r="J32" s="362"/>
      <c r="K32" s="106"/>
    </row>
    <row r="33" spans="1:12" ht="26.25" thickBot="1" x14ac:dyDescent="0.25">
      <c r="B33" s="480"/>
      <c r="C33" s="483"/>
      <c r="D33" s="459"/>
      <c r="E33" s="400" t="s">
        <v>37</v>
      </c>
      <c r="F33" s="401" t="s">
        <v>47</v>
      </c>
      <c r="G33" s="402">
        <v>121.354</v>
      </c>
      <c r="H33" s="401" t="s">
        <v>47</v>
      </c>
      <c r="I33" s="402">
        <v>501.14499999999998</v>
      </c>
      <c r="J33" s="401" t="s">
        <v>47</v>
      </c>
      <c r="K33" s="403">
        <v>17827.580999999998</v>
      </c>
    </row>
    <row r="34" spans="1:12" s="29" customFormat="1" ht="11.25" x14ac:dyDescent="0.2">
      <c r="A34" s="126"/>
      <c r="B34" s="29" t="s">
        <v>10</v>
      </c>
      <c r="D34" s="30"/>
      <c r="E34" s="30"/>
      <c r="F34" s="31"/>
      <c r="G34" s="71"/>
      <c r="H34" s="32"/>
      <c r="I34" s="32"/>
      <c r="J34" s="32"/>
      <c r="K34" s="32"/>
      <c r="L34" s="126"/>
    </row>
    <row r="35" spans="1:12" s="29" customFormat="1" ht="11.25" x14ac:dyDescent="0.2">
      <c r="A35" s="126"/>
      <c r="B35" s="143"/>
      <c r="C35" s="29" t="s">
        <v>11</v>
      </c>
      <c r="D35" s="30"/>
      <c r="E35" s="30"/>
      <c r="F35" s="31"/>
      <c r="G35" s="71"/>
      <c r="H35" s="32"/>
      <c r="I35" s="32"/>
      <c r="J35" s="32"/>
      <c r="K35" s="32"/>
      <c r="L35" s="126"/>
    </row>
    <row r="36" spans="1:12" s="29" customFormat="1" ht="3.75" customHeight="1" x14ac:dyDescent="0.2">
      <c r="A36" s="126"/>
      <c r="B36" s="149"/>
      <c r="D36" s="30"/>
      <c r="E36" s="30"/>
      <c r="F36" s="31"/>
      <c r="G36" s="71"/>
      <c r="H36" s="32"/>
      <c r="I36" s="32"/>
      <c r="J36" s="32"/>
      <c r="K36" s="32"/>
      <c r="L36" s="126"/>
    </row>
    <row r="37" spans="1:12" s="29" customFormat="1" x14ac:dyDescent="0.2">
      <c r="A37" s="126"/>
      <c r="B37" s="144"/>
      <c r="C37" s="29" t="s">
        <v>55</v>
      </c>
      <c r="D37" s="30"/>
      <c r="E37" s="30"/>
      <c r="F37" s="31"/>
      <c r="G37" s="31"/>
      <c r="H37" s="32"/>
      <c r="I37" s="32"/>
      <c r="J37" s="32"/>
      <c r="K37" s="246"/>
      <c r="L37" s="126"/>
    </row>
    <row r="38" spans="1:12" s="29" customFormat="1" ht="12" thickBot="1" x14ac:dyDescent="0.25">
      <c r="A38" s="126"/>
      <c r="D38" s="30"/>
      <c r="E38" s="30"/>
      <c r="F38" s="31"/>
      <c r="G38" s="31"/>
      <c r="H38" s="32"/>
      <c r="I38" s="32"/>
      <c r="J38" s="32"/>
      <c r="K38" s="246"/>
      <c r="L38" s="126"/>
    </row>
    <row r="39" spans="1:12" ht="14.25" thickTop="1" thickBot="1" x14ac:dyDescent="0.25">
      <c r="B39" s="146"/>
      <c r="C39" s="1" t="s">
        <v>53</v>
      </c>
      <c r="K39" s="246"/>
      <c r="L39" s="126"/>
    </row>
    <row r="40" spans="1:12" ht="13.5" thickTop="1" x14ac:dyDescent="0.2">
      <c r="B40" s="29" t="s">
        <v>144</v>
      </c>
    </row>
    <row r="41" spans="1:12" x14ac:dyDescent="0.2">
      <c r="B41" s="29" t="s">
        <v>48</v>
      </c>
    </row>
    <row r="42" spans="1:12" x14ac:dyDescent="0.2">
      <c r="D42" s="36"/>
      <c r="E42" s="36"/>
    </row>
  </sheetData>
  <mergeCells count="39">
    <mergeCell ref="E18:E19"/>
    <mergeCell ref="E8:E17"/>
    <mergeCell ref="D10:D11"/>
    <mergeCell ref="E31:E32"/>
    <mergeCell ref="E20:E21"/>
    <mergeCell ref="E22:E23"/>
    <mergeCell ref="D12:D13"/>
    <mergeCell ref="D14:D15"/>
    <mergeCell ref="D16:D19"/>
    <mergeCell ref="D20:D23"/>
    <mergeCell ref="D28:D29"/>
    <mergeCell ref="D26:D27"/>
    <mergeCell ref="C8:C13"/>
    <mergeCell ref="D8:D9"/>
    <mergeCell ref="D24:D25"/>
    <mergeCell ref="B30:B33"/>
    <mergeCell ref="C30:C33"/>
    <mergeCell ref="D30:D33"/>
    <mergeCell ref="B16:B19"/>
    <mergeCell ref="C16:C19"/>
    <mergeCell ref="C24:C25"/>
    <mergeCell ref="B26:B27"/>
    <mergeCell ref="B20:B23"/>
    <mergeCell ref="C20:C23"/>
    <mergeCell ref="B24:B25"/>
    <mergeCell ref="B28:B29"/>
    <mergeCell ref="C28:C29"/>
    <mergeCell ref="C26:C27"/>
    <mergeCell ref="B1:K1"/>
    <mergeCell ref="C5:E5"/>
    <mergeCell ref="F5:K5"/>
    <mergeCell ref="B6:B7"/>
    <mergeCell ref="D6:D7"/>
    <mergeCell ref="F6:G6"/>
    <mergeCell ref="H6:I6"/>
    <mergeCell ref="J6:K6"/>
    <mergeCell ref="F7:G7"/>
    <mergeCell ref="H7:I7"/>
    <mergeCell ref="J7:K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workbookViewId="0">
      <selection sqref="A1:E1"/>
    </sheetView>
  </sheetViews>
  <sheetFormatPr baseColWidth="10" defaultRowHeight="12.75" x14ac:dyDescent="0.2"/>
  <cols>
    <col min="3" max="3" width="14.5703125" customWidth="1"/>
    <col min="4" max="4" width="18" customWidth="1"/>
    <col min="5" max="5" width="22.7109375" customWidth="1"/>
  </cols>
  <sheetData>
    <row r="1" spans="1:16" x14ac:dyDescent="0.2">
      <c r="A1" s="514" t="s">
        <v>168</v>
      </c>
      <c r="B1" s="514"/>
      <c r="C1" s="514"/>
      <c r="D1" s="514"/>
      <c r="E1" s="514"/>
      <c r="F1" s="159"/>
      <c r="G1" s="159"/>
      <c r="H1" s="159"/>
      <c r="I1" s="159"/>
      <c r="J1" s="159"/>
      <c r="K1" s="159"/>
      <c r="L1" s="159"/>
      <c r="M1" s="159"/>
      <c r="N1" s="159"/>
      <c r="O1" s="159"/>
      <c r="P1" s="159"/>
    </row>
    <row r="2" spans="1:16" ht="13.5" thickBot="1" x14ac:dyDescent="0.25">
      <c r="A2" s="162"/>
      <c r="B2" s="162"/>
      <c r="C2" s="162"/>
      <c r="D2" s="162"/>
      <c r="E2" s="162"/>
      <c r="F2" s="159"/>
      <c r="G2" s="159"/>
      <c r="H2" s="159"/>
      <c r="I2" s="159"/>
      <c r="J2" s="159"/>
      <c r="K2" s="159"/>
      <c r="L2" s="159"/>
      <c r="M2" s="159"/>
      <c r="N2" s="159"/>
      <c r="O2" s="159"/>
      <c r="P2" s="159"/>
    </row>
    <row r="3" spans="1:16" ht="33.75" x14ac:dyDescent="0.2">
      <c r="A3" s="163"/>
      <c r="B3" s="163"/>
      <c r="C3" s="164" t="s">
        <v>56</v>
      </c>
      <c r="D3" s="164" t="s">
        <v>57</v>
      </c>
      <c r="E3" s="165" t="s">
        <v>58</v>
      </c>
      <c r="F3" s="166"/>
      <c r="G3" s="159"/>
      <c r="H3" s="167"/>
      <c r="I3" s="167"/>
      <c r="J3" s="167"/>
      <c r="K3" s="167"/>
      <c r="L3" s="167"/>
      <c r="M3" s="159"/>
      <c r="N3" s="159"/>
      <c r="O3" s="159"/>
      <c r="P3" s="159"/>
    </row>
    <row r="4" spans="1:16" x14ac:dyDescent="0.2">
      <c r="A4" s="168" t="s">
        <v>59</v>
      </c>
      <c r="B4" s="168"/>
      <c r="C4" s="185">
        <v>6069700</v>
      </c>
      <c r="D4" s="183">
        <v>5657300</v>
      </c>
      <c r="E4" s="169">
        <v>5648000</v>
      </c>
      <c r="F4" s="170"/>
      <c r="G4" s="159"/>
      <c r="H4" s="167"/>
      <c r="I4" s="171"/>
      <c r="J4" s="167"/>
      <c r="K4" s="172"/>
      <c r="L4" s="172"/>
      <c r="M4" s="159"/>
      <c r="N4" s="159"/>
      <c r="O4" s="159"/>
      <c r="P4" s="159"/>
    </row>
    <row r="5" spans="1:16" ht="13.5" thickBot="1" x14ac:dyDescent="0.25">
      <c r="A5" s="515" t="s">
        <v>60</v>
      </c>
      <c r="B5" s="516"/>
      <c r="C5" s="182"/>
      <c r="D5" s="184">
        <v>5459300</v>
      </c>
      <c r="E5" s="173">
        <v>5450300</v>
      </c>
      <c r="F5" s="174"/>
      <c r="G5" s="175"/>
      <c r="H5" s="175"/>
      <c r="I5" s="175"/>
      <c r="J5" s="175"/>
      <c r="K5" s="176"/>
      <c r="L5" s="176"/>
      <c r="M5" s="159"/>
      <c r="N5" s="159"/>
      <c r="O5" s="159"/>
      <c r="P5" s="159"/>
    </row>
    <row r="6" spans="1:16" x14ac:dyDescent="0.2">
      <c r="A6" s="177"/>
      <c r="B6" s="178"/>
      <c r="C6" s="174"/>
      <c r="D6" s="174"/>
      <c r="E6" s="174"/>
      <c r="F6" s="174"/>
      <c r="G6" s="175"/>
      <c r="H6" s="175"/>
      <c r="I6" s="175"/>
      <c r="J6" s="175"/>
      <c r="K6" s="176"/>
      <c r="L6" s="176"/>
      <c r="M6" s="159"/>
      <c r="N6" s="159"/>
      <c r="O6" s="159"/>
      <c r="P6" s="159"/>
    </row>
    <row r="7" spans="1:16" ht="24.75" customHeight="1" x14ac:dyDescent="0.2">
      <c r="A7" s="517" t="s">
        <v>145</v>
      </c>
      <c r="B7" s="517"/>
      <c r="C7" s="517"/>
      <c r="D7" s="517"/>
      <c r="E7" s="517"/>
      <c r="F7" s="179"/>
      <c r="G7" s="159"/>
      <c r="H7" s="167"/>
      <c r="I7" s="167"/>
      <c r="J7" s="167"/>
      <c r="K7" s="167"/>
      <c r="L7" s="167"/>
      <c r="M7" s="159"/>
      <c r="N7" s="159"/>
      <c r="O7" s="159"/>
      <c r="P7" s="159"/>
    </row>
    <row r="8" spans="1:16" x14ac:dyDescent="0.2">
      <c r="A8" s="518" t="s">
        <v>61</v>
      </c>
      <c r="B8" s="513"/>
      <c r="C8" s="513"/>
      <c r="D8" s="513"/>
      <c r="E8" s="513"/>
      <c r="F8" s="180"/>
      <c r="G8" s="180"/>
      <c r="H8" s="159"/>
      <c r="I8" s="159"/>
      <c r="J8" s="159"/>
      <c r="K8" s="159"/>
      <c r="L8" s="159"/>
      <c r="M8" s="159"/>
      <c r="N8" s="159"/>
      <c r="O8" s="159"/>
      <c r="P8" s="159"/>
    </row>
    <row r="9" spans="1:16" x14ac:dyDescent="0.2">
      <c r="A9" s="513" t="s">
        <v>62</v>
      </c>
      <c r="B9" s="513"/>
      <c r="C9" s="513"/>
      <c r="D9" s="513"/>
      <c r="E9" s="513"/>
      <c r="F9" s="160"/>
      <c r="G9" s="160"/>
      <c r="H9" s="161"/>
      <c r="I9" s="161"/>
      <c r="J9" s="161"/>
      <c r="K9" s="161"/>
      <c r="L9" s="161"/>
      <c r="M9" s="161"/>
      <c r="N9" s="161"/>
      <c r="O9" s="161"/>
      <c r="P9" s="161"/>
    </row>
    <row r="10" spans="1:16" x14ac:dyDescent="0.2">
      <c r="A10" s="160"/>
      <c r="B10" s="160"/>
      <c r="C10" s="160"/>
      <c r="D10" s="181"/>
      <c r="E10" s="181"/>
      <c r="F10" s="181"/>
      <c r="G10" s="160"/>
      <c r="H10" s="161"/>
      <c r="I10" s="161"/>
      <c r="J10" s="161"/>
      <c r="K10" s="161"/>
      <c r="L10" s="161"/>
      <c r="M10" s="161"/>
      <c r="N10" s="161"/>
      <c r="O10" s="161"/>
      <c r="P10" s="161"/>
    </row>
    <row r="11" spans="1:16" x14ac:dyDescent="0.2">
      <c r="A11" s="160"/>
      <c r="B11" s="160"/>
      <c r="C11" s="160"/>
      <c r="D11" s="181"/>
      <c r="E11" s="181"/>
      <c r="F11" s="181"/>
      <c r="G11" s="160"/>
      <c r="H11" s="161"/>
      <c r="I11" s="161"/>
      <c r="J11" s="161"/>
      <c r="K11" s="161"/>
      <c r="L11" s="161"/>
      <c r="M11" s="161"/>
      <c r="N11" s="161"/>
      <c r="O11" s="161"/>
      <c r="P11" s="161"/>
    </row>
    <row r="12" spans="1:16" x14ac:dyDescent="0.2">
      <c r="A12" s="160"/>
      <c r="B12" s="160"/>
      <c r="C12" s="160"/>
      <c r="D12" s="160"/>
      <c r="E12" s="181"/>
      <c r="F12" s="181"/>
      <c r="G12" s="160"/>
      <c r="H12" s="161"/>
      <c r="I12" s="161"/>
      <c r="J12" s="161"/>
      <c r="K12" s="161"/>
      <c r="L12" s="161"/>
      <c r="M12" s="161"/>
      <c r="N12" s="161"/>
      <c r="O12" s="161"/>
      <c r="P12" s="161"/>
    </row>
    <row r="13" spans="1:16" x14ac:dyDescent="0.2">
      <c r="A13" s="160"/>
      <c r="B13" s="160"/>
      <c r="C13" s="160"/>
      <c r="D13" s="160"/>
      <c r="E13" s="160"/>
      <c r="F13" s="160"/>
      <c r="G13" s="160"/>
      <c r="H13" s="161"/>
      <c r="I13" s="161"/>
      <c r="J13" s="161"/>
      <c r="K13" s="161"/>
      <c r="L13" s="161"/>
      <c r="M13" s="161"/>
      <c r="N13" s="161"/>
      <c r="O13" s="161"/>
      <c r="P13" s="161"/>
    </row>
  </sheetData>
  <mergeCells count="5">
    <mergeCell ref="A9:E9"/>
    <mergeCell ref="A1:E1"/>
    <mergeCell ref="A5:B5"/>
    <mergeCell ref="A7:E7"/>
    <mergeCell ref="A8:E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workbookViewId="0">
      <selection activeCell="P12" sqref="P12"/>
    </sheetView>
  </sheetViews>
  <sheetFormatPr baseColWidth="10" defaultRowHeight="12.75" x14ac:dyDescent="0.2"/>
  <cols>
    <col min="1" max="1" width="1.28515625" style="107" customWidth="1"/>
    <col min="2" max="2" width="4.42578125" style="1" customWidth="1"/>
    <col min="3" max="3" width="17" style="1" customWidth="1"/>
    <col min="4" max="4" width="16.85546875" style="33" customWidth="1"/>
    <col min="5" max="5" width="27" style="33" customWidth="1"/>
    <col min="6" max="7" width="7.7109375" style="34" customWidth="1"/>
    <col min="8" max="8" width="10.28515625" style="35" customWidth="1"/>
    <col min="9" max="9" width="12.85546875" style="35" customWidth="1"/>
    <col min="10" max="11" width="7.7109375" style="35" customWidth="1"/>
    <col min="12" max="13" width="11.42578125" style="1"/>
    <col min="14" max="14" width="15" style="1" customWidth="1"/>
    <col min="15" max="16384" width="11.42578125" style="1"/>
  </cols>
  <sheetData>
    <row r="1" spans="1:16" s="8" customFormat="1" ht="30.75" customHeight="1" x14ac:dyDescent="0.2">
      <c r="A1" s="125"/>
      <c r="B1" s="462" t="s">
        <v>166</v>
      </c>
      <c r="C1" s="423"/>
      <c r="D1" s="423"/>
      <c r="E1" s="423"/>
      <c r="F1" s="423"/>
      <c r="G1" s="423"/>
      <c r="H1" s="423"/>
      <c r="I1" s="423"/>
      <c r="J1" s="423"/>
      <c r="K1" s="423"/>
    </row>
    <row r="2" spans="1:16" s="8" customFormat="1" ht="13.5" thickBot="1" x14ac:dyDescent="0.25">
      <c r="A2" s="125"/>
      <c r="B2" s="392"/>
      <c r="C2" s="393"/>
      <c r="D2" s="393"/>
      <c r="E2" s="393"/>
      <c r="F2" s="393"/>
      <c r="G2" s="393"/>
      <c r="H2" s="393"/>
      <c r="I2" s="393"/>
      <c r="J2" s="393"/>
      <c r="K2" s="393"/>
    </row>
    <row r="3" spans="1:16" s="37" customFormat="1" x14ac:dyDescent="0.2">
      <c r="A3" s="145"/>
      <c r="B3" s="390"/>
      <c r="C3" s="390"/>
      <c r="D3" s="391"/>
      <c r="E3" s="391"/>
      <c r="F3" s="390"/>
      <c r="G3" s="390"/>
      <c r="H3" s="390"/>
      <c r="I3" s="390"/>
      <c r="J3" s="390"/>
      <c r="K3" s="390"/>
      <c r="L3" s="145"/>
    </row>
    <row r="4" spans="1:16" ht="31.5" customHeight="1" x14ac:dyDescent="0.2">
      <c r="B4" s="127"/>
      <c r="C4" s="463" t="s">
        <v>1</v>
      </c>
      <c r="D4" s="464"/>
      <c r="E4" s="465"/>
      <c r="F4" s="529" t="s">
        <v>44</v>
      </c>
      <c r="G4" s="530"/>
      <c r="H4" s="530"/>
      <c r="I4" s="530"/>
      <c r="J4" s="530"/>
      <c r="K4" s="530"/>
      <c r="L4" s="107"/>
    </row>
    <row r="5" spans="1:16" ht="26.25" customHeight="1" x14ac:dyDescent="0.2">
      <c r="B5" s="433" t="s">
        <v>6</v>
      </c>
      <c r="C5" s="9"/>
      <c r="D5" s="435" t="s">
        <v>23</v>
      </c>
      <c r="E5" s="435" t="s">
        <v>24</v>
      </c>
      <c r="F5" s="437">
        <v>1</v>
      </c>
      <c r="G5" s="531"/>
      <c r="H5" s="430">
        <v>2</v>
      </c>
      <c r="I5" s="532"/>
      <c r="J5" s="430">
        <v>3</v>
      </c>
      <c r="K5" s="533"/>
      <c r="L5" s="107"/>
    </row>
    <row r="6" spans="1:16" ht="35.25" customHeight="1" thickBot="1" x14ac:dyDescent="0.25">
      <c r="B6" s="434"/>
      <c r="C6" s="11"/>
      <c r="D6" s="436"/>
      <c r="E6" s="441"/>
      <c r="F6" s="529" t="s">
        <v>26</v>
      </c>
      <c r="G6" s="534"/>
      <c r="H6" s="529" t="s">
        <v>27</v>
      </c>
      <c r="I6" s="534"/>
      <c r="J6" s="535" t="s">
        <v>28</v>
      </c>
      <c r="K6" s="536"/>
      <c r="L6" s="107"/>
    </row>
    <row r="7" spans="1:16" ht="20.25" customHeight="1" thickTop="1" x14ac:dyDescent="0.2">
      <c r="B7" s="128">
        <v>1</v>
      </c>
      <c r="C7" s="418" t="s">
        <v>29</v>
      </c>
      <c r="D7" s="477" t="s">
        <v>30</v>
      </c>
      <c r="E7" s="499" t="s">
        <v>31</v>
      </c>
      <c r="F7" s="84" t="s">
        <v>49</v>
      </c>
      <c r="G7" s="109">
        <v>1.1750000000001819</v>
      </c>
      <c r="H7" s="47"/>
      <c r="I7" s="48"/>
      <c r="J7" s="47"/>
      <c r="K7" s="49"/>
    </row>
    <row r="8" spans="1:16" ht="20.25" customHeight="1" x14ac:dyDescent="0.2">
      <c r="B8" s="128"/>
      <c r="C8" s="418"/>
      <c r="D8" s="456"/>
      <c r="E8" s="500"/>
      <c r="F8" s="50" t="s">
        <v>50</v>
      </c>
      <c r="G8" s="110">
        <v>6.142358435627937E-2</v>
      </c>
      <c r="H8" s="40"/>
      <c r="I8" s="41"/>
      <c r="J8" s="40"/>
      <c r="K8" s="51"/>
      <c r="M8" s="69"/>
    </row>
    <row r="9" spans="1:16" ht="15" customHeight="1" x14ac:dyDescent="0.2">
      <c r="B9" s="128"/>
      <c r="C9" s="419"/>
      <c r="D9" s="502" t="s">
        <v>14</v>
      </c>
      <c r="E9" s="500"/>
      <c r="F9" s="52" t="s">
        <v>49</v>
      </c>
      <c r="G9" s="111">
        <v>5.9999999999999942E-2</v>
      </c>
      <c r="H9" s="40"/>
      <c r="I9" s="41"/>
      <c r="J9" s="40"/>
      <c r="K9" s="51"/>
      <c r="L9" s="5"/>
      <c r="M9" s="70"/>
      <c r="N9" s="69"/>
      <c r="P9" s="3"/>
    </row>
    <row r="10" spans="1:16" ht="15" customHeight="1" x14ac:dyDescent="0.2">
      <c r="B10" s="128"/>
      <c r="C10" s="419"/>
      <c r="D10" s="449"/>
      <c r="E10" s="500"/>
      <c r="F10" s="50" t="s">
        <v>50</v>
      </c>
      <c r="G10" s="110">
        <v>9.0634441087613205</v>
      </c>
      <c r="H10" s="40"/>
      <c r="I10" s="41"/>
      <c r="J10" s="40"/>
      <c r="K10" s="51"/>
      <c r="L10" s="68"/>
      <c r="M10" s="70"/>
      <c r="N10" s="69"/>
      <c r="P10" s="3"/>
    </row>
    <row r="11" spans="1:16" ht="15" customHeight="1" x14ac:dyDescent="0.2">
      <c r="B11" s="128"/>
      <c r="C11" s="419"/>
      <c r="D11" s="508">
        <v>7112</v>
      </c>
      <c r="E11" s="500"/>
      <c r="F11" s="52" t="s">
        <v>49</v>
      </c>
      <c r="G11" s="111">
        <v>0.41100000000000003</v>
      </c>
      <c r="H11" s="40"/>
      <c r="I11" s="41"/>
      <c r="J11" s="40"/>
      <c r="K11" s="51"/>
      <c r="L11" s="68"/>
      <c r="M11" s="68"/>
      <c r="N11" s="68"/>
      <c r="P11" s="3"/>
    </row>
    <row r="12" spans="1:16" ht="15" customHeight="1" x14ac:dyDescent="0.2">
      <c r="B12" s="128"/>
      <c r="C12" s="420"/>
      <c r="D12" s="449"/>
      <c r="E12" s="500"/>
      <c r="F12" s="50" t="s">
        <v>50</v>
      </c>
      <c r="G12" s="110">
        <v>32.619047619047613</v>
      </c>
      <c r="H12" s="40"/>
      <c r="I12" s="41"/>
      <c r="J12" s="40"/>
      <c r="K12" s="51"/>
    </row>
    <row r="13" spans="1:16" ht="15" customHeight="1" x14ac:dyDescent="0.2">
      <c r="B13" s="128">
        <v>2</v>
      </c>
      <c r="C13" s="17" t="s">
        <v>2</v>
      </c>
      <c r="D13" s="509" t="s">
        <v>3</v>
      </c>
      <c r="E13" s="500"/>
      <c r="F13" s="52" t="s">
        <v>49</v>
      </c>
      <c r="G13" s="111">
        <v>-2.9400000000000546</v>
      </c>
      <c r="H13" s="40"/>
      <c r="I13" s="41"/>
      <c r="J13" s="40"/>
      <c r="K13" s="51"/>
      <c r="L13" s="4"/>
      <c r="M13" s="5"/>
    </row>
    <row r="14" spans="1:16" ht="15" customHeight="1" x14ac:dyDescent="0.2">
      <c r="B14" s="128"/>
      <c r="C14" s="17"/>
      <c r="D14" s="449"/>
      <c r="E14" s="500"/>
      <c r="F14" s="50" t="s">
        <v>50</v>
      </c>
      <c r="G14" s="110">
        <v>-0.19917795059438692</v>
      </c>
      <c r="H14" s="40"/>
      <c r="I14" s="41"/>
      <c r="J14" s="40"/>
      <c r="K14" s="51"/>
      <c r="L14" s="4"/>
      <c r="M14" s="5"/>
    </row>
    <row r="15" spans="1:16" ht="15" customHeight="1" x14ac:dyDescent="0.2">
      <c r="B15" s="442">
        <v>3</v>
      </c>
      <c r="C15" s="444" t="s">
        <v>160</v>
      </c>
      <c r="D15" s="450">
        <v>73</v>
      </c>
      <c r="E15" s="500"/>
      <c r="F15" s="52" t="s">
        <v>49</v>
      </c>
      <c r="G15" s="111">
        <v>7.3090000000001965</v>
      </c>
      <c r="H15" s="72" t="s">
        <v>49</v>
      </c>
      <c r="I15" s="80">
        <v>-2.2569999999999979</v>
      </c>
      <c r="J15" s="72" t="s">
        <v>49</v>
      </c>
      <c r="K15" s="112">
        <v>0.69899999999999984</v>
      </c>
    </row>
    <row r="16" spans="1:16" ht="15" customHeight="1" x14ac:dyDescent="0.2">
      <c r="B16" s="486"/>
      <c r="C16" s="488"/>
      <c r="D16" s="510"/>
      <c r="E16" s="501"/>
      <c r="F16" s="50" t="s">
        <v>50</v>
      </c>
      <c r="G16" s="110">
        <v>0.3417057235358234</v>
      </c>
      <c r="H16" s="113" t="s">
        <v>50</v>
      </c>
      <c r="I16" s="81">
        <v>-5.7378924621838028</v>
      </c>
      <c r="J16" s="113" t="s">
        <v>50</v>
      </c>
      <c r="K16" s="114">
        <v>4.8724383103303959</v>
      </c>
    </row>
    <row r="17" spans="2:14" ht="15" customHeight="1" x14ac:dyDescent="0.2">
      <c r="B17" s="487"/>
      <c r="C17" s="489"/>
      <c r="D17" s="510"/>
      <c r="E17" s="497" t="s">
        <v>37</v>
      </c>
      <c r="F17" s="52" t="s">
        <v>49</v>
      </c>
      <c r="G17" s="38">
        <v>1.8109999999999928</v>
      </c>
      <c r="H17" s="43"/>
      <c r="I17" s="44"/>
      <c r="J17" s="43"/>
      <c r="K17" s="53"/>
    </row>
    <row r="18" spans="2:14" x14ac:dyDescent="0.2">
      <c r="B18" s="443"/>
      <c r="C18" s="445"/>
      <c r="D18" s="449"/>
      <c r="E18" s="498"/>
      <c r="F18" s="50" t="s">
        <v>50</v>
      </c>
      <c r="G18" s="39">
        <v>1.6423920338091369</v>
      </c>
      <c r="H18" s="45"/>
      <c r="I18" s="46"/>
      <c r="J18" s="45"/>
      <c r="K18" s="54"/>
    </row>
    <row r="19" spans="2:14" x14ac:dyDescent="0.2">
      <c r="B19" s="446">
        <v>4</v>
      </c>
      <c r="C19" s="447" t="s">
        <v>13</v>
      </c>
      <c r="D19" s="448" t="s">
        <v>7</v>
      </c>
      <c r="E19" s="505" t="s">
        <v>31</v>
      </c>
      <c r="F19" s="55"/>
      <c r="G19" s="44"/>
      <c r="H19" s="72" t="s">
        <v>49</v>
      </c>
      <c r="I19" s="80">
        <v>0.96400000000000041</v>
      </c>
      <c r="J19" s="72" t="s">
        <v>49</v>
      </c>
      <c r="K19" s="112">
        <v>0.40800000000000014</v>
      </c>
    </row>
    <row r="20" spans="2:14" x14ac:dyDescent="0.2">
      <c r="B20" s="493"/>
      <c r="C20" s="494"/>
      <c r="D20" s="511"/>
      <c r="E20" s="506"/>
      <c r="F20" s="56"/>
      <c r="G20" s="46"/>
      <c r="H20" s="113" t="s">
        <v>50</v>
      </c>
      <c r="I20" s="81">
        <v>8.5582386363636473</v>
      </c>
      <c r="J20" s="113" t="s">
        <v>50</v>
      </c>
      <c r="K20" s="114">
        <v>26.545217957059219</v>
      </c>
    </row>
    <row r="21" spans="2:14" x14ac:dyDescent="0.2">
      <c r="B21" s="493"/>
      <c r="C21" s="494"/>
      <c r="D21" s="511"/>
      <c r="E21" s="497" t="s">
        <v>37</v>
      </c>
      <c r="F21" s="55" t="s">
        <v>49</v>
      </c>
      <c r="G21" s="44">
        <v>-1.5000000000000013E-2</v>
      </c>
      <c r="H21" s="43"/>
      <c r="I21" s="44"/>
      <c r="J21" s="43" t="s">
        <v>49</v>
      </c>
      <c r="K21" s="53">
        <v>-2.200000000000002E-2</v>
      </c>
    </row>
    <row r="22" spans="2:14" ht="13.5" thickBot="1" x14ac:dyDescent="0.25">
      <c r="B22" s="443"/>
      <c r="C22" s="420"/>
      <c r="D22" s="449"/>
      <c r="E22" s="507"/>
      <c r="F22" s="57" t="s">
        <v>50</v>
      </c>
      <c r="G22" s="58">
        <v>-11.111111111111116</v>
      </c>
      <c r="H22" s="59"/>
      <c r="I22" s="58"/>
      <c r="J22" s="59" t="s">
        <v>50</v>
      </c>
      <c r="K22" s="60">
        <v>-4.7826086956521792</v>
      </c>
    </row>
    <row r="23" spans="2:14" ht="13.5" customHeight="1" thickTop="1" x14ac:dyDescent="0.2">
      <c r="B23" s="446">
        <v>5</v>
      </c>
      <c r="C23" s="527" t="s">
        <v>19</v>
      </c>
      <c r="D23" s="528" t="s">
        <v>4</v>
      </c>
      <c r="E23" s="505" t="s">
        <v>31</v>
      </c>
      <c r="F23" s="82"/>
      <c r="G23" s="83"/>
      <c r="H23" s="66"/>
      <c r="I23" s="67"/>
      <c r="J23" s="73" t="s">
        <v>49</v>
      </c>
      <c r="K23" s="153">
        <v>0.32999999999999829</v>
      </c>
      <c r="L23" s="125"/>
    </row>
    <row r="24" spans="2:14" x14ac:dyDescent="0.2">
      <c r="B24" s="493"/>
      <c r="C24" s="490"/>
      <c r="D24" s="478"/>
      <c r="E24" s="506"/>
      <c r="F24" s="45"/>
      <c r="G24" s="46"/>
      <c r="H24" s="63"/>
      <c r="I24" s="64"/>
      <c r="J24" s="113" t="s">
        <v>50</v>
      </c>
      <c r="K24" s="75">
        <v>0.77922077922076838</v>
      </c>
      <c r="L24" s="125"/>
    </row>
    <row r="25" spans="2:14" x14ac:dyDescent="0.2">
      <c r="B25" s="493"/>
      <c r="C25" s="490"/>
      <c r="D25" s="478"/>
      <c r="E25" s="497" t="s">
        <v>37</v>
      </c>
      <c r="F25" s="62" t="s">
        <v>49</v>
      </c>
      <c r="G25" s="65">
        <v>-6.0000000000000497E-2</v>
      </c>
      <c r="H25" s="62" t="s">
        <v>49</v>
      </c>
      <c r="I25" s="65">
        <v>-5.0200000000000102</v>
      </c>
      <c r="J25" s="62" t="s">
        <v>49</v>
      </c>
      <c r="K25" s="154">
        <v>-8.1999999999993634E-2</v>
      </c>
      <c r="L25" s="125"/>
    </row>
    <row r="26" spans="2:14" ht="12.75" customHeight="1" x14ac:dyDescent="0.2">
      <c r="B26" s="443"/>
      <c r="C26" s="491"/>
      <c r="D26" s="479"/>
      <c r="E26" s="507"/>
      <c r="F26" s="66" t="s">
        <v>50</v>
      </c>
      <c r="G26" s="67">
        <v>-0.65097103178909377</v>
      </c>
      <c r="H26" s="66" t="s">
        <v>50</v>
      </c>
      <c r="I26" s="67">
        <v>-2.4032017157519903</v>
      </c>
      <c r="J26" s="66" t="s">
        <v>50</v>
      </c>
      <c r="K26" s="155">
        <v>-9.1670299940738165E-2</v>
      </c>
      <c r="L26" s="125"/>
      <c r="M26" s="6"/>
      <c r="N26" s="2"/>
    </row>
    <row r="27" spans="2:14" x14ac:dyDescent="0.2">
      <c r="B27" s="452">
        <v>6</v>
      </c>
      <c r="C27" s="454" t="s">
        <v>20</v>
      </c>
      <c r="D27" s="455" t="s">
        <v>21</v>
      </c>
      <c r="E27" s="505" t="s">
        <v>31</v>
      </c>
      <c r="F27" s="43"/>
      <c r="G27" s="44"/>
      <c r="H27" s="62"/>
      <c r="I27" s="65"/>
      <c r="J27" s="72" t="s">
        <v>49</v>
      </c>
      <c r="K27" s="74">
        <v>-0.17800000000000005</v>
      </c>
      <c r="L27" s="125"/>
      <c r="M27" s="7"/>
      <c r="N27" s="7" t="s">
        <v>17</v>
      </c>
    </row>
    <row r="28" spans="2:14" x14ac:dyDescent="0.2">
      <c r="B28" s="492"/>
      <c r="C28" s="495"/>
      <c r="D28" s="512"/>
      <c r="E28" s="506"/>
      <c r="F28" s="45"/>
      <c r="G28" s="46"/>
      <c r="H28" s="63"/>
      <c r="I28" s="64"/>
      <c r="J28" s="73" t="s">
        <v>50</v>
      </c>
      <c r="K28" s="75">
        <v>-19.18103448275863</v>
      </c>
      <c r="L28" s="125"/>
      <c r="M28" s="7"/>
      <c r="N28" s="7"/>
    </row>
    <row r="29" spans="2:14" x14ac:dyDescent="0.2">
      <c r="B29" s="492"/>
      <c r="C29" s="495"/>
      <c r="D29" s="512"/>
      <c r="E29" s="497" t="s">
        <v>37</v>
      </c>
      <c r="F29" s="62"/>
      <c r="G29" s="65"/>
      <c r="H29" s="62" t="s">
        <v>49</v>
      </c>
      <c r="I29" s="65">
        <v>-6.2200000000000273</v>
      </c>
      <c r="J29" s="62" t="s">
        <v>49</v>
      </c>
      <c r="K29" s="154">
        <v>140.66199999999844</v>
      </c>
      <c r="L29" s="125"/>
      <c r="M29" s="7"/>
      <c r="N29" s="7"/>
    </row>
    <row r="30" spans="2:14" ht="12.75" customHeight="1" x14ac:dyDescent="0.2">
      <c r="B30" s="453"/>
      <c r="C30" s="445"/>
      <c r="D30" s="456"/>
      <c r="E30" s="507"/>
      <c r="F30" s="63"/>
      <c r="G30" s="64"/>
      <c r="H30" s="66" t="s">
        <v>50</v>
      </c>
      <c r="I30" s="64">
        <v>-2.0494436518318282</v>
      </c>
      <c r="J30" s="66" t="s">
        <v>50</v>
      </c>
      <c r="K30" s="156">
        <v>0.87980020950779725</v>
      </c>
      <c r="L30" s="125"/>
    </row>
    <row r="31" spans="2:14" x14ac:dyDescent="0.2">
      <c r="B31" s="452">
        <v>7</v>
      </c>
      <c r="C31" s="454" t="s">
        <v>22</v>
      </c>
      <c r="D31" s="455" t="s">
        <v>5</v>
      </c>
      <c r="E31" s="505" t="s">
        <v>31</v>
      </c>
      <c r="F31" s="43"/>
      <c r="G31" s="44"/>
      <c r="H31" s="62"/>
      <c r="I31" s="65"/>
      <c r="J31" s="72" t="s">
        <v>49</v>
      </c>
      <c r="K31" s="74">
        <v>-6.0849999999999795</v>
      </c>
      <c r="L31" s="125"/>
    </row>
    <row r="32" spans="2:14" x14ac:dyDescent="0.2">
      <c r="B32" s="492"/>
      <c r="C32" s="495"/>
      <c r="D32" s="512"/>
      <c r="E32" s="506"/>
      <c r="F32" s="45"/>
      <c r="G32" s="46"/>
      <c r="H32" s="63"/>
      <c r="I32" s="64"/>
      <c r="J32" s="73" t="s">
        <v>50</v>
      </c>
      <c r="K32" s="75">
        <v>-1.4146096514271567</v>
      </c>
      <c r="L32" s="125"/>
    </row>
    <row r="33" spans="1:12" x14ac:dyDescent="0.2">
      <c r="B33" s="492"/>
      <c r="C33" s="495"/>
      <c r="D33" s="512"/>
      <c r="E33" s="497" t="s">
        <v>37</v>
      </c>
      <c r="F33" s="62"/>
      <c r="G33" s="65"/>
      <c r="H33" s="62"/>
      <c r="I33" s="65"/>
      <c r="J33" s="62" t="s">
        <v>49</v>
      </c>
      <c r="K33" s="157">
        <v>14.142000000000053</v>
      </c>
      <c r="L33" s="125"/>
    </row>
    <row r="34" spans="1:12" ht="12.75" customHeight="1" x14ac:dyDescent="0.2">
      <c r="B34" s="453"/>
      <c r="C34" s="496"/>
      <c r="D34" s="456"/>
      <c r="E34" s="507"/>
      <c r="F34" s="63"/>
      <c r="G34" s="64"/>
      <c r="H34" s="66"/>
      <c r="I34" s="64"/>
      <c r="J34" s="66" t="s">
        <v>50</v>
      </c>
      <c r="K34" s="156">
        <v>0.88663353859697036</v>
      </c>
      <c r="L34" s="125"/>
    </row>
    <row r="35" spans="1:12" ht="38.25" customHeight="1" x14ac:dyDescent="0.2">
      <c r="B35" s="519"/>
      <c r="C35" s="477" t="s">
        <v>52</v>
      </c>
      <c r="D35" s="484"/>
      <c r="E35" s="525" t="s">
        <v>31</v>
      </c>
      <c r="F35" s="371" t="s">
        <v>49</v>
      </c>
      <c r="G35" s="74">
        <v>6.0150000000003274</v>
      </c>
      <c r="H35" s="372" t="s">
        <v>49</v>
      </c>
      <c r="I35" s="80">
        <v>-1.2929999999999993</v>
      </c>
      <c r="J35" s="372" t="s">
        <v>49</v>
      </c>
      <c r="K35" s="74">
        <v>-4.825999999999965</v>
      </c>
      <c r="L35" s="125"/>
    </row>
    <row r="36" spans="1:12" x14ac:dyDescent="0.2">
      <c r="B36" s="520"/>
      <c r="C36" s="469"/>
      <c r="D36" s="485"/>
      <c r="E36" s="526"/>
      <c r="F36" s="373" t="s">
        <v>50</v>
      </c>
      <c r="G36" s="75">
        <v>0.10877211383186758</v>
      </c>
      <c r="H36" s="374" t="s">
        <v>50</v>
      </c>
      <c r="I36" s="81">
        <v>-2.5553864700883389</v>
      </c>
      <c r="J36" s="374" t="s">
        <v>50</v>
      </c>
      <c r="K36" s="75">
        <v>-0.98627673380132785</v>
      </c>
      <c r="L36" s="125"/>
    </row>
    <row r="37" spans="1:12" x14ac:dyDescent="0.2">
      <c r="B37" s="520"/>
      <c r="C37" s="469"/>
      <c r="D37" s="485"/>
      <c r="E37" s="523" t="s">
        <v>45</v>
      </c>
      <c r="F37" s="375" t="s">
        <v>49</v>
      </c>
      <c r="G37" s="76">
        <v>7.8260000000009313</v>
      </c>
      <c r="H37" s="360"/>
      <c r="I37" s="361"/>
      <c r="J37" s="360"/>
      <c r="K37" s="105"/>
      <c r="L37" s="125"/>
    </row>
    <row r="38" spans="1:12" ht="23.25" customHeight="1" x14ac:dyDescent="0.2">
      <c r="B38" s="520"/>
      <c r="C38" s="469"/>
      <c r="D38" s="485"/>
      <c r="E38" s="524"/>
      <c r="F38" s="376" t="s">
        <v>50</v>
      </c>
      <c r="G38" s="77">
        <v>0.13875453531948523</v>
      </c>
      <c r="H38" s="362"/>
      <c r="I38" s="363"/>
      <c r="J38" s="362"/>
      <c r="K38" s="106"/>
      <c r="L38" s="125"/>
    </row>
    <row r="39" spans="1:12" ht="25.5" customHeight="1" x14ac:dyDescent="0.2">
      <c r="B39" s="520"/>
      <c r="C39" s="469"/>
      <c r="D39" s="485"/>
      <c r="E39" s="497" t="s">
        <v>37</v>
      </c>
      <c r="F39" s="370" t="s">
        <v>49</v>
      </c>
      <c r="G39" s="78">
        <v>1.73599999999999</v>
      </c>
      <c r="H39" s="370" t="s">
        <v>49</v>
      </c>
      <c r="I39" s="44">
        <v>-11.240000000000009</v>
      </c>
      <c r="J39" s="370" t="s">
        <v>49</v>
      </c>
      <c r="K39" s="78">
        <v>154.69999999999709</v>
      </c>
      <c r="L39" s="125"/>
    </row>
    <row r="40" spans="1:12" ht="13.5" thickBot="1" x14ac:dyDescent="0.25">
      <c r="B40" s="457"/>
      <c r="C40" s="521"/>
      <c r="D40" s="459"/>
      <c r="E40" s="522"/>
      <c r="F40" s="394" t="s">
        <v>50</v>
      </c>
      <c r="G40" s="395">
        <v>1.4512865956628485</v>
      </c>
      <c r="H40" s="394" t="s">
        <v>50</v>
      </c>
      <c r="I40" s="396">
        <v>-2.1936629682758113</v>
      </c>
      <c r="J40" s="394" t="s">
        <v>50</v>
      </c>
      <c r="K40" s="395">
        <v>0.87535246799883559</v>
      </c>
      <c r="L40" s="125"/>
    </row>
    <row r="41" spans="1:12" s="29" customFormat="1" ht="11.25" x14ac:dyDescent="0.2">
      <c r="A41" s="126"/>
      <c r="B41" s="29" t="s">
        <v>10</v>
      </c>
      <c r="D41" s="30"/>
      <c r="E41" s="30"/>
      <c r="F41" s="31"/>
      <c r="G41" s="71"/>
      <c r="H41" s="32"/>
      <c r="I41" s="32"/>
      <c r="J41" s="32"/>
      <c r="K41" s="32"/>
    </row>
    <row r="42" spans="1:12" s="29" customFormat="1" ht="11.25" x14ac:dyDescent="0.2">
      <c r="A42" s="126"/>
      <c r="B42" s="143"/>
      <c r="C42" s="29" t="s">
        <v>11</v>
      </c>
      <c r="D42" s="30"/>
      <c r="E42" s="30"/>
      <c r="F42" s="31"/>
      <c r="G42" s="71"/>
      <c r="H42" s="32"/>
      <c r="I42" s="32"/>
      <c r="J42" s="32"/>
      <c r="K42" s="32"/>
    </row>
    <row r="43" spans="1:12" s="29" customFormat="1" ht="3" customHeight="1" x14ac:dyDescent="0.2">
      <c r="A43" s="126"/>
      <c r="B43" s="149"/>
      <c r="D43" s="30"/>
      <c r="E43" s="30"/>
      <c r="F43" s="31"/>
      <c r="G43" s="71"/>
      <c r="H43" s="32"/>
      <c r="I43" s="32"/>
      <c r="J43" s="32"/>
      <c r="K43" s="32"/>
    </row>
    <row r="44" spans="1:12" s="29" customFormat="1" x14ac:dyDescent="0.2">
      <c r="A44" s="126"/>
      <c r="B44" s="144"/>
      <c r="C44" s="29" t="s">
        <v>43</v>
      </c>
      <c r="D44" s="30"/>
      <c r="E44" s="30"/>
      <c r="F44" s="31"/>
      <c r="G44" s="31"/>
      <c r="H44" s="32"/>
      <c r="I44" s="32"/>
      <c r="J44" s="32"/>
      <c r="K44" s="32"/>
    </row>
    <row r="45" spans="1:12" s="29" customFormat="1" ht="3.75" customHeight="1" thickBot="1" x14ac:dyDescent="0.25">
      <c r="A45" s="126"/>
      <c r="B45" s="158"/>
      <c r="D45" s="30"/>
      <c r="E45" s="30"/>
      <c r="F45" s="31"/>
      <c r="G45" s="31"/>
      <c r="H45" s="32"/>
      <c r="I45" s="32"/>
      <c r="J45" s="32"/>
      <c r="K45" s="32"/>
    </row>
    <row r="46" spans="1:12" s="29" customFormat="1" ht="14.25" thickTop="1" thickBot="1" x14ac:dyDescent="0.25">
      <c r="A46" s="126"/>
      <c r="B46" s="61"/>
      <c r="C46" s="29" t="s">
        <v>53</v>
      </c>
      <c r="D46" s="30"/>
      <c r="E46" s="30"/>
      <c r="F46" s="31"/>
      <c r="G46" s="31"/>
      <c r="H46" s="32"/>
      <c r="I46" s="32"/>
      <c r="J46" s="32"/>
      <c r="K46" s="32"/>
    </row>
    <row r="47" spans="1:12" ht="13.5" thickTop="1" x14ac:dyDescent="0.2">
      <c r="B47" s="29" t="s">
        <v>54</v>
      </c>
    </row>
    <row r="48" spans="1:12" x14ac:dyDescent="0.2">
      <c r="B48" s="29" t="s">
        <v>48</v>
      </c>
    </row>
    <row r="50" spans="4:5" x14ac:dyDescent="0.2">
      <c r="D50" s="36"/>
      <c r="E50" s="36"/>
    </row>
  </sheetData>
  <mergeCells count="48">
    <mergeCell ref="B1:K1"/>
    <mergeCell ref="F4:K4"/>
    <mergeCell ref="C4:E4"/>
    <mergeCell ref="B5:B6"/>
    <mergeCell ref="D5:D6"/>
    <mergeCell ref="F5:G5"/>
    <mergeCell ref="H5:I5"/>
    <mergeCell ref="J5:K5"/>
    <mergeCell ref="F6:G6"/>
    <mergeCell ref="H6:I6"/>
    <mergeCell ref="J6:K6"/>
    <mergeCell ref="E5:E6"/>
    <mergeCell ref="C7:C12"/>
    <mergeCell ref="D7:D8"/>
    <mergeCell ref="E7:E16"/>
    <mergeCell ref="D9:D10"/>
    <mergeCell ref="D11:D12"/>
    <mergeCell ref="D13:D14"/>
    <mergeCell ref="B15:B18"/>
    <mergeCell ref="C15:C18"/>
    <mergeCell ref="D15:D18"/>
    <mergeCell ref="E17:E18"/>
    <mergeCell ref="B19:B22"/>
    <mergeCell ref="C19:C22"/>
    <mergeCell ref="D19:D22"/>
    <mergeCell ref="E19:E20"/>
    <mergeCell ref="E21:E22"/>
    <mergeCell ref="B27:B30"/>
    <mergeCell ref="C27:C30"/>
    <mergeCell ref="D27:D30"/>
    <mergeCell ref="E27:E28"/>
    <mergeCell ref="E29:E30"/>
    <mergeCell ref="B23:B26"/>
    <mergeCell ref="C23:C26"/>
    <mergeCell ref="D23:D26"/>
    <mergeCell ref="E23:E24"/>
    <mergeCell ref="E25:E26"/>
    <mergeCell ref="B35:B40"/>
    <mergeCell ref="C35:C40"/>
    <mergeCell ref="D35:D40"/>
    <mergeCell ref="E39:E40"/>
    <mergeCell ref="B31:B34"/>
    <mergeCell ref="C31:C34"/>
    <mergeCell ref="D31:D34"/>
    <mergeCell ref="E31:E32"/>
    <mergeCell ref="E33:E34"/>
    <mergeCell ref="E37:E38"/>
    <mergeCell ref="E35:E3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showGridLines="0" topLeftCell="B1" workbookViewId="0">
      <selection activeCell="L8" sqref="L8"/>
    </sheetView>
  </sheetViews>
  <sheetFormatPr baseColWidth="10" defaultRowHeight="12.75" x14ac:dyDescent="0.2"/>
  <cols>
    <col min="1" max="1" width="11.42578125" hidden="1" customWidth="1"/>
    <col min="2" max="2" width="37.42578125" customWidth="1"/>
    <col min="3" max="3" width="13.5703125" customWidth="1"/>
    <col min="4" max="4" width="9.28515625" bestFit="1" customWidth="1"/>
    <col min="5" max="5" width="3" bestFit="1" customWidth="1"/>
    <col min="6" max="6" width="28.85546875" bestFit="1" customWidth="1"/>
    <col min="7" max="7" width="13.7109375" customWidth="1"/>
  </cols>
  <sheetData>
    <row r="1" spans="1:17" ht="24.75" customHeight="1" x14ac:dyDescent="0.2">
      <c r="A1" s="186"/>
      <c r="B1" s="540" t="s">
        <v>169</v>
      </c>
      <c r="C1" s="540"/>
      <c r="D1" s="540"/>
      <c r="E1" s="540"/>
      <c r="F1" s="540"/>
      <c r="G1" s="540"/>
      <c r="H1" s="190"/>
      <c r="I1" s="190"/>
      <c r="J1" s="186"/>
      <c r="K1" s="186"/>
      <c r="L1" s="186"/>
      <c r="M1" s="186"/>
      <c r="N1" s="186"/>
      <c r="O1" s="186"/>
      <c r="P1" s="186"/>
      <c r="Q1" s="186"/>
    </row>
    <row r="2" spans="1:17" x14ac:dyDescent="0.2">
      <c r="A2" s="186"/>
      <c r="B2" s="191" t="s">
        <v>63</v>
      </c>
      <c r="C2" s="186"/>
      <c r="D2" s="186"/>
      <c r="E2" s="186"/>
      <c r="F2" s="186"/>
      <c r="G2" s="186"/>
      <c r="H2" s="186"/>
      <c r="I2" s="186"/>
      <c r="J2" s="186"/>
      <c r="K2" s="186"/>
      <c r="L2" s="186"/>
      <c r="M2" s="186"/>
      <c r="N2" s="186"/>
      <c r="O2" s="186"/>
      <c r="P2" s="186"/>
      <c r="Q2" s="186"/>
    </row>
    <row r="3" spans="1:17" ht="13.5" thickBot="1" x14ac:dyDescent="0.25">
      <c r="A3" s="186"/>
      <c r="B3" s="189"/>
      <c r="C3" s="192"/>
      <c r="D3" s="192"/>
      <c r="E3" s="192"/>
      <c r="F3" s="192"/>
      <c r="G3" s="192"/>
      <c r="H3" s="193"/>
      <c r="I3" s="186"/>
      <c r="J3" s="186"/>
      <c r="K3" s="186"/>
      <c r="L3" s="186"/>
      <c r="M3" s="186"/>
      <c r="N3" s="186"/>
      <c r="O3" s="186"/>
      <c r="P3" s="186"/>
      <c r="Q3" s="186"/>
    </row>
    <row r="4" spans="1:17" ht="56.25" x14ac:dyDescent="0.2">
      <c r="A4" s="186"/>
      <c r="B4" s="194"/>
      <c r="C4" s="195" t="s">
        <v>64</v>
      </c>
      <c r="D4" s="196" t="s">
        <v>65</v>
      </c>
      <c r="E4" s="196"/>
      <c r="F4" s="197" t="s">
        <v>66</v>
      </c>
      <c r="G4" s="197" t="s">
        <v>67</v>
      </c>
      <c r="H4" s="198"/>
      <c r="I4" s="196"/>
      <c r="J4" s="196"/>
      <c r="K4" s="196"/>
      <c r="L4" s="196"/>
      <c r="M4" s="196"/>
      <c r="N4" s="196"/>
      <c r="O4" s="186"/>
      <c r="P4" s="186"/>
      <c r="Q4" s="186"/>
    </row>
    <row r="5" spans="1:17" x14ac:dyDescent="0.2">
      <c r="A5" s="186"/>
      <c r="B5" s="199" t="s">
        <v>68</v>
      </c>
      <c r="C5" s="200">
        <v>5535900</v>
      </c>
      <c r="D5" s="201"/>
      <c r="E5" s="202"/>
      <c r="F5" s="203">
        <v>5535900</v>
      </c>
      <c r="G5" s="244">
        <v>5345800</v>
      </c>
      <c r="H5" s="204"/>
      <c r="I5" s="205"/>
      <c r="J5" s="206"/>
      <c r="K5" s="206"/>
      <c r="L5" s="206"/>
      <c r="M5" s="207"/>
      <c r="N5" s="207"/>
      <c r="O5" s="186"/>
      <c r="P5" s="186"/>
      <c r="Q5" s="186"/>
    </row>
    <row r="6" spans="1:17" ht="13.5" thickBot="1" x14ac:dyDescent="0.25">
      <c r="A6" s="186"/>
      <c r="B6" s="208" t="s">
        <v>69</v>
      </c>
      <c r="C6" s="209"/>
      <c r="D6" s="242">
        <v>112100</v>
      </c>
      <c r="E6" s="245" t="s">
        <v>131</v>
      </c>
      <c r="F6" s="243">
        <v>112100</v>
      </c>
      <c r="G6" s="243">
        <v>104500</v>
      </c>
      <c r="H6" s="211"/>
      <c r="I6" s="212"/>
      <c r="J6" s="213"/>
      <c r="K6" s="214"/>
      <c r="L6" s="213"/>
      <c r="M6" s="207"/>
      <c r="N6" s="207"/>
      <c r="O6" s="186"/>
      <c r="P6" s="186"/>
      <c r="Q6" s="186"/>
    </row>
    <row r="7" spans="1:17" ht="13.5" thickBot="1" x14ac:dyDescent="0.25">
      <c r="A7" s="186"/>
      <c r="B7" s="384" t="s">
        <v>70</v>
      </c>
      <c r="C7" s="385">
        <v>5535900</v>
      </c>
      <c r="D7" s="386">
        <v>112100</v>
      </c>
      <c r="E7" s="387" t="s">
        <v>131</v>
      </c>
      <c r="F7" s="388">
        <v>5648000</v>
      </c>
      <c r="G7" s="388">
        <v>5450300</v>
      </c>
      <c r="H7" s="215"/>
      <c r="I7" s="212"/>
      <c r="J7" s="216"/>
      <c r="K7" s="210"/>
      <c r="L7" s="217"/>
      <c r="M7" s="218"/>
      <c r="N7" s="217"/>
      <c r="O7" s="186"/>
      <c r="P7" s="186"/>
      <c r="Q7" s="186"/>
    </row>
    <row r="8" spans="1:17" x14ac:dyDescent="0.2">
      <c r="A8" s="186"/>
      <c r="B8" s="208" t="s">
        <v>71</v>
      </c>
      <c r="C8" s="247">
        <v>533800</v>
      </c>
      <c r="D8" s="219"/>
      <c r="E8" s="219"/>
      <c r="F8" s="220"/>
      <c r="G8" s="220"/>
      <c r="H8" s="221"/>
      <c r="I8" s="187"/>
      <c r="J8" s="211"/>
      <c r="K8" s="212"/>
      <c r="L8" s="219"/>
      <c r="M8" s="186"/>
      <c r="N8" s="186"/>
      <c r="O8" s="220"/>
      <c r="P8" s="219"/>
      <c r="Q8" s="186"/>
    </row>
    <row r="9" spans="1:17" x14ac:dyDescent="0.2">
      <c r="A9" s="186"/>
      <c r="B9" s="249" t="s">
        <v>147</v>
      </c>
      <c r="C9" s="409">
        <v>109000</v>
      </c>
      <c r="D9" s="219"/>
      <c r="E9" s="219"/>
      <c r="F9" s="383" t="s">
        <v>148</v>
      </c>
      <c r="G9" s="186"/>
      <c r="H9" s="221"/>
      <c r="I9" s="187"/>
      <c r="J9" s="222"/>
      <c r="K9" s="223"/>
      <c r="L9" s="219"/>
      <c r="M9" s="186"/>
      <c r="N9" s="186"/>
      <c r="O9" s="186"/>
      <c r="P9" s="219"/>
      <c r="Q9" s="186"/>
    </row>
    <row r="10" spans="1:17" x14ac:dyDescent="0.2">
      <c r="A10" s="186"/>
      <c r="B10" s="249" t="s">
        <v>146</v>
      </c>
      <c r="C10" s="248">
        <v>424800</v>
      </c>
      <c r="D10" s="219"/>
      <c r="E10" s="219"/>
      <c r="F10" s="389" t="s">
        <v>129</v>
      </c>
      <c r="G10" s="224"/>
      <c r="H10" s="221"/>
      <c r="I10" s="187"/>
      <c r="J10" s="222"/>
      <c r="K10" s="223"/>
      <c r="L10" s="219"/>
      <c r="M10" s="186"/>
      <c r="N10" s="186"/>
      <c r="O10" s="186"/>
      <c r="P10" s="219"/>
      <c r="Q10" s="186"/>
    </row>
    <row r="11" spans="1:17" ht="13.5" thickBot="1" x14ac:dyDescent="0.25">
      <c r="A11" s="186"/>
      <c r="B11" s="225" t="s">
        <v>72</v>
      </c>
      <c r="C11" s="250">
        <v>6069700</v>
      </c>
      <c r="D11" s="226"/>
      <c r="E11" s="219"/>
      <c r="F11" s="382" t="s">
        <v>127</v>
      </c>
      <c r="G11" s="206"/>
      <c r="H11" s="228"/>
      <c r="I11" s="187"/>
      <c r="J11" s="215"/>
      <c r="K11" s="217"/>
      <c r="L11" s="219"/>
      <c r="M11" s="229"/>
      <c r="N11" s="229"/>
      <c r="O11" s="230"/>
      <c r="P11" s="219"/>
      <c r="Q11" s="186"/>
    </row>
    <row r="12" spans="1:17" x14ac:dyDescent="0.2">
      <c r="A12" s="186"/>
      <c r="B12" s="215"/>
      <c r="C12" s="217"/>
      <c r="D12" s="219"/>
      <c r="E12" s="219"/>
      <c r="F12" s="227"/>
      <c r="G12" s="206"/>
      <c r="H12" s="228"/>
      <c r="I12" s="187"/>
      <c r="J12" s="215"/>
      <c r="K12" s="217"/>
      <c r="L12" s="219"/>
      <c r="M12" s="229"/>
      <c r="N12" s="229"/>
      <c r="O12" s="230"/>
      <c r="P12" s="219"/>
      <c r="Q12" s="186"/>
    </row>
    <row r="13" spans="1:17" ht="24" customHeight="1" x14ac:dyDescent="0.2">
      <c r="A13" s="186"/>
      <c r="B13" s="541" t="s">
        <v>144</v>
      </c>
      <c r="C13" s="541"/>
      <c r="D13" s="541"/>
      <c r="E13" s="541"/>
      <c r="F13" s="541"/>
      <c r="G13" s="541"/>
      <c r="H13" s="231"/>
      <c r="I13" s="232"/>
      <c r="J13" s="186"/>
      <c r="K13" s="186"/>
      <c r="L13" s="186"/>
      <c r="M13" s="186"/>
      <c r="N13" s="186"/>
      <c r="O13" s="186"/>
      <c r="P13" s="186"/>
      <c r="Q13" s="186"/>
    </row>
    <row r="14" spans="1:17" x14ac:dyDescent="0.2">
      <c r="B14" s="542" t="s">
        <v>61</v>
      </c>
      <c r="C14" s="542"/>
      <c r="D14" s="542"/>
      <c r="E14" s="542"/>
      <c r="F14" s="542"/>
      <c r="G14" s="542"/>
      <c r="H14" s="186"/>
      <c r="I14" s="239"/>
      <c r="J14" s="186"/>
      <c r="K14" s="186"/>
      <c r="L14" s="186"/>
      <c r="M14" s="186"/>
      <c r="N14" s="186"/>
      <c r="O14" s="186"/>
      <c r="P14" s="186"/>
      <c r="Q14" s="186"/>
    </row>
    <row r="15" spans="1:17" x14ac:dyDescent="0.2">
      <c r="A15" s="188"/>
      <c r="B15" s="543" t="s">
        <v>48</v>
      </c>
      <c r="C15" s="543"/>
      <c r="D15" s="543"/>
      <c r="E15" s="543"/>
      <c r="F15" s="543"/>
      <c r="G15" s="543"/>
      <c r="H15" s="187"/>
      <c r="I15" s="187"/>
      <c r="J15" s="187"/>
      <c r="K15" s="187"/>
      <c r="L15" s="187"/>
      <c r="M15" s="187"/>
      <c r="N15" s="187"/>
      <c r="O15" s="187"/>
      <c r="P15" s="187"/>
      <c r="Q15" s="187"/>
    </row>
    <row r="16" spans="1:17" ht="24.75" customHeight="1" x14ac:dyDescent="0.2">
      <c r="A16" s="186"/>
      <c r="B16" s="538" t="s">
        <v>73</v>
      </c>
      <c r="C16" s="538"/>
      <c r="D16" s="538"/>
      <c r="E16" s="538"/>
      <c r="F16" s="538"/>
      <c r="G16" s="538"/>
      <c r="H16" s="241"/>
      <c r="I16" s="235"/>
      <c r="J16" s="186"/>
      <c r="K16" s="186"/>
      <c r="L16" s="186"/>
      <c r="M16" s="236"/>
      <c r="N16" s="236"/>
      <c r="O16" s="186"/>
      <c r="P16" s="186"/>
      <c r="Q16" s="186"/>
    </row>
    <row r="17" spans="1:17" ht="24.75" customHeight="1" x14ac:dyDescent="0.2">
      <c r="A17" s="186"/>
      <c r="B17" s="537" t="s">
        <v>74</v>
      </c>
      <c r="C17" s="537"/>
      <c r="D17" s="537"/>
      <c r="E17" s="537"/>
      <c r="F17" s="537"/>
      <c r="G17" s="537"/>
      <c r="H17" s="231"/>
      <c r="I17" s="231"/>
      <c r="J17" s="186"/>
      <c r="K17" s="186"/>
      <c r="L17" s="186"/>
      <c r="M17" s="236"/>
      <c r="N17" s="236"/>
      <c r="O17" s="186"/>
      <c r="P17" s="186"/>
      <c r="Q17" s="186"/>
    </row>
    <row r="18" spans="1:17" x14ac:dyDescent="0.2">
      <c r="A18" s="186"/>
      <c r="B18" s="538" t="s">
        <v>75</v>
      </c>
      <c r="C18" s="538"/>
      <c r="D18" s="538"/>
      <c r="E18" s="538"/>
      <c r="F18" s="538"/>
      <c r="G18" s="538"/>
      <c r="H18" s="231"/>
      <c r="I18" s="231"/>
      <c r="J18" s="186"/>
      <c r="K18" s="186"/>
      <c r="L18" s="186"/>
      <c r="M18" s="237"/>
      <c r="N18" s="238"/>
      <c r="O18" s="238"/>
      <c r="P18" s="186"/>
      <c r="Q18" s="186"/>
    </row>
    <row r="19" spans="1:17" ht="26.25" customHeight="1" x14ac:dyDescent="0.2">
      <c r="A19" s="186"/>
      <c r="B19" s="539" t="s">
        <v>128</v>
      </c>
      <c r="C19" s="539"/>
      <c r="D19" s="539"/>
      <c r="E19" s="539"/>
      <c r="F19" s="539"/>
      <c r="G19" s="539"/>
      <c r="H19" s="187"/>
      <c r="I19" s="187"/>
      <c r="J19" s="186"/>
      <c r="K19" s="186"/>
      <c r="L19" s="186"/>
      <c r="M19" s="186"/>
      <c r="N19" s="186"/>
      <c r="O19" s="186"/>
      <c r="P19" s="186"/>
      <c r="Q19" s="186"/>
    </row>
    <row r="20" spans="1:17" x14ac:dyDescent="0.2">
      <c r="A20" s="188"/>
      <c r="B20" s="186"/>
      <c r="C20" s="187"/>
      <c r="D20" s="187"/>
      <c r="E20" s="187"/>
      <c r="F20" s="187"/>
      <c r="G20" s="187"/>
      <c r="H20" s="187"/>
      <c r="I20" s="187"/>
      <c r="J20" s="188"/>
      <c r="K20" s="188"/>
      <c r="L20" s="188"/>
      <c r="M20" s="188"/>
      <c r="N20" s="187"/>
      <c r="O20" s="187"/>
      <c r="P20" s="187"/>
      <c r="Q20" s="187"/>
    </row>
    <row r="21" spans="1:17" x14ac:dyDescent="0.2">
      <c r="A21" s="187"/>
      <c r="B21" s="187"/>
      <c r="C21" s="187"/>
      <c r="D21" s="187"/>
      <c r="E21" s="187"/>
      <c r="F21" s="187"/>
      <c r="G21" s="187"/>
      <c r="H21" s="187"/>
      <c r="I21" s="187"/>
      <c r="J21" s="188"/>
      <c r="K21" s="188"/>
      <c r="L21" s="188"/>
      <c r="M21" s="188"/>
      <c r="N21" s="187"/>
      <c r="O21" s="187"/>
      <c r="P21" s="187"/>
      <c r="Q21" s="187"/>
    </row>
    <row r="22" spans="1:17" x14ac:dyDescent="0.2">
      <c r="A22" s="187"/>
      <c r="B22" s="187"/>
      <c r="C22" s="187"/>
      <c r="D22" s="187"/>
      <c r="E22" s="188"/>
      <c r="F22" s="188"/>
      <c r="G22" s="188"/>
      <c r="H22" s="188"/>
      <c r="I22" s="188"/>
      <c r="J22" s="188"/>
      <c r="K22" s="188"/>
      <c r="L22" s="233"/>
      <c r="M22" s="234"/>
      <c r="N22" s="239"/>
      <c r="O22" s="187"/>
      <c r="P22" s="187"/>
    </row>
    <row r="23" spans="1:17" x14ac:dyDescent="0.2">
      <c r="A23" s="187"/>
      <c r="B23" s="187"/>
      <c r="C23" s="187"/>
      <c r="D23" s="187"/>
      <c r="E23" s="188"/>
      <c r="F23" s="188"/>
      <c r="G23" s="188"/>
      <c r="H23" s="188"/>
      <c r="I23" s="188"/>
      <c r="J23" s="188"/>
      <c r="K23" s="188"/>
      <c r="L23" s="188"/>
      <c r="M23" s="219"/>
      <c r="N23" s="220"/>
      <c r="O23" s="187"/>
      <c r="P23" s="187"/>
      <c r="Q23" s="187"/>
    </row>
    <row r="24" spans="1:17" x14ac:dyDescent="0.2">
      <c r="A24" s="187"/>
      <c r="B24" s="187"/>
      <c r="C24" s="187"/>
      <c r="D24" s="187"/>
      <c r="E24" s="188"/>
      <c r="F24" s="188"/>
      <c r="G24" s="188"/>
      <c r="H24" s="188"/>
      <c r="I24" s="188"/>
      <c r="J24" s="188"/>
      <c r="K24" s="188"/>
      <c r="L24" s="188"/>
      <c r="M24" s="240"/>
      <c r="N24" s="240"/>
      <c r="O24" s="187"/>
      <c r="P24" s="187"/>
      <c r="Q24" s="187"/>
    </row>
    <row r="25" spans="1:17" x14ac:dyDescent="0.2">
      <c r="A25" s="188"/>
      <c r="B25" s="188"/>
      <c r="C25" s="188"/>
      <c r="D25" s="188"/>
      <c r="E25" s="188"/>
      <c r="F25" s="378"/>
      <c r="G25" s="188"/>
      <c r="H25" s="188"/>
      <c r="I25" s="188"/>
      <c r="J25" s="188"/>
      <c r="K25" s="188"/>
      <c r="L25" s="188"/>
      <c r="M25" s="188"/>
      <c r="N25" s="188"/>
      <c r="O25" s="188"/>
      <c r="P25" s="188"/>
      <c r="Q25" s="188"/>
    </row>
    <row r="26" spans="1:17" x14ac:dyDescent="0.2">
      <c r="A26" s="187"/>
      <c r="B26" s="187"/>
      <c r="C26" s="187"/>
      <c r="D26" s="187"/>
      <c r="E26" s="188"/>
      <c r="F26" s="188"/>
      <c r="G26" s="188"/>
      <c r="H26" s="188"/>
      <c r="I26" s="188"/>
      <c r="J26" s="188"/>
      <c r="K26" s="188"/>
      <c r="L26" s="188"/>
      <c r="M26" s="187"/>
      <c r="N26" s="187"/>
      <c r="O26" s="187"/>
      <c r="P26" s="187"/>
      <c r="Q26" s="187"/>
    </row>
    <row r="27" spans="1:17" x14ac:dyDescent="0.2">
      <c r="A27" s="187"/>
      <c r="B27" s="187"/>
      <c r="C27" s="187"/>
      <c r="D27" s="187"/>
      <c r="E27" s="188"/>
      <c r="F27" s="188"/>
      <c r="G27" s="188"/>
      <c r="H27" s="188"/>
      <c r="I27" s="188"/>
      <c r="J27" s="188"/>
      <c r="K27" s="188"/>
      <c r="L27" s="188"/>
      <c r="M27" s="187"/>
      <c r="N27" s="187"/>
      <c r="O27" s="187"/>
      <c r="P27" s="187"/>
      <c r="Q27" s="187"/>
    </row>
    <row r="28" spans="1:17" x14ac:dyDescent="0.2">
      <c r="A28" s="187"/>
      <c r="B28" s="187"/>
      <c r="C28" s="187"/>
      <c r="D28" s="187"/>
      <c r="E28" s="187"/>
      <c r="F28" s="187"/>
      <c r="G28" s="187"/>
      <c r="H28" s="187"/>
      <c r="I28" s="187"/>
      <c r="J28" s="188"/>
      <c r="K28" s="188"/>
      <c r="L28" s="188"/>
      <c r="M28" s="188"/>
      <c r="N28" s="188"/>
      <c r="O28" s="188"/>
      <c r="P28" s="188"/>
      <c r="Q28" s="188"/>
    </row>
    <row r="29" spans="1:17" x14ac:dyDescent="0.2">
      <c r="A29" s="187"/>
      <c r="B29" s="187"/>
      <c r="C29" s="187"/>
      <c r="D29" s="187"/>
      <c r="E29" s="187"/>
      <c r="F29" s="187"/>
      <c r="G29" s="187"/>
      <c r="H29" s="187"/>
      <c r="I29" s="187"/>
      <c r="J29" s="188"/>
      <c r="K29" s="188"/>
      <c r="L29" s="188"/>
      <c r="M29" s="188"/>
      <c r="N29" s="188"/>
      <c r="O29" s="188"/>
      <c r="P29" s="188"/>
      <c r="Q29" s="188"/>
    </row>
    <row r="30" spans="1:17" x14ac:dyDescent="0.2">
      <c r="A30" s="187"/>
      <c r="B30" s="187"/>
      <c r="C30" s="187"/>
      <c r="D30" s="187"/>
      <c r="E30" s="187"/>
      <c r="F30" s="187"/>
      <c r="G30" s="187"/>
      <c r="H30" s="187"/>
      <c r="I30" s="187"/>
      <c r="J30" s="188"/>
      <c r="K30" s="188"/>
      <c r="L30" s="188"/>
      <c r="M30" s="188"/>
      <c r="N30" s="188"/>
      <c r="O30" s="188"/>
      <c r="P30" s="188"/>
      <c r="Q30" s="188"/>
    </row>
  </sheetData>
  <mergeCells count="8">
    <mergeCell ref="B17:G17"/>
    <mergeCell ref="B18:G18"/>
    <mergeCell ref="B19:G19"/>
    <mergeCell ref="B1:G1"/>
    <mergeCell ref="B13:G13"/>
    <mergeCell ref="B16:G16"/>
    <mergeCell ref="B14:G14"/>
    <mergeCell ref="B15:G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election activeCell="N22" sqref="N22"/>
    </sheetView>
  </sheetViews>
  <sheetFormatPr baseColWidth="10" defaultRowHeight="12.75" x14ac:dyDescent="0.2"/>
  <sheetData>
    <row r="1" spans="1:1" x14ac:dyDescent="0.2">
      <c r="A1" s="358" t="s">
        <v>170</v>
      </c>
    </row>
    <row r="33" spans="1:9" ht="22.5" customHeight="1" x14ac:dyDescent="0.2">
      <c r="A33" s="544" t="s">
        <v>149</v>
      </c>
      <c r="B33" s="544"/>
      <c r="C33" s="544"/>
      <c r="D33" s="544"/>
      <c r="E33" s="544"/>
      <c r="F33" s="544"/>
      <c r="G33" s="544"/>
      <c r="H33" s="544"/>
      <c r="I33" s="544"/>
    </row>
    <row r="34" spans="1:9" ht="12.75" customHeight="1" x14ac:dyDescent="0.2">
      <c r="A34" s="542" t="s">
        <v>61</v>
      </c>
      <c r="B34" s="542"/>
      <c r="C34" s="542"/>
      <c r="D34" s="542"/>
      <c r="E34" s="542"/>
      <c r="F34" s="542"/>
      <c r="G34" s="542"/>
      <c r="H34" s="542"/>
      <c r="I34" s="542"/>
    </row>
  </sheetData>
  <mergeCells count="2">
    <mergeCell ref="A33:I33"/>
    <mergeCell ref="A34:I3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election activeCell="B3" sqref="B3:C9"/>
    </sheetView>
  </sheetViews>
  <sheetFormatPr baseColWidth="10" defaultRowHeight="12.75" x14ac:dyDescent="0.2"/>
  <cols>
    <col min="1" max="1" width="65" bestFit="1" customWidth="1"/>
  </cols>
  <sheetData>
    <row r="1" spans="1:3" x14ac:dyDescent="0.2">
      <c r="A1" s="352" t="s">
        <v>126</v>
      </c>
      <c r="B1" s="353"/>
      <c r="C1" s="353"/>
    </row>
    <row r="3" spans="1:3" x14ac:dyDescent="0.2">
      <c r="A3" s="355" t="s">
        <v>118</v>
      </c>
      <c r="B3" s="348">
        <v>20698.143</v>
      </c>
      <c r="C3" s="347">
        <v>75.71198697783305</v>
      </c>
    </row>
    <row r="4" spans="1:3" x14ac:dyDescent="0.2">
      <c r="A4" s="354" t="s">
        <v>119</v>
      </c>
      <c r="B4" s="350">
        <v>5450.6189999999997</v>
      </c>
      <c r="C4" s="347">
        <v>19.937884995244712</v>
      </c>
    </row>
    <row r="5" spans="1:3" x14ac:dyDescent="0.2">
      <c r="A5" s="355" t="s">
        <v>120</v>
      </c>
      <c r="B5" s="349">
        <v>197.69200000000001</v>
      </c>
      <c r="C5" s="347">
        <v>0.72313995171556078</v>
      </c>
    </row>
    <row r="6" spans="1:3" x14ac:dyDescent="0.2">
      <c r="A6" s="356" t="s">
        <v>121</v>
      </c>
      <c r="B6" s="348">
        <v>181.71800000000002</v>
      </c>
      <c r="C6" s="347">
        <v>0.66470846440851572</v>
      </c>
    </row>
    <row r="7" spans="1:3" x14ac:dyDescent="0.2">
      <c r="A7" s="355" t="s">
        <v>122</v>
      </c>
      <c r="B7" s="348">
        <v>239.86099999999999</v>
      </c>
      <c r="C7" s="347">
        <v>0.87739044553368939</v>
      </c>
    </row>
    <row r="8" spans="1:3" x14ac:dyDescent="0.2">
      <c r="A8" s="355" t="s">
        <v>113</v>
      </c>
      <c r="B8" s="348">
        <v>569.96699999999998</v>
      </c>
      <c r="C8" s="347">
        <v>2.084889165264467</v>
      </c>
    </row>
    <row r="9" spans="1:3" x14ac:dyDescent="0.2">
      <c r="A9" s="357" t="s">
        <v>123</v>
      </c>
      <c r="B9" s="347">
        <v>27338</v>
      </c>
      <c r="C9" s="347">
        <f t="shared" ref="C9" si="0">B9/$B$9*100</f>
        <v>100</v>
      </c>
    </row>
    <row r="10" spans="1:3" x14ac:dyDescent="0.2">
      <c r="A10" s="545" t="s">
        <v>124</v>
      </c>
      <c r="B10" s="545"/>
      <c r="C10" s="545"/>
    </row>
    <row r="11" spans="1:3" ht="22.5" customHeight="1" x14ac:dyDescent="0.2">
      <c r="A11" s="546" t="s">
        <v>125</v>
      </c>
      <c r="B11" s="546"/>
      <c r="C11" s="546"/>
    </row>
    <row r="12" spans="1:3" x14ac:dyDescent="0.2">
      <c r="B12" s="351"/>
    </row>
    <row r="13" spans="1:3" x14ac:dyDescent="0.2">
      <c r="B13" s="351"/>
    </row>
    <row r="14" spans="1:3" x14ac:dyDescent="0.2">
      <c r="B14" s="351"/>
    </row>
    <row r="15" spans="1:3" x14ac:dyDescent="0.2">
      <c r="B15" s="351"/>
    </row>
    <row r="16" spans="1:3" x14ac:dyDescent="0.2">
      <c r="B16" s="351"/>
    </row>
    <row r="17" spans="2:2" x14ac:dyDescent="0.2">
      <c r="B17" s="351"/>
    </row>
    <row r="22" spans="2:2" x14ac:dyDescent="0.2">
      <c r="B22" s="346"/>
    </row>
  </sheetData>
  <mergeCells count="2">
    <mergeCell ref="A10:C10"/>
    <mergeCell ref="A11:C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election activeCell="I9" sqref="I9"/>
    </sheetView>
  </sheetViews>
  <sheetFormatPr baseColWidth="10" defaultRowHeight="12.75" x14ac:dyDescent="0.2"/>
  <cols>
    <col min="1" max="1" width="13.140625" customWidth="1"/>
    <col min="2" max="2" width="47.140625" bestFit="1" customWidth="1"/>
    <col min="3" max="4" width="7.7109375" bestFit="1" customWidth="1"/>
    <col min="5" max="5" width="9.42578125" bestFit="1" customWidth="1"/>
  </cols>
  <sheetData>
    <row r="1" spans="1:7" x14ac:dyDescent="0.2">
      <c r="A1" s="253" t="s">
        <v>171</v>
      </c>
      <c r="B1" s="251"/>
      <c r="C1" s="251"/>
      <c r="D1" s="251"/>
      <c r="E1" s="251"/>
      <c r="F1" s="251"/>
      <c r="G1" s="251"/>
    </row>
    <row r="2" spans="1:7" ht="13.5" thickBot="1" x14ac:dyDescent="0.25">
      <c r="A2" s="253"/>
      <c r="B2" s="251"/>
      <c r="C2" s="251"/>
      <c r="D2" s="251"/>
      <c r="E2" s="251"/>
      <c r="F2" s="251"/>
      <c r="G2" s="251"/>
    </row>
    <row r="3" spans="1:7" ht="36" x14ac:dyDescent="0.2">
      <c r="A3" s="547"/>
      <c r="B3" s="548"/>
      <c r="C3" s="254">
        <v>2014</v>
      </c>
      <c r="D3" s="254">
        <v>2015</v>
      </c>
      <c r="E3" s="255" t="s">
        <v>93</v>
      </c>
      <c r="F3" s="251"/>
      <c r="G3" s="251"/>
    </row>
    <row r="4" spans="1:7" x14ac:dyDescent="0.2">
      <c r="A4" s="549" t="s">
        <v>76</v>
      </c>
      <c r="B4" s="256" t="s">
        <v>77</v>
      </c>
      <c r="C4" s="257">
        <v>1.9059999999999999</v>
      </c>
      <c r="D4" s="257">
        <v>1.169</v>
      </c>
      <c r="E4" s="258"/>
      <c r="F4" s="252"/>
      <c r="G4" s="252"/>
    </row>
    <row r="5" spans="1:7" x14ac:dyDescent="0.2">
      <c r="A5" s="550"/>
      <c r="B5" s="562" t="s">
        <v>174</v>
      </c>
      <c r="C5" s="563">
        <v>0</v>
      </c>
      <c r="D5" s="563">
        <v>1E-3</v>
      </c>
      <c r="E5" s="258"/>
      <c r="F5" s="252"/>
      <c r="G5" s="252"/>
    </row>
    <row r="6" spans="1:7" x14ac:dyDescent="0.2">
      <c r="A6" s="550"/>
      <c r="B6" s="562" t="s">
        <v>175</v>
      </c>
      <c r="C6" s="563">
        <v>1.9059999999999999</v>
      </c>
      <c r="D6" s="563">
        <v>1.1679999999999999</v>
      </c>
      <c r="E6" s="258"/>
      <c r="F6" s="252"/>
      <c r="G6" s="252"/>
    </row>
    <row r="7" spans="1:7" x14ac:dyDescent="0.2">
      <c r="A7" s="550"/>
      <c r="B7" s="261" t="s">
        <v>161</v>
      </c>
      <c r="C7" s="257">
        <v>81.078999999999994</v>
      </c>
      <c r="D7" s="257">
        <v>78.257000000000005</v>
      </c>
      <c r="E7" s="258"/>
      <c r="F7" s="252"/>
      <c r="G7" s="252"/>
    </row>
    <row r="8" spans="1:7" ht="13.5" x14ac:dyDescent="0.2">
      <c r="A8" s="550"/>
      <c r="B8" s="562" t="s">
        <v>177</v>
      </c>
      <c r="C8" s="563">
        <v>77.712999999999994</v>
      </c>
      <c r="D8" s="563">
        <v>75.085999999999999</v>
      </c>
      <c r="E8" s="258"/>
      <c r="F8" s="252"/>
      <c r="G8" s="252"/>
    </row>
    <row r="9" spans="1:7" x14ac:dyDescent="0.2">
      <c r="A9" s="550"/>
      <c r="B9" s="562" t="s">
        <v>176</v>
      </c>
      <c r="C9" s="563">
        <v>4.0000000000000001E-3</v>
      </c>
      <c r="D9" s="563">
        <v>5.0000000000000001E-3</v>
      </c>
      <c r="E9" s="258"/>
      <c r="F9" s="252"/>
      <c r="G9" s="252"/>
    </row>
    <row r="10" spans="1:7" x14ac:dyDescent="0.2">
      <c r="A10" s="551"/>
      <c r="B10" s="262" t="s">
        <v>78</v>
      </c>
      <c r="C10" s="263">
        <v>82.984999999999999</v>
      </c>
      <c r="D10" s="263">
        <v>79.426000000000002</v>
      </c>
      <c r="E10" s="264">
        <f>(D10/C10-1)*100</f>
        <v>-4.2887268783515005</v>
      </c>
      <c r="F10" s="252"/>
      <c r="G10" s="265"/>
    </row>
    <row r="11" spans="1:7" x14ac:dyDescent="0.2">
      <c r="A11" s="549" t="s">
        <v>79</v>
      </c>
      <c r="B11" s="259" t="s">
        <v>80</v>
      </c>
      <c r="C11" s="260">
        <v>55.279000000000003</v>
      </c>
      <c r="D11" s="260">
        <v>59.618000000000002</v>
      </c>
      <c r="E11" s="266"/>
      <c r="F11" s="252"/>
      <c r="G11" s="252"/>
    </row>
    <row r="12" spans="1:7" x14ac:dyDescent="0.2">
      <c r="A12" s="550"/>
      <c r="B12" s="259" t="s">
        <v>81</v>
      </c>
      <c r="C12" s="260">
        <v>7.8730000000000002</v>
      </c>
      <c r="D12" s="260">
        <v>7.9930000000000003</v>
      </c>
      <c r="E12" s="266"/>
      <c r="F12" s="252"/>
      <c r="G12" s="265"/>
    </row>
    <row r="13" spans="1:7" x14ac:dyDescent="0.2">
      <c r="A13" s="550"/>
      <c r="B13" s="259" t="s">
        <v>82</v>
      </c>
      <c r="C13" s="260">
        <v>1.3069999999999999</v>
      </c>
      <c r="D13" s="260">
        <v>1.399</v>
      </c>
      <c r="E13" s="266"/>
      <c r="F13" s="252"/>
      <c r="G13" s="252"/>
    </row>
    <row r="14" spans="1:7" x14ac:dyDescent="0.2">
      <c r="A14" s="550"/>
      <c r="B14" s="261" t="s">
        <v>83</v>
      </c>
      <c r="C14" s="257">
        <v>64.459000000000003</v>
      </c>
      <c r="D14" s="257">
        <v>69.010000000000005</v>
      </c>
      <c r="E14" s="266"/>
      <c r="F14" s="252"/>
      <c r="G14" s="252"/>
    </row>
    <row r="15" spans="1:7" x14ac:dyDescent="0.2">
      <c r="A15" s="550"/>
      <c r="B15" s="259" t="s">
        <v>84</v>
      </c>
      <c r="C15" s="260">
        <v>9.2289999999999992</v>
      </c>
      <c r="D15" s="260">
        <v>10.33</v>
      </c>
      <c r="E15" s="266"/>
      <c r="F15" s="252"/>
      <c r="G15" s="252"/>
    </row>
    <row r="16" spans="1:7" x14ac:dyDescent="0.2">
      <c r="A16" s="550"/>
      <c r="B16" s="259" t="s">
        <v>85</v>
      </c>
      <c r="C16" s="260">
        <v>12.394</v>
      </c>
      <c r="D16" s="260">
        <v>14.728</v>
      </c>
      <c r="E16" s="266"/>
      <c r="F16" s="252"/>
      <c r="G16" s="252"/>
    </row>
    <row r="17" spans="1:7" x14ac:dyDescent="0.2">
      <c r="A17" s="550"/>
      <c r="B17" s="259" t="s">
        <v>86</v>
      </c>
      <c r="C17" s="260">
        <v>0.55900000000000005</v>
      </c>
      <c r="D17" s="260">
        <v>0.68</v>
      </c>
      <c r="E17" s="266"/>
      <c r="F17" s="252"/>
      <c r="G17" s="252"/>
    </row>
    <row r="18" spans="1:7" x14ac:dyDescent="0.2">
      <c r="A18" s="550"/>
      <c r="B18" s="259" t="s">
        <v>163</v>
      </c>
      <c r="C18" s="260">
        <v>0.16</v>
      </c>
      <c r="D18" s="260">
        <v>0.186</v>
      </c>
      <c r="E18" s="266"/>
      <c r="F18" s="252"/>
      <c r="G18" s="252"/>
    </row>
    <row r="19" spans="1:7" x14ac:dyDescent="0.2">
      <c r="A19" s="550"/>
      <c r="B19" s="261" t="s">
        <v>162</v>
      </c>
      <c r="C19" s="257">
        <v>22.341999999999999</v>
      </c>
      <c r="D19" s="257">
        <v>25.923999999999999</v>
      </c>
      <c r="E19" s="266"/>
      <c r="F19" s="252"/>
      <c r="G19" s="252"/>
    </row>
    <row r="20" spans="1:7" x14ac:dyDescent="0.2">
      <c r="A20" s="551"/>
      <c r="B20" s="262" t="s">
        <v>78</v>
      </c>
      <c r="C20" s="263">
        <v>86.801000000000002</v>
      </c>
      <c r="D20" s="263">
        <v>94.933999999999997</v>
      </c>
      <c r="E20" s="264">
        <f>(D20/C20-1)*100</f>
        <v>9.3697077222612677</v>
      </c>
      <c r="F20" s="265"/>
      <c r="G20" s="265"/>
    </row>
    <row r="21" spans="1:7" x14ac:dyDescent="0.2">
      <c r="A21" s="549" t="s">
        <v>87</v>
      </c>
      <c r="B21" s="267" t="s">
        <v>88</v>
      </c>
      <c r="C21" s="268">
        <v>14.467000000000001</v>
      </c>
      <c r="D21" s="268">
        <v>14.593</v>
      </c>
      <c r="E21" s="266"/>
      <c r="F21" s="265"/>
      <c r="G21" s="265"/>
    </row>
    <row r="22" spans="1:7" x14ac:dyDescent="0.2">
      <c r="A22" s="550"/>
      <c r="B22" s="259" t="s">
        <v>89</v>
      </c>
      <c r="C22" s="260">
        <v>6.9219999999999997</v>
      </c>
      <c r="D22" s="260">
        <v>7.516</v>
      </c>
      <c r="E22" s="266"/>
      <c r="F22" s="251"/>
      <c r="G22" s="251"/>
    </row>
    <row r="23" spans="1:7" x14ac:dyDescent="0.2">
      <c r="A23" s="550"/>
      <c r="B23" s="259" t="s">
        <v>90</v>
      </c>
      <c r="C23" s="260">
        <v>1.155</v>
      </c>
      <c r="D23" s="260">
        <v>1.2230000000000001</v>
      </c>
      <c r="E23" s="266"/>
      <c r="F23" s="251"/>
      <c r="G23" s="251"/>
    </row>
    <row r="24" spans="1:7" x14ac:dyDescent="0.2">
      <c r="A24" s="551"/>
      <c r="B24" s="262" t="s">
        <v>78</v>
      </c>
      <c r="C24" s="263">
        <v>22.544</v>
      </c>
      <c r="D24" s="263">
        <v>23.332000000000001</v>
      </c>
      <c r="E24" s="264">
        <f>(D24/C24-1)*100</f>
        <v>3.4953867991483367</v>
      </c>
      <c r="F24" s="251"/>
      <c r="G24" s="251"/>
    </row>
    <row r="25" spans="1:7" ht="13.5" thickBot="1" x14ac:dyDescent="0.25">
      <c r="A25" s="552" t="s">
        <v>91</v>
      </c>
      <c r="B25" s="553"/>
      <c r="C25" s="269">
        <v>192.33</v>
      </c>
      <c r="D25" s="269">
        <v>197.69200000000001</v>
      </c>
      <c r="E25" s="270">
        <f>(D25/C25-1)*100</f>
        <v>2.7879166016742118</v>
      </c>
      <c r="F25" s="251"/>
      <c r="G25" s="251"/>
    </row>
    <row r="26" spans="1:7" x14ac:dyDescent="0.2">
      <c r="A26" s="271"/>
      <c r="B26" s="271"/>
      <c r="C26" s="257"/>
      <c r="D26" s="257"/>
      <c r="E26" s="272"/>
      <c r="F26" s="251"/>
      <c r="G26" s="251"/>
    </row>
    <row r="27" spans="1:7" x14ac:dyDescent="0.2">
      <c r="A27" s="273" t="s">
        <v>150</v>
      </c>
      <c r="B27" s="273"/>
      <c r="C27" s="274"/>
      <c r="D27" s="274"/>
      <c r="E27" s="274"/>
      <c r="F27" s="251"/>
      <c r="G27" s="251"/>
    </row>
    <row r="28" spans="1:7" ht="26.25" customHeight="1" x14ac:dyDescent="0.2">
      <c r="A28" s="541" t="s">
        <v>92</v>
      </c>
      <c r="B28" s="538"/>
      <c r="C28" s="538"/>
      <c r="D28" s="538"/>
      <c r="E28" s="538"/>
      <c r="F28" s="251"/>
      <c r="G28" s="251"/>
    </row>
    <row r="29" spans="1:7" ht="24" customHeight="1" x14ac:dyDescent="0.2">
      <c r="A29" s="538" t="s">
        <v>132</v>
      </c>
      <c r="B29" s="538"/>
      <c r="C29" s="538"/>
      <c r="D29" s="538"/>
      <c r="E29" s="538"/>
      <c r="F29" s="251"/>
      <c r="G29" s="251"/>
    </row>
    <row r="30" spans="1:7" ht="67.5" customHeight="1" x14ac:dyDescent="0.2">
      <c r="A30" s="539" t="s">
        <v>151</v>
      </c>
      <c r="B30" s="539"/>
      <c r="C30" s="539"/>
      <c r="D30" s="539"/>
      <c r="E30" s="539"/>
      <c r="F30" s="251"/>
      <c r="G30" s="251"/>
    </row>
  </sheetData>
  <mergeCells count="8">
    <mergeCell ref="A30:E30"/>
    <mergeCell ref="A3:B3"/>
    <mergeCell ref="A29:E29"/>
    <mergeCell ref="A28:E28"/>
    <mergeCell ref="A4:A10"/>
    <mergeCell ref="A11:A20"/>
    <mergeCell ref="A21:A24"/>
    <mergeCell ref="A25:B2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tabSelected="1" workbookViewId="0">
      <selection activeCell="G22" sqref="G22"/>
    </sheetView>
  </sheetViews>
  <sheetFormatPr baseColWidth="10" defaultRowHeight="12.75" x14ac:dyDescent="0.2"/>
  <cols>
    <col min="1" max="1" width="30" customWidth="1"/>
    <col min="2" max="2" width="41.42578125" bestFit="1" customWidth="1"/>
  </cols>
  <sheetData>
    <row r="1" spans="1:7" x14ac:dyDescent="0.2">
      <c r="A1" s="554" t="s">
        <v>172</v>
      </c>
      <c r="B1" s="554"/>
      <c r="C1" s="554"/>
      <c r="D1" s="554"/>
      <c r="E1" s="278"/>
    </row>
    <row r="2" spans="1:7" x14ac:dyDescent="0.2">
      <c r="A2" s="279" t="s">
        <v>63</v>
      </c>
      <c r="B2" s="279"/>
      <c r="C2" s="280"/>
      <c r="D2" s="278"/>
      <c r="E2" s="278"/>
    </row>
    <row r="3" spans="1:7" x14ac:dyDescent="0.2">
      <c r="A3" s="292"/>
      <c r="B3" s="293"/>
      <c r="C3" s="294">
        <v>2014</v>
      </c>
      <c r="D3" s="295">
        <v>2015</v>
      </c>
      <c r="E3" s="281"/>
    </row>
    <row r="4" spans="1:7" ht="22.5" customHeight="1" x14ac:dyDescent="0.2">
      <c r="A4" s="324"/>
      <c r="B4" s="296" t="s">
        <v>94</v>
      </c>
      <c r="C4" s="302">
        <v>5274.7479999999996</v>
      </c>
      <c r="D4" s="302">
        <v>5276.3559999999998</v>
      </c>
      <c r="E4" s="282"/>
    </row>
    <row r="5" spans="1:7" x14ac:dyDescent="0.2">
      <c r="A5" s="323"/>
      <c r="B5" s="325" t="s">
        <v>95</v>
      </c>
      <c r="C5" s="303">
        <v>173.57300000000001</v>
      </c>
      <c r="D5" s="303">
        <v>174.26300000000001</v>
      </c>
      <c r="E5" s="277"/>
    </row>
    <row r="6" spans="1:7" x14ac:dyDescent="0.2">
      <c r="A6" s="321" t="s">
        <v>152</v>
      </c>
      <c r="B6" s="330" t="s">
        <v>96</v>
      </c>
      <c r="C6" s="304">
        <v>5448.3209999999999</v>
      </c>
      <c r="D6" s="304">
        <v>5450.6189999999997</v>
      </c>
      <c r="E6" s="277"/>
    </row>
    <row r="7" spans="1:7" x14ac:dyDescent="0.2">
      <c r="A7" s="321"/>
      <c r="B7" s="331" t="s">
        <v>138</v>
      </c>
      <c r="C7" s="305">
        <v>192.33</v>
      </c>
      <c r="D7" s="305">
        <v>197.69200000000001</v>
      </c>
      <c r="E7" s="276"/>
    </row>
    <row r="8" spans="1:7" x14ac:dyDescent="0.2">
      <c r="A8" s="322"/>
      <c r="B8" s="332" t="s">
        <v>97</v>
      </c>
      <c r="C8" s="306">
        <v>5640.6509999999998</v>
      </c>
      <c r="D8" s="306">
        <v>5648.3109999999997</v>
      </c>
      <c r="E8" s="277"/>
    </row>
    <row r="9" spans="1:7" ht="22.5" x14ac:dyDescent="0.2">
      <c r="B9" s="328" t="s">
        <v>164</v>
      </c>
      <c r="C9" s="307">
        <v>14.346</v>
      </c>
      <c r="D9" s="307">
        <v>15.045</v>
      </c>
      <c r="E9" s="276"/>
    </row>
    <row r="10" spans="1:7" x14ac:dyDescent="0.2">
      <c r="A10" s="318"/>
      <c r="B10" s="327" t="s">
        <v>99</v>
      </c>
      <c r="C10" s="308">
        <v>9.6059999999999999</v>
      </c>
      <c r="D10" s="308">
        <v>10.571999999999999</v>
      </c>
      <c r="E10" s="283"/>
    </row>
    <row r="11" spans="1:7" x14ac:dyDescent="0.2">
      <c r="A11" s="320"/>
      <c r="B11" s="327" t="s">
        <v>100</v>
      </c>
      <c r="C11" s="308">
        <v>1.528</v>
      </c>
      <c r="D11" s="308">
        <v>1.6359999999999999</v>
      </c>
      <c r="E11" s="284"/>
    </row>
    <row r="12" spans="1:7" x14ac:dyDescent="0.2">
      <c r="A12" s="555" t="s">
        <v>98</v>
      </c>
      <c r="B12" s="327" t="s">
        <v>101</v>
      </c>
      <c r="C12" s="308">
        <v>1.1919999999999999</v>
      </c>
      <c r="D12" s="308">
        <v>1.6559999999999999</v>
      </c>
      <c r="E12" s="276"/>
    </row>
    <row r="13" spans="1:7" x14ac:dyDescent="0.2">
      <c r="A13" s="555"/>
      <c r="B13" s="327" t="s">
        <v>102</v>
      </c>
      <c r="C13" s="308">
        <v>0.161</v>
      </c>
      <c r="D13" s="308">
        <v>0.17899999999999999</v>
      </c>
      <c r="E13" s="276"/>
    </row>
    <row r="14" spans="1:7" x14ac:dyDescent="0.2">
      <c r="A14" s="318"/>
      <c r="B14" s="327" t="s">
        <v>103</v>
      </c>
      <c r="C14" s="308">
        <v>39.173999999999999</v>
      </c>
      <c r="D14" s="308">
        <v>36.899000000000001</v>
      </c>
      <c r="E14" s="276"/>
    </row>
    <row r="15" spans="1:7" x14ac:dyDescent="0.2">
      <c r="A15" s="318"/>
      <c r="B15" s="327" t="s">
        <v>153</v>
      </c>
      <c r="C15" s="308">
        <v>42.35</v>
      </c>
      <c r="D15" s="308">
        <v>42.68</v>
      </c>
      <c r="E15" s="276"/>
      <c r="G15" s="346"/>
    </row>
    <row r="16" spans="1:7" x14ac:dyDescent="0.2">
      <c r="A16" s="319"/>
      <c r="B16" s="329" t="s">
        <v>104</v>
      </c>
      <c r="C16" s="309">
        <f>C9+C10+C11+C12+C13+C14+C15</f>
        <v>108.357</v>
      </c>
      <c r="D16" s="309">
        <f>D9+D10+D11+D12+D13+D14+D15</f>
        <v>108.667</v>
      </c>
      <c r="E16" s="285"/>
      <c r="F16" s="275"/>
      <c r="G16" s="311"/>
    </row>
    <row r="17" spans="1:7" x14ac:dyDescent="0.2">
      <c r="B17" s="333" t="s">
        <v>106</v>
      </c>
      <c r="C17" s="307">
        <v>70.850999999999999</v>
      </c>
      <c r="D17" s="307">
        <v>72.492999999999995</v>
      </c>
      <c r="E17" s="276"/>
      <c r="F17" s="275"/>
      <c r="G17" s="275"/>
    </row>
    <row r="18" spans="1:7" x14ac:dyDescent="0.2">
      <c r="A18" s="555" t="s">
        <v>105</v>
      </c>
      <c r="B18" s="326" t="s">
        <v>107</v>
      </c>
      <c r="C18" s="310">
        <v>0.59499999999999997</v>
      </c>
      <c r="D18" s="310">
        <v>0.55800000000000005</v>
      </c>
      <c r="E18" s="286"/>
      <c r="F18" s="275"/>
      <c r="G18" s="275"/>
    </row>
    <row r="19" spans="1:7" x14ac:dyDescent="0.2">
      <c r="A19" s="555"/>
      <c r="B19" s="329" t="s">
        <v>108</v>
      </c>
      <c r="C19" s="313">
        <f>C17+C18</f>
        <v>71.445999999999998</v>
      </c>
      <c r="D19" s="313">
        <f>D17+D18</f>
        <v>73.051000000000002</v>
      </c>
      <c r="E19" s="287"/>
      <c r="F19" s="275"/>
      <c r="G19" s="275"/>
    </row>
    <row r="20" spans="1:7" x14ac:dyDescent="0.2">
      <c r="A20" s="298"/>
      <c r="B20" s="334" t="s">
        <v>78</v>
      </c>
      <c r="C20" s="306">
        <f>C19+C16</f>
        <v>179.803</v>
      </c>
      <c r="D20" s="306">
        <f>D19+D16</f>
        <v>181.71800000000002</v>
      </c>
      <c r="E20" s="287"/>
      <c r="F20" s="275"/>
      <c r="G20" s="312"/>
    </row>
    <row r="21" spans="1:7" x14ac:dyDescent="0.2">
      <c r="B21" s="335" t="s">
        <v>133</v>
      </c>
      <c r="C21" s="308">
        <v>186.08699999999999</v>
      </c>
      <c r="D21" s="308">
        <v>184.958</v>
      </c>
      <c r="E21" s="288"/>
      <c r="F21" s="275"/>
      <c r="G21" s="275"/>
    </row>
    <row r="22" spans="1:7" x14ac:dyDescent="0.2">
      <c r="A22" s="555" t="s">
        <v>109</v>
      </c>
      <c r="B22" s="335" t="s">
        <v>111</v>
      </c>
      <c r="C22" s="308">
        <v>170.67599999999999</v>
      </c>
      <c r="D22" s="308">
        <v>167.94200000000001</v>
      </c>
      <c r="E22" s="276"/>
      <c r="F22" s="275"/>
      <c r="G22" s="275"/>
    </row>
    <row r="23" spans="1:7" x14ac:dyDescent="0.2">
      <c r="A23" s="555"/>
      <c r="B23" s="335" t="s">
        <v>112</v>
      </c>
      <c r="C23" s="308">
        <v>73.391000000000005</v>
      </c>
      <c r="D23" s="308">
        <v>71.168999999999997</v>
      </c>
      <c r="E23" s="283"/>
      <c r="F23" s="275"/>
      <c r="G23" s="275"/>
    </row>
    <row r="24" spans="1:7" x14ac:dyDescent="0.2">
      <c r="A24" s="297" t="s">
        <v>110</v>
      </c>
      <c r="B24" s="335" t="s">
        <v>16</v>
      </c>
      <c r="C24" s="308">
        <v>0.92800000000000005</v>
      </c>
      <c r="D24" s="308">
        <v>0.75</v>
      </c>
      <c r="E24" s="276"/>
      <c r="F24" s="275"/>
      <c r="G24" s="275"/>
    </row>
    <row r="25" spans="1:7" x14ac:dyDescent="0.2">
      <c r="A25" s="300"/>
      <c r="B25" s="336" t="s">
        <v>78</v>
      </c>
      <c r="C25" s="313">
        <f>C24+C23+C22</f>
        <v>244.995</v>
      </c>
      <c r="D25" s="313">
        <f>D24+D23+D22</f>
        <v>239.86099999999999</v>
      </c>
      <c r="E25" s="289"/>
      <c r="F25" s="275"/>
      <c r="G25" s="275"/>
    </row>
    <row r="26" spans="1:7" x14ac:dyDescent="0.2">
      <c r="A26" s="341" t="s">
        <v>113</v>
      </c>
      <c r="B26" s="337" t="s">
        <v>154</v>
      </c>
      <c r="C26" s="307">
        <v>236.70500000000001</v>
      </c>
      <c r="D26" s="307">
        <v>229.90100000000001</v>
      </c>
      <c r="E26" s="283"/>
      <c r="F26" s="275"/>
      <c r="G26" s="275"/>
    </row>
    <row r="27" spans="1:7" x14ac:dyDescent="0.2">
      <c r="A27" s="342" t="s">
        <v>114</v>
      </c>
      <c r="B27" s="335" t="s">
        <v>155</v>
      </c>
      <c r="C27" s="379">
        <v>348.74299999999999</v>
      </c>
      <c r="D27" s="379">
        <v>340.06599999999997</v>
      </c>
      <c r="E27" s="290"/>
      <c r="F27" s="275"/>
      <c r="G27" s="275"/>
    </row>
    <row r="28" spans="1:7" x14ac:dyDescent="0.2">
      <c r="A28" s="301"/>
      <c r="B28" s="338" t="s">
        <v>115</v>
      </c>
      <c r="C28" s="306">
        <f>C27+C26</f>
        <v>585.44799999999998</v>
      </c>
      <c r="D28" s="306">
        <f>D27+D26</f>
        <v>569.96699999999998</v>
      </c>
      <c r="E28" s="287"/>
      <c r="F28" s="275"/>
      <c r="G28" s="275"/>
    </row>
    <row r="29" spans="1:7" ht="22.5" x14ac:dyDescent="0.2">
      <c r="A29" s="299" t="s">
        <v>116</v>
      </c>
      <c r="B29" s="336" t="s">
        <v>115</v>
      </c>
      <c r="C29" s="313">
        <f>C30-(C6+C7+C20+C25+C28)</f>
        <v>20591.102999999999</v>
      </c>
      <c r="D29" s="313">
        <f>D30-(D6+D7+D20+D25+D28)</f>
        <v>20698.143</v>
      </c>
      <c r="E29" s="291"/>
      <c r="F29" s="275"/>
      <c r="G29" s="275"/>
    </row>
    <row r="30" spans="1:7" x14ac:dyDescent="0.2">
      <c r="A30" s="340" t="s">
        <v>157</v>
      </c>
      <c r="B30" s="339" t="s">
        <v>156</v>
      </c>
      <c r="C30" s="381">
        <v>27242</v>
      </c>
      <c r="D30" s="381">
        <v>27338</v>
      </c>
      <c r="E30" s="277"/>
      <c r="F30" s="275"/>
      <c r="G30" s="275"/>
    </row>
    <row r="31" spans="1:7" ht="25.5" customHeight="1" x14ac:dyDescent="0.2">
      <c r="A31" s="559" t="s">
        <v>149</v>
      </c>
      <c r="B31" s="559"/>
      <c r="C31" s="559"/>
      <c r="D31" s="559"/>
      <c r="E31" s="317"/>
      <c r="F31" s="317"/>
      <c r="G31" s="317"/>
    </row>
    <row r="32" spans="1:7" ht="12.75" customHeight="1" x14ac:dyDescent="0.2">
      <c r="A32" s="560" t="s">
        <v>117</v>
      </c>
      <c r="B32" s="560"/>
      <c r="C32" s="560"/>
      <c r="D32" s="560"/>
      <c r="E32" s="343"/>
      <c r="F32" s="343"/>
      <c r="G32" s="314"/>
    </row>
    <row r="33" spans="1:7" x14ac:dyDescent="0.2">
      <c r="A33" s="556" t="s">
        <v>134</v>
      </c>
      <c r="B33" s="556"/>
      <c r="C33" s="556"/>
      <c r="D33" s="556"/>
      <c r="E33" s="556"/>
      <c r="F33" s="556"/>
      <c r="G33" s="556"/>
    </row>
    <row r="34" spans="1:7" ht="12.75" customHeight="1" x14ac:dyDescent="0.2">
      <c r="A34" s="561" t="s">
        <v>135</v>
      </c>
      <c r="B34" s="561"/>
      <c r="C34" s="561"/>
      <c r="D34" s="561"/>
      <c r="E34" s="344"/>
      <c r="F34" s="344"/>
      <c r="G34" s="344"/>
    </row>
    <row r="35" spans="1:7" x14ac:dyDescent="0.2">
      <c r="A35" s="558" t="s">
        <v>158</v>
      </c>
      <c r="B35" s="558"/>
      <c r="C35" s="558"/>
      <c r="D35" s="315"/>
      <c r="E35" s="316"/>
      <c r="F35" s="314"/>
      <c r="G35" s="314"/>
    </row>
    <row r="36" spans="1:7" ht="33.75" customHeight="1" x14ac:dyDescent="0.2">
      <c r="A36" s="557" t="s">
        <v>159</v>
      </c>
      <c r="B36" s="557"/>
      <c r="C36" s="557"/>
      <c r="D36" s="557"/>
      <c r="E36" s="345"/>
      <c r="F36" s="345"/>
      <c r="G36" s="345"/>
    </row>
    <row r="37" spans="1:7" ht="24" customHeight="1" x14ac:dyDescent="0.2">
      <c r="A37" s="557" t="s">
        <v>136</v>
      </c>
      <c r="B37" s="557"/>
      <c r="C37" s="557"/>
      <c r="D37" s="557"/>
      <c r="E37" s="345"/>
      <c r="F37" s="345"/>
      <c r="G37" s="345"/>
    </row>
  </sheetData>
  <mergeCells count="11">
    <mergeCell ref="A37:D37"/>
    <mergeCell ref="A35:C35"/>
    <mergeCell ref="A31:D31"/>
    <mergeCell ref="A32:D32"/>
    <mergeCell ref="A34:D34"/>
    <mergeCell ref="A36:D36"/>
    <mergeCell ref="A1:D1"/>
    <mergeCell ref="A22:A23"/>
    <mergeCell ref="A12:A13"/>
    <mergeCell ref="A18:A19"/>
    <mergeCell ref="A33:G3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Figure 1.1-1</vt:lpstr>
      <vt:lpstr>Figure 1.1-2</vt:lpstr>
      <vt:lpstr>Figure 1.1-3</vt:lpstr>
      <vt:lpstr>Figure 1.1-4</vt:lpstr>
      <vt:lpstr>Figure 1.1-5</vt:lpstr>
      <vt:lpstr>Figure 1.1-6</vt:lpstr>
      <vt:lpstr>Source Figure 1.1-6</vt:lpstr>
      <vt:lpstr>Figure 1.1-7</vt:lpstr>
      <vt:lpstr>Figure 1.1-8</vt:lpstr>
    </vt:vector>
  </TitlesOfParts>
  <Company>INSEE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BARADJI Eva</dc:creator>
  <cp:lastModifiedBy>BA Amadou Yaya</cp:lastModifiedBy>
  <cp:lastPrinted>2013-08-26T09:49:48Z</cp:lastPrinted>
  <dcterms:created xsi:type="dcterms:W3CDTF">2005-06-14T09:11:25Z</dcterms:created>
  <dcterms:modified xsi:type="dcterms:W3CDTF">2017-11-07T11:36:30Z</dcterms:modified>
</cp:coreProperties>
</file>