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5491" windowWidth="19320" windowHeight="9000" activeTab="0"/>
  </bookViews>
  <sheets>
    <sheet name="schéma commentaire FT 1.4" sheetId="1" r:id="rId1"/>
    <sheet name="Figure 1.4-1 " sheetId="2" r:id="rId2"/>
    <sheet name="Figure 1.4-2 " sheetId="3" r:id="rId3"/>
    <sheet name="Figure 1.4-3 " sheetId="4" r:id="rId4"/>
    <sheet name="Figure 1.4-4 " sheetId="5" r:id="rId5"/>
    <sheet name=" Figure 1.4-5" sheetId="6" r:id="rId6"/>
    <sheet name="Figure 1.4-6 " sheetId="7" r:id="rId7"/>
    <sheet name="Sources figure 1.4-6 " sheetId="8" r:id="rId8"/>
    <sheet name="Figure 1.4-7 " sheetId="9" r:id="rId9"/>
  </sheets>
  <externalReferences>
    <externalReference r:id="rId12"/>
  </externalReferences>
  <definedNames>
    <definedName name="MiseAJour" localSheetId="5">[1]!MiseAJour</definedName>
    <definedName name="MiseAJour">[1]!MiseAJour</definedName>
    <definedName name="_xlnm.Print_Area" localSheetId="1">'Figure 1.4-1 '!$A$1:$K$55</definedName>
    <definedName name="_xlnm.Print_Area" localSheetId="3">'Figure 1.4-3 '!$B$1:$D$50</definedName>
    <definedName name="_xlnm.Print_Area" localSheetId="4">'Figure 1.4-4 '!$A$1:$L$31</definedName>
    <definedName name="_xlnm.Print_Area" localSheetId="6">'Figure 1.4-6 '!$A$1:$G$27</definedName>
    <definedName name="_xlnm.Print_Area" localSheetId="0">'schéma commentaire FT 1.4'!$B$1:$J$28</definedName>
    <definedName name="_xlnm.Print_Area" localSheetId="7">'Sources figure 1.4-6 '!$A$1:$I$27</definedName>
  </definedNames>
  <calcPr fullCalcOnLoad="1"/>
</workbook>
</file>

<file path=xl/sharedStrings.xml><?xml version="1.0" encoding="utf-8"?>
<sst xmlns="http://schemas.openxmlformats.org/spreadsheetml/2006/main" count="295" uniqueCount="218">
  <si>
    <t>Ministères</t>
  </si>
  <si>
    <t>Correction technique du plafond 
(en ETPT)</t>
  </si>
  <si>
    <t>Impact de la décentralisation
(en ETPT)</t>
  </si>
  <si>
    <t>(a)</t>
  </si>
  <si>
    <t>(b)</t>
  </si>
  <si>
    <t xml:space="preserve">(c) </t>
  </si>
  <si>
    <t>(d)</t>
  </si>
  <si>
    <t>(e)</t>
  </si>
  <si>
    <t>(a)+(b)+(c)+(d)+(e)</t>
  </si>
  <si>
    <t>Services du Premier ministre</t>
  </si>
  <si>
    <t>Total budget général</t>
  </si>
  <si>
    <t xml:space="preserve">Contrôle et exploitation aériens </t>
  </si>
  <si>
    <t>Total budgets annexes</t>
  </si>
  <si>
    <t>Total</t>
  </si>
  <si>
    <t>Impact de la décentralisation</t>
  </si>
  <si>
    <t>Ajustement technique du plafond</t>
  </si>
  <si>
    <t>Source : Direction du budget.</t>
  </si>
  <si>
    <t xml:space="preserve">Ministères
</t>
  </si>
  <si>
    <t>Contrôle et exploitation aériens</t>
  </si>
  <si>
    <t>Publications officielles et information administrative</t>
  </si>
  <si>
    <t>Impact des mesures de transferts et de périmètre (hors décentralisation)</t>
  </si>
  <si>
    <t xml:space="preserve">Publications officielles et information administrative </t>
  </si>
  <si>
    <t>Impact des mesures de transferts (entre ministères ou avec des opérateurs) et de périmètre (hors décentralisation)
(en ETPT)</t>
  </si>
  <si>
    <t>Défense</t>
  </si>
  <si>
    <t>Égalité des territoires et logement</t>
  </si>
  <si>
    <t>Intérieur</t>
  </si>
  <si>
    <t>Justice</t>
  </si>
  <si>
    <t>Outre-mer</t>
  </si>
  <si>
    <t>Travail et emploi </t>
  </si>
  <si>
    <t>-</t>
  </si>
  <si>
    <t>Direction de l'action du gouvernement</t>
  </si>
  <si>
    <t>Conseil et contrôle de l'État</t>
  </si>
  <si>
    <t>Anciens combattants, mémoire et liens avec la nation</t>
  </si>
  <si>
    <t>Recherche et enseignement supérieur</t>
  </si>
  <si>
    <t xml:space="preserve"> Outre-mer</t>
  </si>
  <si>
    <t>Administration générale et territoriale de l'État</t>
  </si>
  <si>
    <t>Enseignement scolaire</t>
  </si>
  <si>
    <t>Gestion des finances publiques et des ressources humaines</t>
  </si>
  <si>
    <t>Économie</t>
  </si>
  <si>
    <t xml:space="preserve">Défense </t>
  </si>
  <si>
    <t>Culture</t>
  </si>
  <si>
    <t>Culture et Communication</t>
  </si>
  <si>
    <t>Agriculture, alimentation, forêt et affaires rurales</t>
  </si>
  <si>
    <t>Solidarité, insertion et égalité des chances</t>
  </si>
  <si>
    <t>Aide publique au développement</t>
  </si>
  <si>
    <t>Action extérieure de l'État</t>
  </si>
  <si>
    <t>ETPT LFI</t>
  </si>
  <si>
    <t>Missions</t>
  </si>
  <si>
    <t>À partir de 2006, les emplois budgétaires ne peuvent plus être suivis en tant que tels ; ils peuvent néanmoins être comparés aux ETP.</t>
  </si>
  <si>
    <t>Note de lecture : les chiffres présentés ici (en ETP et en milliers) correspondent au solde des créations/suppressions de postes, à périmètre constant.</t>
  </si>
  <si>
    <t>Source : Direction du Budget. Projet de loi de finances.</t>
  </si>
  <si>
    <t>(en milliers)</t>
  </si>
  <si>
    <t>Champ : budget général de l'État (hors budgets annexes), hors appelés et hors mesures d'ordre.</t>
  </si>
  <si>
    <t>Source : Direction du Budget.</t>
  </si>
  <si>
    <t>Emplois budgétaires</t>
  </si>
  <si>
    <t>Année</t>
  </si>
  <si>
    <t>Solde des créations/suppressions de postes en ETP</t>
  </si>
  <si>
    <t>BG (hors BA)</t>
  </si>
  <si>
    <t>Sécurités</t>
  </si>
  <si>
    <t>Plafond d'emplois de l'année précédente</t>
  </si>
  <si>
    <t>Prise en compte de l'impact sur l'année  du schéma d'emplois de l'année précédente</t>
  </si>
  <si>
    <t xml:space="preserve">Prise en compte du schéma d'emplois de l'année </t>
  </si>
  <si>
    <t xml:space="preserve">Plafond d'emplois de l'année </t>
  </si>
  <si>
    <t xml:space="preserve"> </t>
  </si>
  <si>
    <t>Écologie, développement et mobilité durables</t>
  </si>
  <si>
    <t>Politique des territoires</t>
  </si>
  <si>
    <t>Plafond des autorisations d'emplois 
en LFI 2016
(en ETPT)</t>
  </si>
  <si>
    <t>Plafond des autorisations d'emplois en LFI 2017
(en ETPT)</t>
  </si>
  <si>
    <t>Tableau 1.4-7: Consommation des emplois par ministère en 2016</t>
  </si>
  <si>
    <t>Consommation d'ETPT en 2015</t>
  </si>
  <si>
    <t>Plafond d'autorisation d'emplois LFI 2016
(a)</t>
  </si>
  <si>
    <t>Transferts en cours de gestion 2016
(b)</t>
  </si>
  <si>
    <t>Consommation des emplois 2016 en ETPT
(c)</t>
  </si>
  <si>
    <t>Source : Loi de règlement pour 2016 - Direction du budget.</t>
  </si>
  <si>
    <t>Source figure 1.4-6 : Évolution de l'autorisation d'emplois dans le budget général de l'État entre 1998 et 2017</t>
  </si>
  <si>
    <t>Figure 1.4-6 : Évolution de l'autorisation d'emplois dans le budget général de l'État entre 1998 et 2017</t>
  </si>
  <si>
    <t>Affaires étrangères et Développement international</t>
  </si>
  <si>
    <t xml:space="preserve"> Affaires sociales, Santé et Droits des femmes</t>
  </si>
  <si>
    <t xml:space="preserve"> Agriculture, Agroalimentaire et Forêt</t>
  </si>
  <si>
    <r>
      <t xml:space="preserve">Écologie, Développement durable et </t>
    </r>
    <r>
      <rPr>
        <b/>
        <sz val="8"/>
        <rFont val="Calibri"/>
        <family val="2"/>
      </rPr>
      <t>É</t>
    </r>
    <r>
      <rPr>
        <b/>
        <sz val="8"/>
        <rFont val="Arial"/>
        <family val="2"/>
      </rPr>
      <t>nergie</t>
    </r>
  </si>
  <si>
    <t>Economie et Finances</t>
  </si>
  <si>
    <t>Education nationale, Enseignement supérieur et Recherche</t>
  </si>
  <si>
    <t>Travail, Emploi et Dialogue social</t>
  </si>
  <si>
    <t>Source : Loi de finances initiale (LFI) 2017.</t>
  </si>
  <si>
    <t>Affaires sociales et Santé</t>
  </si>
  <si>
    <t>Agriculture, Agroalimentaire et Forêt</t>
  </si>
  <si>
    <t>Économie et Finances</t>
  </si>
  <si>
    <t>Éducation nationale, Enseignement supérieur et Recherche</t>
  </si>
  <si>
    <r>
      <t xml:space="preserve">Environnement, </t>
    </r>
    <r>
      <rPr>
        <sz val="8"/>
        <rFont val="Calibri"/>
        <family val="2"/>
      </rPr>
      <t>É</t>
    </r>
    <r>
      <rPr>
        <sz val="8"/>
        <rFont val="Arial"/>
        <family val="2"/>
      </rPr>
      <t>nergie et Mer</t>
    </r>
  </si>
  <si>
    <t>Logement et Habitat durable</t>
  </si>
  <si>
    <t>Travail, Emploi, Formation professionnelle et Dialogue social</t>
  </si>
  <si>
    <t>Source : Lois de finances initiales (LFI) 2016 et 2017, Direction du budget.</t>
  </si>
  <si>
    <t>Note : L'appellation des ministères renvoie à la nomenclature d'exécution de la loi de finances initiale de l'année.</t>
  </si>
  <si>
    <r>
      <rPr>
        <b/>
        <sz val="8"/>
        <rFont val="Arial"/>
        <family val="2"/>
      </rPr>
      <t>Total ministères (budget général)</t>
    </r>
    <r>
      <rPr>
        <sz val="8"/>
        <rFont val="Arial"/>
        <family val="2"/>
      </rPr>
      <t xml:space="preserve"> (arrondis en milliers d'ETPT)</t>
    </r>
  </si>
  <si>
    <r>
      <rPr>
        <sz val="8"/>
        <rFont val="Calibri"/>
        <family val="2"/>
      </rPr>
      <t>É</t>
    </r>
    <r>
      <rPr>
        <sz val="8"/>
        <rFont val="Arial"/>
        <family val="2"/>
      </rPr>
      <t>volution  2017/2006</t>
    </r>
  </si>
  <si>
    <t>(1) Le plafond des autorisations d’emplois en LFI 2015 s’établissait à 1 889 490 ETPT, hors les budgets annexes. Il a été porté à 1 892 115 ETPT par la loi de finances rectificative du 29 décembre 2015, qui a ajusté les plafonds d’emplois des ministères de la défense (+ 2 625 ETPT), de l'agriculture, de l'agroalimentaire et de la forêt (+ 340 ETPT) et des finances et des comptes publics (-340 ETPT).</t>
  </si>
  <si>
    <t xml:space="preserve">Solde des créations et suppressions d'emplois 
(en ETPT) </t>
  </si>
  <si>
    <t>Tableau 1.4-5 : Évolution des plafonds ministériels d'autorisation d'emplois</t>
  </si>
  <si>
    <t>Tableau 1.4-4: Évolution des plafonds ministériels d'autorisation d'emplois entre 2016 et 2017</t>
  </si>
  <si>
    <t>Figure 1.4-3 : Répartition indicative par mission des plafonds ministériels d'autorisation d'emplois en 2017</t>
  </si>
  <si>
    <t>Champ : Budget général de l'État (hors budgets annexes), hors appelés, hors mesures d'ordre et hors décentralisation.</t>
  </si>
  <si>
    <t>Affaires sociales, Santé et Droits des femmes</t>
  </si>
  <si>
    <r>
      <t xml:space="preserve">Écologie, Développement durable et </t>
    </r>
    <r>
      <rPr>
        <sz val="8"/>
        <rFont val="Calibri"/>
        <family val="2"/>
      </rPr>
      <t>É</t>
    </r>
    <r>
      <rPr>
        <sz val="8"/>
        <rFont val="Arial"/>
        <family val="2"/>
      </rPr>
      <t>nergie</t>
    </r>
  </si>
  <si>
    <t>Économie, Industrie et Numérique</t>
  </si>
  <si>
    <t>Finances et Comptes publics</t>
  </si>
  <si>
    <r>
      <t xml:space="preserve">Logement, </t>
    </r>
    <r>
      <rPr>
        <sz val="8"/>
        <rFont val="Calibri"/>
        <family val="2"/>
      </rPr>
      <t>É</t>
    </r>
    <r>
      <rPr>
        <sz val="8"/>
        <rFont val="Arial"/>
        <family val="2"/>
      </rPr>
      <t>galité des territoires et Ruralité</t>
    </r>
  </si>
  <si>
    <t>Champ : Budget général de l'État, hors budgets annexes.</t>
  </si>
  <si>
    <r>
      <t xml:space="preserve">Logement, </t>
    </r>
    <r>
      <rPr>
        <b/>
        <sz val="8"/>
        <rFont val="Calibri"/>
        <family val="2"/>
      </rPr>
      <t>É</t>
    </r>
    <r>
      <rPr>
        <b/>
        <sz val="8"/>
        <rFont val="Arial"/>
        <family val="2"/>
      </rPr>
      <t>galité des territoires et Ruralité</t>
    </r>
  </si>
  <si>
    <r>
      <t>Passage des effectifs payés sur plafond d'emplois du ministère</t>
    </r>
    <r>
      <rPr>
        <b/>
        <i/>
        <vertAlign val="superscript"/>
        <sz val="10"/>
        <rFont val="Arial"/>
        <family val="2"/>
      </rPr>
      <t xml:space="preserve">(1) </t>
    </r>
    <r>
      <rPr>
        <b/>
        <i/>
        <sz val="10"/>
        <rFont val="Arial"/>
        <family val="2"/>
      </rPr>
      <t>à ses effectifs en fonction et gérés</t>
    </r>
  </si>
  <si>
    <t>(5)</t>
  </si>
  <si>
    <t>(1) Ici ministère au sens strict : administration centrale et services déconcentrés, hors établissements publics sous tutelle.</t>
  </si>
  <si>
    <t>(2) + : ajout des effectifs en fonction, non comptabilisés dans le plafond d'emplois du ministère ;
      - : retrait des effectifs inclus dans le plafond d'emplois du ministère et en fonction hors du ministère.</t>
  </si>
  <si>
    <t>(3) Remboursement sur titre II hors plafond, ou titre III, ou sans remboursement.</t>
  </si>
  <si>
    <t>(4) Remboursement sur titre II ou sans remboursement, par exemple personnels à destination des établissements publics administratifs sous tutelle du ministère (écoles de formation, etc.).</t>
  </si>
  <si>
    <t>(5) + : ajout des effectifs gérés, non comptabilisés dans le plafond d'emplois du ministère, éventuellement inclus dans le titre II des dépenses de personnel mais hors plafond - : retrait des effectifs inclus dans le plafond d'emplois du ministère et non gérés par lui.</t>
  </si>
  <si>
    <t>(6) Rémunération imputée sur le titre II d'un autre ministère (personnel payé directement par cet autre ministère ou par le ministère d'origine dans le cadre d'une délégation de gestion ou d'un transfert d'emplois en gestion) ou sur le budget d'une entité autre qu'un ministère.</t>
  </si>
  <si>
    <t>(7) Rémunération imputée sur le titre II du ministère  (payés directement par le ministère d'accueil ou payés par le ministère d'origine dans le cadre d'une délégation de gestion).</t>
  </si>
  <si>
    <t xml:space="preserve">Figure 1.4-1 : Effectifs physiques « en fonction dans » et « gérés par » les ministères  au 31 décembre 2015 </t>
  </si>
  <si>
    <t>Effectifs physiques payés sur le plafond d'emplois du ministère</t>
  </si>
  <si>
    <r>
      <t>Effectifs physiques gérés par le ministère</t>
    </r>
    <r>
      <rPr>
        <vertAlign val="superscript"/>
        <sz val="8"/>
        <rFont val="Arial"/>
        <family val="2"/>
      </rPr>
      <t>(2)</t>
    </r>
    <r>
      <rPr>
        <sz val="8"/>
        <rFont val="Arial"/>
        <family val="2"/>
      </rPr>
      <t>, dont :</t>
    </r>
  </si>
  <si>
    <t>total</t>
  </si>
  <si>
    <r>
      <t>en disponibilité, congé parental, congé longue durée (CLD), hors cadres</t>
    </r>
    <r>
      <rPr>
        <sz val="6"/>
        <rFont val="Arial"/>
        <family val="2"/>
      </rPr>
      <t xml:space="preserve"> </t>
    </r>
  </si>
  <si>
    <t>(4)</t>
  </si>
  <si>
    <t>(6)</t>
  </si>
  <si>
    <t>Caisse des dépôts et des consignations</t>
  </si>
  <si>
    <t>Culture et communication</t>
  </si>
  <si>
    <t>Personnels civils</t>
  </si>
  <si>
    <t xml:space="preserve">Personnels militaires </t>
  </si>
  <si>
    <t>Écologie, Développement durable et Énergie</t>
  </si>
  <si>
    <t xml:space="preserve">           Aviation civile</t>
  </si>
  <si>
    <t xml:space="preserve">           Hors Aviation civile </t>
  </si>
  <si>
    <t>(7)</t>
  </si>
  <si>
    <t>(8)</t>
  </si>
  <si>
    <t>(9)</t>
  </si>
  <si>
    <t>Police nationale</t>
  </si>
  <si>
    <t/>
  </si>
  <si>
    <t xml:space="preserve">Hors Police nationale </t>
  </si>
  <si>
    <t>(10)</t>
  </si>
  <si>
    <t xml:space="preserve">Justice </t>
  </si>
  <si>
    <t>Ministères sociaux</t>
  </si>
  <si>
    <t xml:space="preserve"> Travail, Emploi et Dialogue social </t>
  </si>
  <si>
    <t>Services du Premier ministre (résultats partiels)</t>
  </si>
  <si>
    <t>Cour des comptes</t>
  </si>
  <si>
    <t>Dila</t>
  </si>
  <si>
    <t>s</t>
  </si>
  <si>
    <t>Le Cese</t>
  </si>
  <si>
    <t>(12)</t>
  </si>
  <si>
    <t>Cnil</t>
  </si>
  <si>
    <t>Conseil d'État</t>
  </si>
  <si>
    <t>nd</t>
  </si>
  <si>
    <t>Champ : Emplois principaux, tous statuts.</t>
  </si>
  <si>
    <t>nd : données non disponibles, non communiquées ou manquantes.</t>
  </si>
  <si>
    <t>s : soumis au secret statistique.</t>
  </si>
  <si>
    <t>Note : Les périmètres des ministères varient selon les années. Pour permettre les comparaisons dans le temps, on procède à certains regroupements :</t>
  </si>
  <si>
    <t>Les autres appellations des ministères renvoient à la nomenclature d'exécution de la loi de finances initiale de la dernière année considérée.</t>
  </si>
  <si>
    <t>(1) Ministère ici entendu au sens strict : administration centrale et services déconcentrés, hors établissements publics sous tutelle. Y compris éventuellement effectif rémunéré sur le titre II des dépenses de personnel, hors plafond d'emplois (CLD, CFA, notamment).</t>
  </si>
  <si>
    <t>(2) Gestion au sens « statutaire » : organisation des concours, des promotions, etc.</t>
  </si>
  <si>
    <t>(3) Le détachement est qualifié d'externe si l'agent est en fonction hors du ministère. Les mis à disposition et affectés sortants peuvent être en fonction dans l'un des établissements publics sous tutelle du ministère.</t>
  </si>
  <si>
    <t>(4) Y compris maîtres de l'enseignement agricole privé (inclus dans le plafond d'emplois du ministère à compter de 2006). Contractuels sur emploi occasionnel ou saisonnier valorisés à partir des ETPT consommés sur 2015.</t>
  </si>
  <si>
    <t xml:space="preserve">(5) Y compris les agents gérés par le ministère et affectés à l'ONF (EPIC). </t>
  </si>
  <si>
    <t>(7) Y compris maîtres de l'enseignement privé sous contrat.</t>
  </si>
  <si>
    <t>(8) Dont notamment 24 598 détachements sortants externes, 720 mises à disposition sortantes, 1 610 affectés en dehors du périmètre de gestion du ministère.</t>
  </si>
  <si>
    <t>(9) Hors CLD.</t>
  </si>
  <si>
    <t xml:space="preserve">(10) Non compris les personnels rattachés au programme Police (n° 176) dont la gestion est assurée par la DRH Hors Police. </t>
  </si>
  <si>
    <t>(11) SGDSN : Secrétariat général de la défense et de la sécurité nationale.</t>
  </si>
  <si>
    <t>(12) Écart entre effectifs en fonction et gérés dû aux militaires gérés par la Défense mais sur le budget SGDSN.</t>
  </si>
  <si>
    <t xml:space="preserve">Figure 1.4-2 : Effectifs physiques « en fonction dans » et « gérés par » les établissements publics administratifs au 31 décembre 2015 </t>
  </si>
  <si>
    <t>Ministères de tutelle</t>
  </si>
  <si>
    <r>
      <t>Effectifs physiques payés sur le budget de l'EP</t>
    </r>
    <r>
      <rPr>
        <vertAlign val="superscript"/>
        <sz val="8"/>
        <rFont val="Arial"/>
        <family val="2"/>
      </rPr>
      <t>(1)</t>
    </r>
  </si>
  <si>
    <r>
      <t>Effectifs en fonction dans l'EP</t>
    </r>
    <r>
      <rPr>
        <vertAlign val="superscript"/>
        <sz val="8"/>
        <rFont val="Arial"/>
        <family val="2"/>
      </rPr>
      <t>(2)</t>
    </r>
  </si>
  <si>
    <r>
      <t>Effectifs gérés par l'EP</t>
    </r>
    <r>
      <rPr>
        <vertAlign val="superscript"/>
        <sz val="8"/>
        <rFont val="Arial"/>
        <family val="2"/>
      </rPr>
      <t>(3)</t>
    </r>
  </si>
  <si>
    <t>Part des non-titulaires dans les effectifs gérés par l'EP (en %)</t>
  </si>
  <si>
    <r>
      <t>EPA concernés</t>
    </r>
    <r>
      <rPr>
        <vertAlign val="superscript"/>
        <sz val="8"/>
        <rFont val="Arial"/>
        <family val="2"/>
      </rPr>
      <t>(4)</t>
    </r>
  </si>
  <si>
    <t>AFD, AEFE, Campus France, Canal France international, CIRAD, IRD, Institut français</t>
  </si>
  <si>
    <t>ASP, Odeadom, Inao, Infoma,  CNPF, France AgriMer, IFCE, Anses</t>
  </si>
  <si>
    <r>
      <rPr>
        <sz val="8"/>
        <rFont val="Calibri"/>
        <family val="2"/>
      </rPr>
      <t>É</t>
    </r>
    <r>
      <rPr>
        <sz val="8"/>
        <rFont val="Arial"/>
        <family val="2"/>
      </rPr>
      <t>cole des Mines, Institut Mines-Télécom, IRA, ENA, INPI, Agence nationale des fréquences, Genes</t>
    </r>
  </si>
  <si>
    <t xml:space="preserve">Culture et Communication </t>
  </si>
  <si>
    <t>Exhaustif</t>
  </si>
  <si>
    <t>Écologie, Développement durable et Énergie :</t>
  </si>
  <si>
    <t>Enac</t>
  </si>
  <si>
    <r>
      <t>EPN, EPST, EPCSPC</t>
    </r>
    <r>
      <rPr>
        <vertAlign val="superscript"/>
        <sz val="8"/>
        <rFont val="Arial"/>
        <family val="2"/>
      </rPr>
      <t>(7)</t>
    </r>
  </si>
  <si>
    <t>Enap</t>
  </si>
  <si>
    <t>Intérieur :</t>
  </si>
  <si>
    <t xml:space="preserve">          Police nationale</t>
  </si>
  <si>
    <t>INPS, ENSP</t>
  </si>
  <si>
    <t xml:space="preserve">          Hors Police nationale</t>
  </si>
  <si>
    <t>Antai, ANTS, Cnaps, ENSOSP, Ofii, Ofpra</t>
  </si>
  <si>
    <t>Ministères sociaux :</t>
  </si>
  <si>
    <t>ARS</t>
  </si>
  <si>
    <t>Services du Premier ministre :</t>
  </si>
  <si>
    <r>
      <t xml:space="preserve">      SGDSN</t>
    </r>
    <r>
      <rPr>
        <vertAlign val="superscript"/>
        <sz val="8"/>
        <rFont val="Arial"/>
        <family val="2"/>
      </rPr>
      <t>(7)</t>
    </r>
  </si>
  <si>
    <t>IHEDN, INHESJ</t>
  </si>
  <si>
    <t xml:space="preserve">Champ : Ensemble des établissements publics administratifs, agents fonctionnaires et contractuels, hors militaires et emplois aidés. </t>
  </si>
  <si>
    <t>(1) Subventions versées par l'État et ressources propres.</t>
  </si>
  <si>
    <t>(2) Prise en compte des personnels mis à disposition ou affectés gratuitement.</t>
  </si>
  <si>
    <t>(3) Prise en compte des personnels mis à disposition ou affectés, gérés par leur administration d'origine.</t>
  </si>
  <si>
    <t>(4) La réponse à l'enquête a pu être incomplète ; seuls sont donc repris ici les EPA pour lesquels le ministère a répondu.</t>
  </si>
  <si>
    <t>(5) Le ministère déclare par ailleurs 9 420 agents payés sur le budget de l'ONF, 16 sur le budget de l'agence BIO au 31 décembre 2015.</t>
  </si>
  <si>
    <t>(7) SGDSN : Secrétariat général de la défense et de la sécurité nationale.</t>
  </si>
  <si>
    <t xml:space="preserve">Ministères économiques et financiers </t>
  </si>
  <si>
    <t>- les ministères économiques et financiers correspondent au ministère de l'Économie, Industrie et Numérique et au ministère des Finances et Comptes publics.</t>
  </si>
  <si>
    <t>Ministères économiques et financiers</t>
  </si>
  <si>
    <t>Source : Enquête annuelle Transparence de l'emploi et mobilité statutaire (TEMS). Traitement DGAFP - Département des études et des statistiques et des systèmes d'information.</t>
  </si>
  <si>
    <t>(6) Y compris les 99 869 personnels BIATSS des EPSCP 60 336 fonctionnaires et 39 533 contractuels en fonction dans un de ces établissements  au 31 décembre 2015.</t>
  </si>
  <si>
    <t>Source : Enquêtes annuelles Transparence de l'emploi et mobilité statutaire (TEMS).Traitement - DGAFP, Département des études, des statistiques et des systèmes d'information.</t>
  </si>
  <si>
    <r>
      <rPr>
        <sz val="8"/>
        <rFont val="Arial"/>
        <family val="2"/>
      </rPr>
      <t>(2)</t>
    </r>
  </si>
  <si>
    <r>
      <rPr>
        <sz val="8"/>
        <rFont val="Arial"/>
        <family val="2"/>
      </rPr>
      <t>(5)</t>
    </r>
  </si>
  <si>
    <r>
      <t>Effectifs physiques en fonction dans le ministère</t>
    </r>
    <r>
      <rPr>
        <i/>
        <vertAlign val="superscript"/>
        <sz val="8"/>
        <rFont val="Arial"/>
        <family val="2"/>
      </rPr>
      <t>(1)</t>
    </r>
  </si>
  <si>
    <t>(6)  Contractuels sur emploi occasionnel et saisonnier valorisés en ETPT.</t>
  </si>
  <si>
    <t>Services généraux (DSAF, SGG, SIG, SGMAP, APM), Cabinets, Commissions rattachées aux services centraux(*)</t>
  </si>
  <si>
    <r>
      <t>SGDSN</t>
    </r>
    <r>
      <rPr>
        <i/>
        <vertAlign val="superscript"/>
        <sz val="8"/>
        <rFont val="Arial"/>
        <family val="2"/>
      </rPr>
      <t>(11)</t>
    </r>
  </si>
  <si>
    <r>
      <t>en position de détachement externe, MAD ou</t>
    </r>
    <r>
      <rPr>
        <sz val="8"/>
        <color indexed="10"/>
        <rFont val="Arial"/>
        <family val="2"/>
      </rPr>
      <t xml:space="preserve"> </t>
    </r>
    <r>
      <rPr>
        <sz val="8"/>
        <rFont val="Arial"/>
        <family val="2"/>
      </rPr>
      <t>affectés sortants (PNA) du ministère</t>
    </r>
    <r>
      <rPr>
        <i/>
        <vertAlign val="superscript"/>
        <sz val="8"/>
        <rFont val="Arial"/>
        <family val="2"/>
      </rPr>
      <t>(3)</t>
    </r>
  </si>
  <si>
    <r>
      <t>Agriculture, Agroalimentaire et Foret</t>
    </r>
    <r>
      <rPr>
        <vertAlign val="superscript"/>
        <sz val="8"/>
        <rFont val="Arial"/>
        <family val="2"/>
      </rPr>
      <t>(5)</t>
    </r>
  </si>
  <si>
    <r>
      <t>2015</t>
    </r>
    <r>
      <rPr>
        <vertAlign val="superscript"/>
        <sz val="8"/>
        <rFont val="Arial"/>
        <family val="2"/>
      </rPr>
      <t>(1)</t>
    </r>
  </si>
  <si>
    <t>Note: Les chiffres présentés ici (en ETP et en milliers) correspondent au solde des créations/suppressions de postes, à périmètre constant.</t>
  </si>
  <si>
    <t>Équivalent temps plein (ETP)</t>
  </si>
  <si>
    <t>Note de lecture : La consommation des emplois en 2015 est à comparer au plafond autorisé en LFI 2015 corrigé des transferts d'emplois intervenus en cours de gestion.</t>
  </si>
  <si>
    <t>Écart constaté entre consommation 2016 et plafond LFI 2016 corrigé des transferts en cours de gestion (en ETPT)
( c ) - [(a)+(b)]</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</si>
</sst>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
  </numFmts>
  <fonts count="70">
    <font>
      <sz val="10"/>
      <name val="Arial"/>
      <family val="0"/>
    </font>
    <font>
      <u val="single"/>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b/>
      <sz val="9"/>
      <name val="Arial"/>
      <family val="2"/>
    </font>
    <font>
      <b/>
      <sz val="10"/>
      <name val="Arial"/>
      <family val="2"/>
    </font>
    <font>
      <i/>
      <sz val="8"/>
      <color indexed="10"/>
      <name val="Arial"/>
      <family val="2"/>
    </font>
    <font>
      <sz val="8"/>
      <color indexed="10"/>
      <name val="Arial"/>
      <family val="2"/>
    </font>
    <font>
      <i/>
      <sz val="8"/>
      <name val="Arial"/>
      <family val="2"/>
    </font>
    <font>
      <sz val="10"/>
      <color indexed="10"/>
      <name val="Arial"/>
      <family val="2"/>
    </font>
    <font>
      <sz val="10"/>
      <color indexed="17"/>
      <name val="Arial"/>
      <family val="2"/>
    </font>
    <font>
      <b/>
      <sz val="8"/>
      <color indexed="17"/>
      <name val="Arial"/>
      <family val="2"/>
    </font>
    <font>
      <b/>
      <i/>
      <sz val="8"/>
      <name val="Arial"/>
      <family val="2"/>
    </font>
    <font>
      <i/>
      <sz val="10"/>
      <name val="Arial"/>
      <family val="2"/>
    </font>
    <font>
      <b/>
      <i/>
      <sz val="10"/>
      <name val="Arial"/>
      <family val="2"/>
    </font>
    <font>
      <sz val="8"/>
      <color indexed="17"/>
      <name val="Arial"/>
      <family val="2"/>
    </font>
    <font>
      <b/>
      <sz val="8"/>
      <color indexed="10"/>
      <name val="Arial"/>
      <family val="2"/>
    </font>
    <font>
      <b/>
      <sz val="8"/>
      <name val="Calibri"/>
      <family val="2"/>
    </font>
    <font>
      <sz val="8"/>
      <name val="Calibri"/>
      <family val="2"/>
    </font>
    <font>
      <sz val="10"/>
      <color indexed="8"/>
      <name val="Arial"/>
      <family val="2"/>
    </font>
    <font>
      <b/>
      <sz val="10"/>
      <color indexed="10"/>
      <name val="Arial"/>
      <family val="2"/>
    </font>
    <font>
      <b/>
      <i/>
      <vertAlign val="superscript"/>
      <sz val="10"/>
      <name val="Arial"/>
      <family val="2"/>
    </font>
    <font>
      <b/>
      <i/>
      <u val="single"/>
      <sz val="10"/>
      <name val="Arial"/>
      <family val="2"/>
    </font>
    <font>
      <vertAlign val="superscript"/>
      <sz val="8"/>
      <name val="Arial"/>
      <family val="2"/>
    </font>
    <font>
      <sz val="6"/>
      <name val="Arial"/>
      <family val="2"/>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1"/>
      <color indexed="8"/>
      <name val="Calibri"/>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i/>
      <sz val="10"/>
      <color indexed="10"/>
      <name val="Arial"/>
      <family val="2"/>
    </font>
    <font>
      <b/>
      <sz val="9"/>
      <color indexed="8"/>
      <name val="Arial"/>
      <family val="2"/>
    </font>
    <font>
      <sz val="8"/>
      <color indexed="8"/>
      <name val="Arial"/>
      <family val="2"/>
    </font>
    <font>
      <sz val="2.75"/>
      <color indexed="8"/>
      <name val="Arial"/>
      <family val="2"/>
    </font>
    <font>
      <sz val="2.25"/>
      <color indexed="8"/>
      <name val="Arial"/>
      <family val="2"/>
    </font>
    <font>
      <sz val="5.7"/>
      <color indexed="8"/>
      <name val="Arial"/>
      <family val="2"/>
    </font>
    <font>
      <sz val="11.5"/>
      <color indexed="8"/>
      <name val="Arial"/>
      <family val="2"/>
    </font>
    <font>
      <i/>
      <vertAlign val="superscript"/>
      <sz val="8"/>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1"/>
      <color theme="1"/>
      <name val="Calibri"/>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i/>
      <sz val="10"/>
      <color rgb="FFFF000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gray0625"/>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color indexed="63"/>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double"/>
      <top style="medium"/>
      <bottom>
        <color indexed="63"/>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thin"/>
      <bottom style="thin"/>
    </border>
    <border>
      <left>
        <color indexed="63"/>
      </left>
      <right>
        <color indexed="63"/>
      </right>
      <top style="thin"/>
      <bottom style="medium"/>
    </border>
    <border>
      <left style="thin"/>
      <right>
        <color indexed="63"/>
      </right>
      <top style="medium"/>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thin"/>
      <top>
        <color indexed="63"/>
      </top>
      <bottom style="thin"/>
    </border>
    <border>
      <left style="thin"/>
      <right>
        <color indexed="63"/>
      </right>
      <top style="thin"/>
      <bottom style="medium"/>
    </border>
    <border>
      <left>
        <color indexed="63"/>
      </left>
      <right style="thin"/>
      <top style="medium"/>
      <bottom>
        <color indexed="63"/>
      </bottom>
    </border>
    <border>
      <left>
        <color indexed="63"/>
      </left>
      <right style="thin"/>
      <top style="medium"/>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3" fontId="1" fillId="0" borderId="0">
      <alignment vertical="center"/>
      <protection/>
    </xf>
    <xf numFmtId="0" fontId="55" fillId="28" borderId="1" applyNumberFormat="0" applyAlignment="0" applyProtection="0"/>
    <xf numFmtId="170" fontId="0" fillId="0" borderId="0" applyFont="0" applyFill="0" applyBorder="0" applyAlignment="0" applyProtection="0"/>
    <xf numFmtId="170" fontId="0" fillId="0" borderId="0" applyFont="0" applyFill="0" applyBorder="0" applyAlignment="0" applyProtection="0"/>
    <xf numFmtId="0" fontId="5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 fontId="4" fillId="1" borderId="4">
      <alignment horizontal="centerContinuous" vertical="center"/>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0" borderId="0" applyNumberFormat="0" applyBorder="0" applyAlignment="0" applyProtection="0"/>
    <xf numFmtId="0" fontId="4" fillId="0" borderId="5">
      <alignment/>
      <protection/>
    </xf>
    <xf numFmtId="0" fontId="0" fillId="0" borderId="0">
      <alignment/>
      <protection/>
    </xf>
    <xf numFmtId="0" fontId="58" fillId="0" borderId="0">
      <alignment/>
      <protection/>
    </xf>
    <xf numFmtId="0" fontId="21" fillId="0" borderId="0">
      <alignment/>
      <protection/>
    </xf>
    <xf numFmtId="9" fontId="0" fillId="0" borderId="0" applyFont="0" applyFill="0" applyBorder="0" applyAlignment="0" applyProtection="0"/>
    <xf numFmtId="9" fontId="0" fillId="0" borderId="0" applyFont="0" applyFill="0" applyBorder="0" applyAlignment="0" applyProtection="0"/>
    <xf numFmtId="0" fontId="5" fillId="31" borderId="6">
      <alignment horizontal="centerContinuous" vertical="center"/>
      <protection/>
    </xf>
    <xf numFmtId="0" fontId="59" fillId="32" borderId="0" applyNumberFormat="0" applyBorder="0" applyAlignment="0" applyProtection="0"/>
    <xf numFmtId="3" fontId="6" fillId="0" borderId="7">
      <alignment horizontal="center" vertical="center"/>
      <protection/>
    </xf>
    <xf numFmtId="0" fontId="60" fillId="26" borderId="8" applyNumberFormat="0" applyAlignment="0" applyProtection="0"/>
    <xf numFmtId="3" fontId="5" fillId="31" borderId="9">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0" borderId="11" applyNumberFormat="0" applyFill="0" applyAlignment="0" applyProtection="0"/>
    <xf numFmtId="0" fontId="65" fillId="0" borderId="12" applyNumberFormat="0" applyFill="0" applyAlignment="0" applyProtection="0"/>
    <xf numFmtId="0" fontId="65" fillId="0" borderId="0" applyNumberFormat="0" applyFill="0" applyBorder="0" applyAlignment="0" applyProtection="0"/>
    <xf numFmtId="0" fontId="66" fillId="0" borderId="13" applyNumberFormat="0" applyFill="0" applyAlignment="0" applyProtection="0"/>
    <xf numFmtId="3" fontId="7" fillId="1" borderId="14">
      <alignment vertical="center"/>
      <protection/>
    </xf>
    <xf numFmtId="3" fontId="7" fillId="0" borderId="15" applyFont="0" applyFill="0" applyBorder="0" applyAlignment="0" applyProtection="0"/>
    <xf numFmtId="0" fontId="67" fillId="33" borderId="16" applyNumberFormat="0" applyAlignment="0" applyProtection="0"/>
    <xf numFmtId="0" fontId="0" fillId="0" borderId="17">
      <alignment/>
      <protection/>
    </xf>
    <xf numFmtId="3" fontId="4" fillId="0" borderId="9">
      <alignment/>
      <protection/>
    </xf>
  </cellStyleXfs>
  <cellXfs count="388">
    <xf numFmtId="0" fontId="0" fillId="0" borderId="0" xfId="0" applyAlignment="1">
      <alignment/>
    </xf>
    <xf numFmtId="0" fontId="7" fillId="0" borderId="0" xfId="0" applyFont="1" applyAlignment="1">
      <alignment/>
    </xf>
    <xf numFmtId="0" fontId="4" fillId="0" borderId="0" xfId="0" applyFont="1" applyAlignment="1">
      <alignment/>
    </xf>
    <xf numFmtId="0" fontId="11" fillId="0" borderId="0" xfId="0" applyFont="1" applyAlignment="1">
      <alignment/>
    </xf>
    <xf numFmtId="0" fontId="0" fillId="0" borderId="4" xfId="0" applyBorder="1" applyAlignment="1">
      <alignment/>
    </xf>
    <xf numFmtId="0" fontId="4" fillId="0" borderId="4" xfId="0" applyFont="1" applyBorder="1" applyAlignment="1">
      <alignment vertical="center"/>
    </xf>
    <xf numFmtId="0" fontId="10" fillId="0" borderId="0" xfId="0" applyFont="1" applyAlignment="1">
      <alignment/>
    </xf>
    <xf numFmtId="0" fontId="7" fillId="0" borderId="4" xfId="0" applyFont="1" applyBorder="1" applyAlignment="1">
      <alignment vertical="center"/>
    </xf>
    <xf numFmtId="0" fontId="4" fillId="0" borderId="0" xfId="0" applyFont="1" applyAlignment="1">
      <alignment vertical="center"/>
    </xf>
    <xf numFmtId="0" fontId="12" fillId="0" borderId="0" xfId="0" applyFont="1" applyAlignment="1">
      <alignment/>
    </xf>
    <xf numFmtId="0" fontId="0" fillId="0" borderId="0" xfId="0" applyAlignment="1">
      <alignment/>
    </xf>
    <xf numFmtId="3" fontId="13" fillId="0" borderId="0" xfId="0" applyNumberFormat="1" applyFont="1" applyFill="1" applyBorder="1" applyAlignment="1">
      <alignment vertical="center"/>
    </xf>
    <xf numFmtId="0" fontId="0" fillId="0" borderId="0" xfId="0" applyFont="1" applyAlignment="1">
      <alignment/>
    </xf>
    <xf numFmtId="0" fontId="10"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0" fontId="10" fillId="0" borderId="0" xfId="0" applyFont="1" applyAlignment="1">
      <alignment vertical="center"/>
    </xf>
    <xf numFmtId="0" fontId="0" fillId="0" borderId="0" xfId="57">
      <alignment/>
      <protection/>
    </xf>
    <xf numFmtId="3" fontId="0" fillId="0" borderId="0" xfId="57" applyNumberFormat="1" applyFill="1" applyAlignment="1">
      <alignment horizontal="right"/>
      <protection/>
    </xf>
    <xf numFmtId="0" fontId="0" fillId="0" borderId="0" xfId="57" applyFill="1">
      <alignment/>
      <protection/>
    </xf>
    <xf numFmtId="0" fontId="0" fillId="0" borderId="0" xfId="57" applyBorder="1">
      <alignment/>
      <protection/>
    </xf>
    <xf numFmtId="0" fontId="4" fillId="0" borderId="0" xfId="57" applyFont="1">
      <alignment/>
      <protection/>
    </xf>
    <xf numFmtId="0" fontId="10" fillId="0" borderId="0" xfId="57" applyFont="1" applyBorder="1" applyAlignment="1">
      <alignment vertical="center"/>
      <protection/>
    </xf>
    <xf numFmtId="0" fontId="15" fillId="0" borderId="0" xfId="57" applyFont="1">
      <alignment/>
      <protection/>
    </xf>
    <xf numFmtId="0" fontId="15" fillId="0" borderId="0" xfId="57" applyFont="1" applyBorder="1">
      <alignment/>
      <protection/>
    </xf>
    <xf numFmtId="3" fontId="0" fillId="0" borderId="0" xfId="57" applyNumberFormat="1">
      <alignment/>
      <protection/>
    </xf>
    <xf numFmtId="0" fontId="4" fillId="0" borderId="18" xfId="57" applyFont="1" applyFill="1" applyBorder="1">
      <alignment/>
      <protection/>
    </xf>
    <xf numFmtId="0" fontId="7" fillId="0" borderId="0" xfId="57" applyFont="1">
      <alignment/>
      <protection/>
    </xf>
    <xf numFmtId="0" fontId="7" fillId="0" borderId="0" xfId="57" applyFont="1" applyBorder="1">
      <alignment/>
      <protection/>
    </xf>
    <xf numFmtId="0" fontId="0" fillId="0" borderId="0" xfId="57" applyFont="1">
      <alignment/>
      <protection/>
    </xf>
    <xf numFmtId="0" fontId="0" fillId="0" borderId="0" xfId="57" applyFont="1" applyBorder="1">
      <alignment/>
      <protection/>
    </xf>
    <xf numFmtId="0" fontId="16" fillId="0" borderId="0" xfId="57" applyFont="1">
      <alignment/>
      <protection/>
    </xf>
    <xf numFmtId="0" fontId="16" fillId="0" borderId="0" xfId="57" applyFont="1" applyBorder="1">
      <alignment/>
      <protection/>
    </xf>
    <xf numFmtId="3" fontId="15" fillId="0" borderId="0" xfId="57" applyNumberFormat="1" applyFont="1">
      <alignment/>
      <protection/>
    </xf>
    <xf numFmtId="0" fontId="4" fillId="0" borderId="0" xfId="57" applyFont="1" quotePrefix="1">
      <alignment/>
      <protection/>
    </xf>
    <xf numFmtId="3" fontId="0" fillId="0" borderId="0" xfId="57" applyNumberFormat="1" applyFont="1">
      <alignment/>
      <protection/>
    </xf>
    <xf numFmtId="0" fontId="10" fillId="0" borderId="0" xfId="57" applyFont="1">
      <alignment/>
      <protection/>
    </xf>
    <xf numFmtId="0" fontId="11" fillId="0" borderId="0" xfId="57" applyFont="1">
      <alignment/>
      <protection/>
    </xf>
    <xf numFmtId="3" fontId="4" fillId="0" borderId="19" xfId="57" applyNumberFormat="1" applyFont="1" applyBorder="1">
      <alignment/>
      <protection/>
    </xf>
    <xf numFmtId="172" fontId="4" fillId="0" borderId="19" xfId="57" applyNumberFormat="1" applyFont="1" applyBorder="1">
      <alignment/>
      <protection/>
    </xf>
    <xf numFmtId="0" fontId="4" fillId="0" borderId="19" xfId="57" applyFont="1" applyBorder="1">
      <alignment/>
      <protection/>
    </xf>
    <xf numFmtId="0" fontId="4" fillId="0" borderId="20" xfId="57" applyFont="1" applyBorder="1">
      <alignment/>
      <protection/>
    </xf>
    <xf numFmtId="0" fontId="0" fillId="0" borderId="4" xfId="0" applyFont="1" applyBorder="1" applyAlignment="1">
      <alignment wrapText="1"/>
    </xf>
    <xf numFmtId="3" fontId="0" fillId="0" borderId="0" xfId="0" applyNumberFormat="1" applyAlignment="1">
      <alignment/>
    </xf>
    <xf numFmtId="0" fontId="0" fillId="0" borderId="0" xfId="0" applyFont="1" applyFill="1" applyBorder="1" applyAlignment="1">
      <alignmen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0" borderId="0" xfId="0" applyFont="1" applyFill="1" applyAlignment="1" quotePrefix="1">
      <alignment vertical="center"/>
    </xf>
    <xf numFmtId="0" fontId="4" fillId="0" borderId="0" xfId="0" applyFont="1" applyFill="1" applyBorder="1" applyAlignment="1" quotePrefix="1">
      <alignment vertical="center"/>
    </xf>
    <xf numFmtId="0" fontId="0" fillId="0" borderId="0" xfId="0" applyFont="1" applyFill="1" applyAlignment="1">
      <alignment/>
    </xf>
    <xf numFmtId="3" fontId="0" fillId="0" borderId="0" xfId="0" applyNumberFormat="1" applyFont="1" applyFill="1" applyAlignment="1">
      <alignment/>
    </xf>
    <xf numFmtId="175" fontId="0" fillId="0" borderId="0" xfId="60" applyNumberFormat="1" applyFont="1" applyFill="1" applyAlignment="1">
      <alignment/>
    </xf>
    <xf numFmtId="3" fontId="0" fillId="0" borderId="0" xfId="0" applyNumberFormat="1" applyFont="1" applyFill="1" applyAlignment="1">
      <alignment vertical="center"/>
    </xf>
    <xf numFmtId="175" fontId="0" fillId="0" borderId="0" xfId="60" applyNumberFormat="1" applyFont="1" applyFill="1" applyAlignment="1">
      <alignment vertical="center"/>
    </xf>
    <xf numFmtId="173" fontId="0" fillId="0" borderId="0" xfId="0" applyNumberFormat="1" applyAlignment="1">
      <alignment/>
    </xf>
    <xf numFmtId="174" fontId="0" fillId="0" borderId="0" xfId="0" applyNumberFormat="1" applyAlignment="1">
      <alignment/>
    </xf>
    <xf numFmtId="3" fontId="5" fillId="34" borderId="21" xfId="58" applyNumberFormat="1" applyFont="1" applyFill="1" applyBorder="1" applyAlignment="1">
      <alignment horizontal="right"/>
      <protection/>
    </xf>
    <xf numFmtId="3" fontId="4" fillId="34" borderId="22" xfId="58" applyNumberFormat="1" applyFont="1" applyFill="1" applyBorder="1" applyAlignment="1">
      <alignment horizontal="right"/>
      <protection/>
    </xf>
    <xf numFmtId="3" fontId="5" fillId="34" borderId="23" xfId="58" applyNumberFormat="1" applyFont="1" applyFill="1" applyBorder="1" applyAlignment="1">
      <alignment horizontal="right"/>
      <protection/>
    </xf>
    <xf numFmtId="0" fontId="22" fillId="0" borderId="0" xfId="57" applyFont="1">
      <alignment/>
      <protection/>
    </xf>
    <xf numFmtId="0" fontId="4" fillId="0" borderId="0" xfId="57" applyFont="1" applyAlignment="1">
      <alignment horizontal="right"/>
      <protection/>
    </xf>
    <xf numFmtId="0" fontId="0" fillId="0" borderId="0" xfId="57" applyAlignment="1" quotePrefix="1">
      <alignment horizontal="left"/>
      <protection/>
    </xf>
    <xf numFmtId="0" fontId="7" fillId="0" borderId="0" xfId="57" applyFont="1" applyFill="1" applyBorder="1" applyAlignment="1">
      <alignment horizontal="left" wrapText="1"/>
      <protection/>
    </xf>
    <xf numFmtId="0" fontId="0" fillId="0" borderId="0" xfId="57" applyFont="1" applyFill="1" applyBorder="1">
      <alignment/>
      <protection/>
    </xf>
    <xf numFmtId="0" fontId="0" fillId="0" borderId="0" xfId="57" applyFill="1" applyBorder="1">
      <alignment/>
      <protection/>
    </xf>
    <xf numFmtId="0" fontId="0" fillId="0" borderId="0" xfId="57" applyFont="1" applyFill="1">
      <alignment/>
      <protection/>
    </xf>
    <xf numFmtId="0" fontId="7" fillId="0" borderId="4" xfId="57" applyFont="1" applyFill="1" applyBorder="1" applyAlignment="1">
      <alignment horizontal="left" wrapText="1"/>
      <protection/>
    </xf>
    <xf numFmtId="0" fontId="0" fillId="0" borderId="4" xfId="57" applyFont="1" applyFill="1" applyBorder="1">
      <alignment/>
      <protection/>
    </xf>
    <xf numFmtId="0" fontId="4" fillId="0" borderId="24" xfId="59" applyFont="1" applyFill="1" applyBorder="1" applyAlignment="1">
      <alignment wrapText="1"/>
      <protection/>
    </xf>
    <xf numFmtId="3" fontId="4" fillId="0" borderId="21" xfId="57" applyNumberFormat="1" applyFont="1" applyFill="1" applyBorder="1">
      <alignment/>
      <protection/>
    </xf>
    <xf numFmtId="3" fontId="4" fillId="0" borderId="25" xfId="57" applyNumberFormat="1" applyFont="1" applyFill="1" applyBorder="1" quotePrefix="1">
      <alignment/>
      <protection/>
    </xf>
    <xf numFmtId="0" fontId="10" fillId="0" borderId="25" xfId="57" applyFont="1" applyFill="1" applyBorder="1">
      <alignment/>
      <protection/>
    </xf>
    <xf numFmtId="3" fontId="10" fillId="0" borderId="25" xfId="57" applyNumberFormat="1" applyFont="1" applyFill="1" applyBorder="1">
      <alignment/>
      <protection/>
    </xf>
    <xf numFmtId="3" fontId="4" fillId="0" borderId="26" xfId="57" applyNumberFormat="1" applyFont="1" applyFill="1" applyBorder="1">
      <alignment/>
      <protection/>
    </xf>
    <xf numFmtId="0" fontId="10" fillId="0" borderId="25" xfId="57" applyFont="1" applyFill="1" applyBorder="1" quotePrefix="1">
      <alignment/>
      <protection/>
    </xf>
    <xf numFmtId="0" fontId="0" fillId="0" borderId="27" xfId="57" applyFont="1" applyFill="1" applyBorder="1">
      <alignment/>
      <protection/>
    </xf>
    <xf numFmtId="3" fontId="10" fillId="0" borderId="25" xfId="57" applyNumberFormat="1" applyFont="1" applyFill="1" applyBorder="1" quotePrefix="1">
      <alignment/>
      <protection/>
    </xf>
    <xf numFmtId="0" fontId="4" fillId="0" borderId="28" xfId="59" applyFont="1" applyFill="1" applyBorder="1" applyAlignment="1">
      <alignment wrapText="1"/>
      <protection/>
    </xf>
    <xf numFmtId="0" fontId="4" fillId="0" borderId="26" xfId="57" applyFont="1" applyFill="1" applyBorder="1">
      <alignment/>
      <protection/>
    </xf>
    <xf numFmtId="3" fontId="4" fillId="0" borderId="25" xfId="57" applyNumberFormat="1" applyFont="1" applyFill="1" applyBorder="1">
      <alignment/>
      <protection/>
    </xf>
    <xf numFmtId="0" fontId="7" fillId="0" borderId="26" xfId="57" applyFont="1" applyFill="1" applyBorder="1">
      <alignment/>
      <protection/>
    </xf>
    <xf numFmtId="0" fontId="7" fillId="0" borderId="0" xfId="57" applyFont="1" applyFill="1">
      <alignment/>
      <protection/>
    </xf>
    <xf numFmtId="3" fontId="7" fillId="0" borderId="0" xfId="57" applyNumberFormat="1" applyFont="1" applyFill="1">
      <alignment/>
      <protection/>
    </xf>
    <xf numFmtId="0" fontId="10" fillId="0" borderId="0" xfId="57" applyFont="1" applyFill="1" applyBorder="1" applyAlignment="1">
      <alignment horizontal="left" indent="3"/>
      <protection/>
    </xf>
    <xf numFmtId="3" fontId="10" fillId="0" borderId="29" xfId="57" applyNumberFormat="1" applyFont="1" applyFill="1" applyBorder="1">
      <alignment/>
      <protection/>
    </xf>
    <xf numFmtId="3" fontId="10" fillId="0" borderId="18" xfId="57" applyNumberFormat="1" applyFont="1" applyFill="1" applyBorder="1" quotePrefix="1">
      <alignment/>
      <protection/>
    </xf>
    <xf numFmtId="0" fontId="10" fillId="0" borderId="18" xfId="57" applyFont="1" applyFill="1" applyBorder="1" quotePrefix="1">
      <alignment/>
      <protection/>
    </xf>
    <xf numFmtId="3" fontId="10" fillId="0" borderId="18" xfId="57" applyNumberFormat="1" applyFont="1" applyFill="1" applyBorder="1">
      <alignment/>
      <protection/>
    </xf>
    <xf numFmtId="0" fontId="7" fillId="0" borderId="0" xfId="57" applyFont="1" applyFill="1" applyBorder="1">
      <alignment/>
      <protection/>
    </xf>
    <xf numFmtId="0" fontId="10" fillId="0" borderId="28" xfId="57" applyFont="1" applyFill="1" applyBorder="1" applyAlignment="1">
      <alignment horizontal="left" wrapText="1" indent="3"/>
      <protection/>
    </xf>
    <xf numFmtId="3" fontId="10" fillId="0" borderId="22" xfId="57" applyNumberFormat="1" applyFont="1" applyFill="1" applyBorder="1">
      <alignment/>
      <protection/>
    </xf>
    <xf numFmtId="3" fontId="10" fillId="0" borderId="24" xfId="57" applyNumberFormat="1" applyFont="1" applyFill="1" applyBorder="1" quotePrefix="1">
      <alignment/>
      <protection/>
    </xf>
    <xf numFmtId="0" fontId="10" fillId="0" borderId="24" xfId="57" applyFont="1" applyFill="1" applyBorder="1" quotePrefix="1">
      <alignment/>
      <protection/>
    </xf>
    <xf numFmtId="3" fontId="10" fillId="0" borderId="24" xfId="57" applyNumberFormat="1" applyFont="1" applyFill="1" applyBorder="1">
      <alignment/>
      <protection/>
    </xf>
    <xf numFmtId="0" fontId="7" fillId="0" borderId="28" xfId="57" applyFont="1" applyFill="1" applyBorder="1">
      <alignment/>
      <protection/>
    </xf>
    <xf numFmtId="0" fontId="4" fillId="0" borderId="25" xfId="59" applyFont="1" applyFill="1" applyBorder="1" applyAlignment="1">
      <alignment wrapText="1"/>
      <protection/>
    </xf>
    <xf numFmtId="3" fontId="10" fillId="0" borderId="26" xfId="57" applyNumberFormat="1" applyFont="1" applyFill="1" applyBorder="1">
      <alignment/>
      <protection/>
    </xf>
    <xf numFmtId="0" fontId="15" fillId="0" borderId="0" xfId="57" applyFont="1" applyFill="1">
      <alignment/>
      <protection/>
    </xf>
    <xf numFmtId="0" fontId="10" fillId="0" borderId="18" xfId="59" applyFont="1" applyFill="1" applyBorder="1" applyAlignment="1">
      <alignment horizontal="left" wrapText="1" indent="3"/>
      <protection/>
    </xf>
    <xf numFmtId="0" fontId="10" fillId="0" borderId="18" xfId="57" applyFont="1" applyFill="1" applyBorder="1">
      <alignment/>
      <protection/>
    </xf>
    <xf numFmtId="3" fontId="10" fillId="0" borderId="0" xfId="57" applyNumberFormat="1" applyFont="1" applyFill="1" applyBorder="1" quotePrefix="1">
      <alignment/>
      <protection/>
    </xf>
    <xf numFmtId="3" fontId="0" fillId="0" borderId="0" xfId="57" applyNumberFormat="1" applyFont="1" applyFill="1" applyBorder="1">
      <alignment/>
      <protection/>
    </xf>
    <xf numFmtId="0" fontId="10" fillId="0" borderId="24" xfId="59" applyFont="1" applyFill="1" applyBorder="1" applyAlignment="1">
      <alignment horizontal="left" wrapText="1" indent="3"/>
      <protection/>
    </xf>
    <xf numFmtId="0" fontId="10" fillId="0" borderId="24" xfId="57" applyFont="1" applyFill="1" applyBorder="1">
      <alignment/>
      <protection/>
    </xf>
    <xf numFmtId="3" fontId="10" fillId="0" borderId="28" xfId="57" applyNumberFormat="1" applyFont="1" applyFill="1" applyBorder="1" quotePrefix="1">
      <alignment/>
      <protection/>
    </xf>
    <xf numFmtId="0" fontId="0" fillId="0" borderId="26" xfId="57" applyFont="1" applyFill="1" applyBorder="1">
      <alignment/>
      <protection/>
    </xf>
    <xf numFmtId="0" fontId="10" fillId="0" borderId="18" xfId="59" applyFont="1" applyFill="1" applyBorder="1" applyAlignment="1">
      <alignment wrapText="1"/>
      <protection/>
    </xf>
    <xf numFmtId="3" fontId="10" fillId="0" borderId="0" xfId="57" applyNumberFormat="1" applyFont="1" applyFill="1" applyBorder="1">
      <alignment/>
      <protection/>
    </xf>
    <xf numFmtId="0" fontId="10" fillId="0" borderId="24" xfId="59" applyFont="1" applyFill="1" applyBorder="1" applyAlignment="1">
      <alignment wrapText="1"/>
      <protection/>
    </xf>
    <xf numFmtId="0" fontId="4" fillId="0" borderId="28" xfId="57" applyFont="1" applyFill="1" applyBorder="1" applyAlignment="1">
      <alignment horizontal="left" wrapText="1" indent="1"/>
      <protection/>
    </xf>
    <xf numFmtId="3" fontId="4" fillId="0" borderId="22" xfId="57" applyNumberFormat="1" applyFont="1" applyFill="1" applyBorder="1" applyAlignment="1">
      <alignment horizontal="right"/>
      <protection/>
    </xf>
    <xf numFmtId="3" fontId="4" fillId="0" borderId="24" xfId="57" applyNumberFormat="1" applyFont="1" applyFill="1" applyBorder="1" applyAlignment="1" quotePrefix="1">
      <alignment horizontal="right"/>
      <protection/>
    </xf>
    <xf numFmtId="0" fontId="4" fillId="0" borderId="24" xfId="57" applyFont="1" applyFill="1" applyBorder="1" applyAlignment="1" quotePrefix="1">
      <alignment horizontal="right"/>
      <protection/>
    </xf>
    <xf numFmtId="3" fontId="4" fillId="0" borderId="24" xfId="57" applyNumberFormat="1" applyFont="1" applyFill="1" applyBorder="1" applyAlignment="1">
      <alignment horizontal="right"/>
      <protection/>
    </xf>
    <xf numFmtId="0" fontId="16" fillId="0" borderId="0" xfId="57" applyFont="1" applyFill="1" applyBorder="1">
      <alignment/>
      <protection/>
    </xf>
    <xf numFmtId="0" fontId="4" fillId="0" borderId="18" xfId="59" applyFont="1" applyFill="1" applyBorder="1" applyAlignment="1">
      <alignment wrapText="1"/>
      <protection/>
    </xf>
    <xf numFmtId="3" fontId="4" fillId="0" borderId="29" xfId="57" applyNumberFormat="1" applyFont="1" applyFill="1" applyBorder="1">
      <alignment/>
      <protection/>
    </xf>
    <xf numFmtId="3" fontId="4" fillId="0" borderId="18" xfId="57" applyNumberFormat="1" applyFont="1" applyFill="1" applyBorder="1">
      <alignment/>
      <protection/>
    </xf>
    <xf numFmtId="3" fontId="4" fillId="0" borderId="0" xfId="57" applyNumberFormat="1" applyFont="1" applyFill="1" applyBorder="1">
      <alignment/>
      <protection/>
    </xf>
    <xf numFmtId="0" fontId="10" fillId="0" borderId="0" xfId="59" applyFont="1" applyFill="1" applyBorder="1" applyAlignment="1">
      <alignment horizontal="left" wrapText="1" indent="2"/>
      <protection/>
    </xf>
    <xf numFmtId="3" fontId="10" fillId="0" borderId="29" xfId="57" applyNumberFormat="1" applyFont="1" applyFill="1" applyBorder="1" applyAlignment="1">
      <alignment horizontal="right"/>
      <protection/>
    </xf>
    <xf numFmtId="0" fontId="10" fillId="0" borderId="0" xfId="57" applyFont="1" applyFill="1" applyBorder="1">
      <alignment/>
      <protection/>
    </xf>
    <xf numFmtId="0" fontId="10" fillId="0" borderId="18" xfId="59" applyFont="1" applyFill="1" applyBorder="1" applyAlignment="1">
      <alignment horizontal="left" wrapText="1" indent="2"/>
      <protection/>
    </xf>
    <xf numFmtId="0" fontId="4" fillId="0" borderId="26" xfId="59" applyFont="1" applyFill="1" applyBorder="1" applyAlignment="1">
      <alignment wrapText="1"/>
      <protection/>
    </xf>
    <xf numFmtId="0" fontId="10" fillId="0" borderId="0" xfId="57" applyFont="1" applyFill="1" applyBorder="1" applyAlignment="1">
      <alignment horizontal="left" wrapText="1" indent="1"/>
      <protection/>
    </xf>
    <xf numFmtId="0" fontId="4" fillId="0" borderId="0" xfId="57" applyFont="1" applyFill="1" applyBorder="1" applyAlignment="1">
      <alignment horizontal="left" wrapText="1" indent="1"/>
      <protection/>
    </xf>
    <xf numFmtId="0" fontId="10" fillId="0" borderId="28" xfId="57" applyFont="1" applyFill="1" applyBorder="1" applyAlignment="1">
      <alignment horizontal="left" wrapText="1" indent="1"/>
      <protection/>
    </xf>
    <xf numFmtId="3" fontId="10" fillId="0" borderId="22" xfId="57" applyNumberFormat="1" applyFont="1" applyFill="1" applyBorder="1" applyAlignment="1">
      <alignment horizontal="right"/>
      <protection/>
    </xf>
    <xf numFmtId="3" fontId="10" fillId="0" borderId="18" xfId="57" applyNumberFormat="1" applyFont="1" applyFill="1" applyBorder="1" applyAlignment="1" quotePrefix="1">
      <alignment horizontal="right"/>
      <protection/>
    </xf>
    <xf numFmtId="0" fontId="10" fillId="0" borderId="18" xfId="57" applyFont="1" applyFill="1" applyBorder="1" applyAlignment="1">
      <alignment horizontal="right"/>
      <protection/>
    </xf>
    <xf numFmtId="3" fontId="10" fillId="0" borderId="18" xfId="57" applyNumberFormat="1" applyFont="1" applyFill="1" applyBorder="1" applyAlignment="1">
      <alignment horizontal="right"/>
      <protection/>
    </xf>
    <xf numFmtId="0" fontId="15" fillId="0" borderId="0" xfId="57" applyFont="1" applyFill="1" applyBorder="1">
      <alignment/>
      <protection/>
    </xf>
    <xf numFmtId="3" fontId="10" fillId="0" borderId="29" xfId="57" applyNumberFormat="1" applyFont="1" applyFill="1" applyBorder="1" applyAlignment="1">
      <alignment horizontal="right" vertical="center"/>
      <protection/>
    </xf>
    <xf numFmtId="3" fontId="10" fillId="0" borderId="18" xfId="57" applyNumberFormat="1" applyFont="1" applyFill="1" applyBorder="1" applyAlignment="1">
      <alignment horizontal="right" vertical="center"/>
      <protection/>
    </xf>
    <xf numFmtId="0" fontId="10" fillId="0" borderId="18" xfId="57" applyFont="1" applyFill="1" applyBorder="1" applyAlignment="1">
      <alignment horizontal="right" vertical="center"/>
      <protection/>
    </xf>
    <xf numFmtId="0" fontId="10" fillId="0" borderId="0" xfId="57" applyFont="1" applyFill="1">
      <alignment/>
      <protection/>
    </xf>
    <xf numFmtId="3" fontId="15" fillId="0" borderId="18" xfId="57" applyNumberFormat="1" applyFont="1" applyFill="1" applyBorder="1">
      <alignment/>
      <protection/>
    </xf>
    <xf numFmtId="0" fontId="16" fillId="0" borderId="0" xfId="57" applyFont="1" applyFill="1">
      <alignment/>
      <protection/>
    </xf>
    <xf numFmtId="0" fontId="10" fillId="0" borderId="4" xfId="59" applyFont="1" applyFill="1" applyBorder="1" applyAlignment="1">
      <alignment horizontal="left" wrapText="1" indent="2"/>
      <protection/>
    </xf>
    <xf numFmtId="3" fontId="10" fillId="0" borderId="23" xfId="57" applyNumberFormat="1" applyFont="1" applyFill="1" applyBorder="1" applyAlignment="1">
      <alignment horizontal="right"/>
      <protection/>
    </xf>
    <xf numFmtId="3" fontId="10" fillId="0" borderId="30" xfId="57" applyNumberFormat="1" applyFont="1" applyFill="1" applyBorder="1" applyAlignment="1">
      <alignment horizontal="right"/>
      <protection/>
    </xf>
    <xf numFmtId="0" fontId="10" fillId="0" borderId="30" xfId="57" applyFont="1" applyFill="1" applyBorder="1" applyAlignment="1">
      <alignment horizontal="right"/>
      <protection/>
    </xf>
    <xf numFmtId="3" fontId="10" fillId="0" borderId="4" xfId="57" applyNumberFormat="1" applyFont="1" applyFill="1" applyBorder="1" applyAlignment="1">
      <alignment horizontal="right"/>
      <protection/>
    </xf>
    <xf numFmtId="0" fontId="15" fillId="0" borderId="4" xfId="57" applyFont="1" applyFill="1" applyBorder="1">
      <alignment/>
      <protection/>
    </xf>
    <xf numFmtId="3" fontId="10" fillId="0" borderId="0" xfId="57" applyNumberFormat="1" applyFont="1" applyFill="1" applyBorder="1" applyAlignment="1">
      <alignment horizontal="right"/>
      <protection/>
    </xf>
    <xf numFmtId="0" fontId="10" fillId="0" borderId="0" xfId="57" applyFont="1" applyFill="1" applyBorder="1" applyAlignment="1">
      <alignment horizontal="right"/>
      <protection/>
    </xf>
    <xf numFmtId="0" fontId="4" fillId="0" borderId="0" xfId="59" applyFont="1" applyFill="1" applyBorder="1" applyAlignment="1">
      <alignment horizontal="left"/>
      <protection/>
    </xf>
    <xf numFmtId="0" fontId="4" fillId="0" borderId="0" xfId="57" applyFont="1" applyFill="1">
      <alignment/>
      <protection/>
    </xf>
    <xf numFmtId="0" fontId="0" fillId="0" borderId="0" xfId="57" applyFont="1" applyFill="1" applyAlignment="1">
      <alignment wrapText="1"/>
      <protection/>
    </xf>
    <xf numFmtId="0" fontId="4" fillId="0" borderId="0" xfId="57" applyFont="1" applyFill="1" quotePrefix="1">
      <alignment/>
      <protection/>
    </xf>
    <xf numFmtId="0" fontId="4" fillId="0" borderId="0" xfId="57" applyFont="1" applyFill="1" applyAlignment="1" quotePrefix="1">
      <alignment horizontal="justify" vertical="justify" wrapText="1"/>
      <protection/>
    </xf>
    <xf numFmtId="0" fontId="52" fillId="0" borderId="0" xfId="57" applyFont="1" applyFill="1">
      <alignment/>
      <protection/>
    </xf>
    <xf numFmtId="0" fontId="52" fillId="0" borderId="0" xfId="57" applyFont="1" applyFill="1" applyBorder="1">
      <alignment/>
      <protection/>
    </xf>
    <xf numFmtId="0" fontId="4" fillId="0" borderId="0" xfId="57" applyFont="1" applyFill="1" applyAlignment="1" quotePrefix="1">
      <alignment horizontal="left" vertical="center" wrapText="1"/>
      <protection/>
    </xf>
    <xf numFmtId="0" fontId="4" fillId="0" borderId="0" xfId="57" applyFont="1" applyFill="1" applyAlignment="1">
      <alignment horizontal="justify" vertical="center" wrapText="1"/>
      <protection/>
    </xf>
    <xf numFmtId="3" fontId="52" fillId="0" borderId="0" xfId="57" applyNumberFormat="1" applyFont="1" applyFill="1">
      <alignment/>
      <protection/>
    </xf>
    <xf numFmtId="0" fontId="68" fillId="0" borderId="0" xfId="57" applyFont="1" applyFill="1">
      <alignment/>
      <protection/>
    </xf>
    <xf numFmtId="3" fontId="68" fillId="0" borderId="0" xfId="57" applyNumberFormat="1" applyFont="1" applyFill="1">
      <alignment/>
      <protection/>
    </xf>
    <xf numFmtId="3" fontId="68" fillId="0" borderId="0" xfId="57" applyNumberFormat="1" applyFont="1" applyFill="1" applyBorder="1">
      <alignment/>
      <protection/>
    </xf>
    <xf numFmtId="0" fontId="4" fillId="0" borderId="0" xfId="57" applyFont="1" applyFill="1" applyAlignment="1">
      <alignment horizontal="left"/>
      <protection/>
    </xf>
    <xf numFmtId="0" fontId="69" fillId="0" borderId="0" xfId="57" applyFont="1" applyFill="1" applyAlignment="1">
      <alignment horizontal="left"/>
      <protection/>
    </xf>
    <xf numFmtId="3" fontId="0" fillId="0" borderId="0" xfId="57" applyNumberFormat="1" applyFont="1" applyFill="1">
      <alignment/>
      <protection/>
    </xf>
    <xf numFmtId="3" fontId="15" fillId="0" borderId="0" xfId="57" applyNumberFormat="1" applyFont="1" applyFill="1">
      <alignment/>
      <protection/>
    </xf>
    <xf numFmtId="3" fontId="15" fillId="0" borderId="0" xfId="57" applyNumberFormat="1" applyFont="1" applyFill="1" applyBorder="1">
      <alignment/>
      <protection/>
    </xf>
    <xf numFmtId="0" fontId="4" fillId="0" borderId="0" xfId="57" applyFont="1" applyFill="1" applyAlignment="1" quotePrefix="1">
      <alignment vertical="center" wrapText="1"/>
      <protection/>
    </xf>
    <xf numFmtId="0" fontId="4" fillId="0" borderId="31" xfId="57" applyFont="1" applyFill="1" applyBorder="1" applyAlignment="1">
      <alignment horizontal="left" wrapText="1"/>
      <protection/>
    </xf>
    <xf numFmtId="0" fontId="4" fillId="0" borderId="32" xfId="57" applyFont="1" applyFill="1" applyBorder="1" applyAlignment="1">
      <alignment horizontal="center" wrapText="1"/>
      <protection/>
    </xf>
    <xf numFmtId="3" fontId="4" fillId="0" borderId="22" xfId="57" applyNumberFormat="1" applyFont="1" applyFill="1" applyBorder="1" applyAlignment="1">
      <alignment horizontal="right" wrapText="1"/>
      <protection/>
    </xf>
    <xf numFmtId="3" fontId="4" fillId="0" borderId="24" xfId="57" applyNumberFormat="1" applyFont="1" applyFill="1" applyBorder="1" applyAlignment="1" quotePrefix="1">
      <alignment horizontal="center" wrapText="1"/>
      <protection/>
    </xf>
    <xf numFmtId="3" fontId="4" fillId="0" borderId="24" xfId="57" applyNumberFormat="1" applyFont="1" applyFill="1" applyBorder="1" applyAlignment="1">
      <alignment horizontal="center" wrapText="1"/>
      <protection/>
    </xf>
    <xf numFmtId="3" fontId="4" fillId="0" borderId="28" xfId="57" applyNumberFormat="1" applyFont="1" applyFill="1" applyBorder="1" applyAlignment="1">
      <alignment horizontal="center" wrapText="1"/>
      <protection/>
    </xf>
    <xf numFmtId="172" fontId="4" fillId="0" borderId="22" xfId="57" applyNumberFormat="1" applyFont="1" applyFill="1" applyBorder="1" applyAlignment="1">
      <alignment horizontal="right" wrapText="1"/>
      <protection/>
    </xf>
    <xf numFmtId="3" fontId="4" fillId="0" borderId="22" xfId="57" applyNumberFormat="1" applyFont="1" applyFill="1" applyBorder="1" applyAlignment="1">
      <alignment horizontal="left" wrapText="1"/>
      <protection/>
    </xf>
    <xf numFmtId="3" fontId="4" fillId="0" borderId="20" xfId="57" applyNumberFormat="1" applyFont="1" applyFill="1" applyBorder="1">
      <alignment/>
      <protection/>
    </xf>
    <xf numFmtId="173" fontId="4" fillId="0" borderId="22" xfId="57" applyNumberFormat="1" applyFont="1" applyFill="1" applyBorder="1" applyAlignment="1">
      <alignment horizontal="right" wrapText="1"/>
      <protection/>
    </xf>
    <xf numFmtId="3" fontId="10" fillId="0" borderId="33" xfId="57" applyNumberFormat="1" applyFont="1" applyFill="1" applyBorder="1" applyAlignment="1" quotePrefix="1">
      <alignment horizontal="right" vertical="center"/>
      <protection/>
    </xf>
    <xf numFmtId="0" fontId="4" fillId="0" borderId="20" xfId="57" applyFont="1" applyFill="1" applyBorder="1" applyAlignment="1">
      <alignment wrapText="1"/>
      <protection/>
    </xf>
    <xf numFmtId="0" fontId="4" fillId="0" borderId="33" xfId="59" applyFont="1" applyFill="1" applyBorder="1" applyAlignment="1">
      <alignment wrapText="1"/>
      <protection/>
    </xf>
    <xf numFmtId="3" fontId="4" fillId="0" borderId="33" xfId="57" applyNumberFormat="1" applyFont="1" applyFill="1" applyBorder="1" applyAlignment="1" quotePrefix="1">
      <alignment horizontal="right" vertical="center"/>
      <protection/>
    </xf>
    <xf numFmtId="3" fontId="4" fillId="0" borderId="33" xfId="57" applyNumberFormat="1" applyFont="1" applyFill="1" applyBorder="1">
      <alignment/>
      <protection/>
    </xf>
    <xf numFmtId="3" fontId="4" fillId="0" borderId="27" xfId="57" applyNumberFormat="1" applyFont="1" applyFill="1" applyBorder="1">
      <alignment/>
      <protection/>
    </xf>
    <xf numFmtId="172" fontId="4" fillId="0" borderId="20" xfId="57" applyNumberFormat="1" applyFont="1" applyFill="1" applyBorder="1">
      <alignment/>
      <protection/>
    </xf>
    <xf numFmtId="175" fontId="4" fillId="0" borderId="27" xfId="57" applyNumberFormat="1" applyFont="1" applyFill="1" applyBorder="1">
      <alignment/>
      <protection/>
    </xf>
    <xf numFmtId="3" fontId="4" fillId="0" borderId="26" xfId="57" applyNumberFormat="1" applyFont="1" applyFill="1" applyBorder="1" applyAlignment="1">
      <alignment horizontal="right"/>
      <protection/>
    </xf>
    <xf numFmtId="3" fontId="4" fillId="0" borderId="20" xfId="57" applyNumberFormat="1" applyFont="1" applyFill="1" applyBorder="1" applyAlignment="1">
      <alignment horizontal="right"/>
      <protection/>
    </xf>
    <xf numFmtId="0" fontId="4" fillId="0" borderId="21" xfId="57" applyFont="1" applyFill="1" applyBorder="1">
      <alignment/>
      <protection/>
    </xf>
    <xf numFmtId="3" fontId="4" fillId="0" borderId="27" xfId="57" applyNumberFormat="1" applyFont="1" applyFill="1" applyBorder="1" applyAlignment="1">
      <alignment horizontal="right"/>
      <protection/>
    </xf>
    <xf numFmtId="172" fontId="4" fillId="0" borderId="20" xfId="57" applyNumberFormat="1" applyFont="1" applyFill="1" applyBorder="1" applyAlignment="1" quotePrefix="1">
      <alignment horizontal="right"/>
      <protection/>
    </xf>
    <xf numFmtId="173" fontId="10" fillId="0" borderId="29" xfId="57" applyNumberFormat="1" applyFont="1" applyFill="1" applyBorder="1" applyAlignment="1">
      <alignment horizontal="right"/>
      <protection/>
    </xf>
    <xf numFmtId="0" fontId="10" fillId="0" borderId="29" xfId="57" applyFont="1" applyFill="1" applyBorder="1" applyAlignment="1">
      <alignment horizontal="left"/>
      <protection/>
    </xf>
    <xf numFmtId="3" fontId="4" fillId="0" borderId="22" xfId="57" applyNumberFormat="1" applyFont="1" applyFill="1" applyBorder="1">
      <alignment/>
      <protection/>
    </xf>
    <xf numFmtId="3" fontId="10" fillId="0" borderId="24" xfId="57" applyNumberFormat="1" applyFont="1" applyFill="1" applyBorder="1" applyAlignment="1" quotePrefix="1">
      <alignment horizontal="right"/>
      <protection/>
    </xf>
    <xf numFmtId="0" fontId="10" fillId="0" borderId="24" xfId="57" applyFont="1" applyFill="1" applyBorder="1" applyAlignment="1" quotePrefix="1">
      <alignment horizontal="right"/>
      <protection/>
    </xf>
    <xf numFmtId="3" fontId="10" fillId="0" borderId="24" xfId="57" applyNumberFormat="1" applyFont="1" applyFill="1" applyBorder="1" applyAlignment="1">
      <alignment horizontal="right"/>
      <protection/>
    </xf>
    <xf numFmtId="173" fontId="10" fillId="0" borderId="22" xfId="57" applyNumberFormat="1" applyFont="1" applyFill="1" applyBorder="1" applyAlignment="1">
      <alignment horizontal="right"/>
      <protection/>
    </xf>
    <xf numFmtId="3" fontId="0" fillId="0" borderId="24" xfId="57" applyNumberFormat="1" applyFont="1" applyFill="1" applyBorder="1">
      <alignment/>
      <protection/>
    </xf>
    <xf numFmtId="3" fontId="4" fillId="0" borderId="28" xfId="57" applyNumberFormat="1" applyFont="1" applyFill="1" applyBorder="1">
      <alignment/>
      <protection/>
    </xf>
    <xf numFmtId="49" fontId="4" fillId="0" borderId="24" xfId="57" applyNumberFormat="1" applyFont="1" applyFill="1" applyBorder="1" quotePrefix="1">
      <alignment/>
      <protection/>
    </xf>
    <xf numFmtId="3" fontId="4" fillId="0" borderId="28" xfId="57" applyNumberFormat="1" applyFont="1" applyFill="1" applyBorder="1" applyAlignment="1">
      <alignment horizontal="right"/>
      <protection/>
    </xf>
    <xf numFmtId="172" fontId="4" fillId="0" borderId="22" xfId="57" applyNumberFormat="1" applyFont="1" applyFill="1" applyBorder="1" applyAlignment="1">
      <alignment horizontal="right"/>
      <protection/>
    </xf>
    <xf numFmtId="175" fontId="4" fillId="0" borderId="28" xfId="57" applyNumberFormat="1" applyFont="1" applyFill="1" applyBorder="1">
      <alignment/>
      <protection/>
    </xf>
    <xf numFmtId="0" fontId="4" fillId="0" borderId="22" xfId="57" applyFont="1" applyFill="1" applyBorder="1">
      <alignment/>
      <protection/>
    </xf>
    <xf numFmtId="3" fontId="4" fillId="0" borderId="20" xfId="57" applyNumberFormat="1" applyFont="1" applyFill="1" applyBorder="1" applyAlignment="1">
      <alignment vertical="center"/>
      <protection/>
    </xf>
    <xf numFmtId="3" fontId="4" fillId="0" borderId="33" xfId="57" applyNumberFormat="1" applyFont="1" applyFill="1" applyBorder="1" applyAlignment="1">
      <alignment vertical="center"/>
      <protection/>
    </xf>
    <xf numFmtId="3" fontId="4" fillId="0" borderId="27" xfId="57" applyNumberFormat="1" applyFont="1" applyFill="1" applyBorder="1" applyAlignment="1">
      <alignment vertical="center"/>
      <protection/>
    </xf>
    <xf numFmtId="172" fontId="4" fillId="0" borderId="20" xfId="57" applyNumberFormat="1" applyFont="1" applyFill="1" applyBorder="1" applyAlignment="1">
      <alignment vertical="center"/>
      <protection/>
    </xf>
    <xf numFmtId="0" fontId="10" fillId="0" borderId="20" xfId="57" applyFont="1" applyFill="1" applyBorder="1" applyAlignment="1">
      <alignment vertical="center"/>
      <protection/>
    </xf>
    <xf numFmtId="172" fontId="4" fillId="0" borderId="21" xfId="57" applyNumberFormat="1" applyFont="1" applyFill="1" applyBorder="1">
      <alignment/>
      <protection/>
    </xf>
    <xf numFmtId="172" fontId="10" fillId="0" borderId="29" xfId="61" applyNumberFormat="1" applyFont="1" applyFill="1" applyBorder="1" applyAlignment="1" quotePrefix="1">
      <alignment horizontal="right"/>
    </xf>
    <xf numFmtId="172" fontId="10" fillId="0" borderId="29" xfId="61" applyNumberFormat="1" applyFont="1" applyFill="1" applyBorder="1" applyAlignment="1">
      <alignment horizontal="right"/>
    </xf>
    <xf numFmtId="3" fontId="4" fillId="0" borderId="29" xfId="57" applyNumberFormat="1" applyFont="1" applyFill="1" applyBorder="1" applyAlignment="1">
      <alignment horizontal="right"/>
      <protection/>
    </xf>
    <xf numFmtId="3" fontId="4" fillId="0" borderId="18" xfId="57" applyNumberFormat="1" applyFont="1" applyFill="1" applyBorder="1" quotePrefix="1">
      <alignment/>
      <protection/>
    </xf>
    <xf numFmtId="173" fontId="4" fillId="0" borderId="29" xfId="57" applyNumberFormat="1" applyFont="1" applyFill="1" applyBorder="1" applyAlignment="1">
      <alignment horizontal="right"/>
      <protection/>
    </xf>
    <xf numFmtId="3" fontId="10" fillId="0" borderId="29" xfId="57" applyNumberFormat="1" applyFont="1" applyFill="1" applyBorder="1" applyAlignment="1">
      <alignment horizontal="left"/>
      <protection/>
    </xf>
    <xf numFmtId="3" fontId="10" fillId="0" borderId="22" xfId="57" applyNumberFormat="1" applyFont="1" applyFill="1" applyBorder="1" applyAlignment="1">
      <alignment horizontal="left"/>
      <protection/>
    </xf>
    <xf numFmtId="0" fontId="4" fillId="0" borderId="26" xfId="59" applyFont="1" applyFill="1" applyBorder="1" applyAlignment="1">
      <alignment vertical="center" wrapText="1"/>
      <protection/>
    </xf>
    <xf numFmtId="3" fontId="4" fillId="0" borderId="21" xfId="57" applyNumberFormat="1" applyFont="1" applyFill="1" applyBorder="1" applyAlignment="1">
      <alignment vertical="center"/>
      <protection/>
    </xf>
    <xf numFmtId="3" fontId="4" fillId="0" borderId="25" xfId="57" applyNumberFormat="1" applyFont="1" applyFill="1" applyBorder="1" applyAlignment="1">
      <alignment vertical="center"/>
      <protection/>
    </xf>
    <xf numFmtId="172" fontId="4" fillId="0" borderId="21" xfId="57" applyNumberFormat="1" applyFont="1" applyFill="1" applyBorder="1" applyAlignment="1">
      <alignment vertical="center"/>
      <protection/>
    </xf>
    <xf numFmtId="0" fontId="4" fillId="0" borderId="26" xfId="57" applyFont="1" applyFill="1" applyBorder="1" applyAlignment="1">
      <alignment vertical="center"/>
      <protection/>
    </xf>
    <xf numFmtId="3" fontId="4" fillId="0" borderId="29" xfId="57" applyNumberFormat="1" applyFont="1" applyFill="1" applyBorder="1" applyAlignment="1">
      <alignment vertical="center"/>
      <protection/>
    </xf>
    <xf numFmtId="3" fontId="4" fillId="0" borderId="18" xfId="57" applyNumberFormat="1" applyFont="1" applyFill="1" applyBorder="1" applyAlignment="1">
      <alignment vertical="center"/>
      <protection/>
    </xf>
    <xf numFmtId="172" fontId="4" fillId="0" borderId="29" xfId="57" applyNumberFormat="1" applyFont="1" applyFill="1" applyBorder="1" applyAlignment="1" quotePrefix="1">
      <alignment vertical="center"/>
      <protection/>
    </xf>
    <xf numFmtId="0" fontId="4" fillId="0" borderId="0" xfId="57" applyFont="1" applyFill="1" applyBorder="1" applyAlignment="1">
      <alignment vertical="center"/>
      <protection/>
    </xf>
    <xf numFmtId="0" fontId="4" fillId="0" borderId="4" xfId="59" applyFont="1" applyFill="1" applyBorder="1" applyAlignment="1">
      <alignment vertical="center" wrapText="1"/>
      <protection/>
    </xf>
    <xf numFmtId="3" fontId="4" fillId="0" borderId="30" xfId="57" applyNumberFormat="1" applyFont="1" applyFill="1" applyBorder="1" applyAlignment="1">
      <alignment vertical="center"/>
      <protection/>
    </xf>
    <xf numFmtId="0" fontId="10" fillId="0" borderId="4" xfId="57" applyFont="1" applyFill="1" applyBorder="1" applyAlignment="1">
      <alignment vertical="center"/>
      <protection/>
    </xf>
    <xf numFmtId="0" fontId="4" fillId="0" borderId="0" xfId="59" applyFont="1" applyFill="1" applyBorder="1" applyAlignment="1">
      <alignment vertical="center" wrapText="1"/>
      <protection/>
    </xf>
    <xf numFmtId="3" fontId="4" fillId="0" borderId="0" xfId="57" applyNumberFormat="1" applyFont="1" applyFill="1" applyBorder="1" applyAlignment="1">
      <alignment vertical="center"/>
      <protection/>
    </xf>
    <xf numFmtId="172" fontId="4" fillId="0" borderId="0" xfId="57" applyNumberFormat="1" applyFont="1" applyFill="1" applyBorder="1" applyAlignment="1">
      <alignment vertical="center"/>
      <protection/>
    </xf>
    <xf numFmtId="0" fontId="10" fillId="0" borderId="0" xfId="57" applyFont="1" applyFill="1" applyBorder="1" applyAlignment="1">
      <alignment vertical="center"/>
      <protection/>
    </xf>
    <xf numFmtId="0" fontId="69" fillId="0" borderId="0" xfId="59" applyFont="1" applyFill="1" applyBorder="1" applyAlignment="1">
      <alignment horizontal="left" vertical="center" wrapText="1"/>
      <protection/>
    </xf>
    <xf numFmtId="0" fontId="69" fillId="0" borderId="0" xfId="59" applyFont="1" applyFill="1" applyBorder="1" applyAlignment="1" quotePrefix="1">
      <alignment vertical="center" wrapText="1"/>
      <protection/>
    </xf>
    <xf numFmtId="0" fontId="69" fillId="0" borderId="0" xfId="57" applyFont="1" applyFill="1">
      <alignment/>
      <protection/>
    </xf>
    <xf numFmtId="3" fontId="0" fillId="0" borderId="0" xfId="57" applyNumberFormat="1" applyFill="1">
      <alignment/>
      <protection/>
    </xf>
    <xf numFmtId="0" fontId="4" fillId="34" borderId="28" xfId="57" applyFont="1" applyFill="1" applyBorder="1" applyAlignment="1">
      <alignment horizontal="left"/>
      <protection/>
    </xf>
    <xf numFmtId="3" fontId="4" fillId="34" borderId="32" xfId="57" applyNumberFormat="1" applyFont="1" applyFill="1" applyBorder="1" applyAlignment="1">
      <alignment horizontal="right"/>
      <protection/>
    </xf>
    <xf numFmtId="0" fontId="5" fillId="34" borderId="26" xfId="57" applyFont="1" applyFill="1" applyBorder="1" applyAlignment="1">
      <alignment wrapText="1"/>
      <protection/>
    </xf>
    <xf numFmtId="0" fontId="5" fillId="34" borderId="26" xfId="57" applyFont="1" applyFill="1" applyBorder="1">
      <alignment/>
      <protection/>
    </xf>
    <xf numFmtId="0" fontId="10" fillId="34" borderId="0" xfId="57" applyFont="1" applyFill="1" applyBorder="1" applyAlignment="1">
      <alignment wrapText="1"/>
      <protection/>
    </xf>
    <xf numFmtId="0" fontId="4" fillId="34" borderId="0" xfId="57" applyFont="1" applyFill="1" applyBorder="1">
      <alignment/>
      <protection/>
    </xf>
    <xf numFmtId="3" fontId="4" fillId="34" borderId="29" xfId="58" applyNumberFormat="1" applyFont="1" applyFill="1" applyBorder="1" applyAlignment="1">
      <alignment horizontal="right"/>
      <protection/>
    </xf>
    <xf numFmtId="0" fontId="10" fillId="34" borderId="28" xfId="57" applyFont="1" applyFill="1" applyBorder="1" applyAlignment="1">
      <alignment wrapText="1"/>
      <protection/>
    </xf>
    <xf numFmtId="0" fontId="4" fillId="34" borderId="28" xfId="57" applyFont="1" applyFill="1" applyBorder="1">
      <alignment/>
      <protection/>
    </xf>
    <xf numFmtId="0" fontId="5" fillId="34" borderId="0" xfId="57" applyFont="1" applyFill="1" applyBorder="1">
      <alignment/>
      <protection/>
    </xf>
    <xf numFmtId="0" fontId="8" fillId="34" borderId="28" xfId="57" applyFont="1" applyFill="1" applyBorder="1" applyAlignment="1">
      <alignment wrapText="1"/>
      <protection/>
    </xf>
    <xf numFmtId="3" fontId="5" fillId="34" borderId="29" xfId="58" applyNumberFormat="1" applyFont="1" applyFill="1" applyBorder="1" applyAlignment="1">
      <alignment horizontal="right"/>
      <protection/>
    </xf>
    <xf numFmtId="0" fontId="5" fillId="34" borderId="0" xfId="57" applyFont="1" applyFill="1" applyBorder="1" applyAlignment="1">
      <alignment wrapText="1"/>
      <protection/>
    </xf>
    <xf numFmtId="0" fontId="8" fillId="34" borderId="0" xfId="57" applyFont="1" applyFill="1" applyBorder="1" applyAlignment="1">
      <alignment wrapText="1"/>
      <protection/>
    </xf>
    <xf numFmtId="0" fontId="9" fillId="34" borderId="0" xfId="57" applyFont="1" applyFill="1" applyBorder="1" applyAlignment="1">
      <alignment wrapText="1"/>
      <protection/>
    </xf>
    <xf numFmtId="0" fontId="4" fillId="34" borderId="28" xfId="57" applyFont="1" applyFill="1" applyBorder="1" applyAlignment="1">
      <alignment wrapText="1"/>
      <protection/>
    </xf>
    <xf numFmtId="0" fontId="5" fillId="34" borderId="25" xfId="57" applyFont="1" applyFill="1" applyBorder="1">
      <alignment/>
      <protection/>
    </xf>
    <xf numFmtId="0" fontId="4" fillId="34" borderId="0" xfId="57" applyFont="1" applyFill="1" applyBorder="1" applyAlignment="1">
      <alignment wrapText="1"/>
      <protection/>
    </xf>
    <xf numFmtId="0" fontId="4" fillId="34" borderId="18" xfId="57" applyFont="1" applyFill="1" applyBorder="1">
      <alignment/>
      <protection/>
    </xf>
    <xf numFmtId="0" fontId="5" fillId="34" borderId="34" xfId="57" applyFont="1" applyFill="1" applyBorder="1" applyAlignment="1">
      <alignment wrapText="1"/>
      <protection/>
    </xf>
    <xf numFmtId="0" fontId="5" fillId="34" borderId="34" xfId="57" applyFont="1" applyFill="1" applyBorder="1">
      <alignment/>
      <protection/>
    </xf>
    <xf numFmtId="3" fontId="4" fillId="34" borderId="35" xfId="58" applyNumberFormat="1" applyFont="1" applyFill="1" applyBorder="1" applyAlignment="1">
      <alignment horizontal="right"/>
      <protection/>
    </xf>
    <xf numFmtId="0" fontId="5" fillId="34" borderId="4" xfId="57" applyFont="1" applyFill="1" applyBorder="1" applyAlignment="1">
      <alignment wrapText="1"/>
      <protection/>
    </xf>
    <xf numFmtId="0" fontId="5" fillId="34" borderId="4" xfId="57" applyFont="1" applyFill="1" applyBorder="1">
      <alignment/>
      <protection/>
    </xf>
    <xf numFmtId="0" fontId="4" fillId="34" borderId="31" xfId="0" applyFont="1" applyFill="1" applyBorder="1" applyAlignment="1">
      <alignment horizontal="center" vertical="center"/>
    </xf>
    <xf numFmtId="0" fontId="4" fillId="34" borderId="31"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4" fillId="34" borderId="20" xfId="0" applyFont="1" applyFill="1" applyBorder="1" applyAlignment="1">
      <alignment horizontal="center" vertical="center"/>
    </xf>
    <xf numFmtId="0" fontId="10" fillId="34" borderId="33" xfId="0" applyFont="1" applyFill="1" applyBorder="1" applyAlignment="1">
      <alignment vertical="center"/>
    </xf>
    <xf numFmtId="0" fontId="4" fillId="34" borderId="27" xfId="0" applyFont="1" applyFill="1" applyBorder="1" applyAlignment="1">
      <alignment horizontal="center" vertical="center" wrapText="1"/>
    </xf>
    <xf numFmtId="49" fontId="4" fillId="34" borderId="27" xfId="0" applyNumberFormat="1" applyFont="1" applyFill="1" applyBorder="1" applyAlignment="1">
      <alignment horizontal="center" vertical="center"/>
    </xf>
    <xf numFmtId="0" fontId="4" fillId="34" borderId="0" xfId="0" applyFont="1" applyFill="1" applyBorder="1" applyAlignment="1">
      <alignment vertical="center" wrapText="1"/>
    </xf>
    <xf numFmtId="3" fontId="4" fillId="34" borderId="29" xfId="0" applyNumberFormat="1" applyFont="1" applyFill="1" applyBorder="1" applyAlignment="1">
      <alignment vertical="center"/>
    </xf>
    <xf numFmtId="3" fontId="17" fillId="34" borderId="25" xfId="0" applyNumberFormat="1" applyFont="1" applyFill="1" applyBorder="1" applyAlignment="1">
      <alignment vertical="center"/>
    </xf>
    <xf numFmtId="3" fontId="10" fillId="34" borderId="18" xfId="0" applyNumberFormat="1" applyFont="1" applyFill="1" applyBorder="1" applyAlignment="1">
      <alignment vertical="center"/>
    </xf>
    <xf numFmtId="3" fontId="4" fillId="34" borderId="0" xfId="0" applyNumberFormat="1" applyFont="1" applyFill="1" applyBorder="1" applyAlignment="1">
      <alignment vertical="center"/>
    </xf>
    <xf numFmtId="3" fontId="10" fillId="34" borderId="0" xfId="0" applyNumberFormat="1" applyFont="1" applyFill="1" applyBorder="1" applyAlignment="1">
      <alignment vertical="center"/>
    </xf>
    <xf numFmtId="0" fontId="10" fillId="34" borderId="18" xfId="0" applyFont="1" applyFill="1" applyBorder="1" applyAlignment="1">
      <alignment vertical="center"/>
    </xf>
    <xf numFmtId="0" fontId="4" fillId="34" borderId="0" xfId="0" applyFont="1" applyFill="1" applyBorder="1" applyAlignment="1">
      <alignment vertical="center"/>
    </xf>
    <xf numFmtId="3" fontId="17" fillId="34" borderId="18" xfId="0" applyNumberFormat="1" applyFont="1" applyFill="1" applyBorder="1" applyAlignment="1">
      <alignment vertical="center"/>
    </xf>
    <xf numFmtId="0" fontId="10" fillId="34" borderId="18" xfId="0" applyFont="1" applyFill="1" applyBorder="1" applyAlignment="1" quotePrefix="1">
      <alignment vertical="center"/>
    </xf>
    <xf numFmtId="3" fontId="10" fillId="34" borderId="18" xfId="0" applyNumberFormat="1" applyFont="1" applyFill="1" applyBorder="1" applyAlignment="1" quotePrefix="1">
      <alignment vertical="center"/>
    </xf>
    <xf numFmtId="3" fontId="10" fillId="34" borderId="0" xfId="0" applyNumberFormat="1" applyFont="1" applyFill="1" applyBorder="1" applyAlignment="1" quotePrefix="1">
      <alignment vertical="center"/>
    </xf>
    <xf numFmtId="0" fontId="10" fillId="34" borderId="18" xfId="0" applyFont="1" applyFill="1" applyBorder="1" applyAlignment="1" quotePrefix="1">
      <alignment vertical="center" wrapText="1"/>
    </xf>
    <xf numFmtId="0" fontId="4" fillId="34" borderId="0" xfId="0" applyFont="1" applyFill="1" applyBorder="1" applyAlignment="1">
      <alignment horizontal="left" vertical="center" wrapText="1"/>
    </xf>
    <xf numFmtId="0" fontId="8" fillId="34" borderId="18" xfId="0" applyFont="1" applyFill="1" applyBorder="1" applyAlignment="1" quotePrefix="1">
      <alignment vertical="center"/>
    </xf>
    <xf numFmtId="49" fontId="10" fillId="34" borderId="18" xfId="0" applyNumberFormat="1" applyFont="1" applyFill="1" applyBorder="1" applyAlignment="1">
      <alignment vertical="center"/>
    </xf>
    <xf numFmtId="0" fontId="5" fillId="34" borderId="4" xfId="0" applyFont="1" applyFill="1" applyBorder="1" applyAlignment="1">
      <alignment vertical="center" wrapText="1"/>
    </xf>
    <xf numFmtId="3" fontId="5" fillId="34" borderId="23" xfId="0" applyNumberFormat="1" applyFont="1" applyFill="1" applyBorder="1" applyAlignment="1">
      <alignment vertical="center"/>
    </xf>
    <xf numFmtId="3" fontId="18" fillId="34" borderId="30" xfId="0" applyNumberFormat="1" applyFont="1" applyFill="1" applyBorder="1" applyAlignment="1">
      <alignment vertical="center"/>
    </xf>
    <xf numFmtId="3" fontId="14" fillId="34" borderId="30" xfId="0" applyNumberFormat="1" applyFont="1" applyFill="1" applyBorder="1" applyAlignment="1">
      <alignment vertical="center"/>
    </xf>
    <xf numFmtId="3" fontId="14" fillId="34" borderId="4" xfId="0" applyNumberFormat="1" applyFont="1" applyFill="1" applyBorder="1" applyAlignment="1">
      <alignment vertical="center"/>
    </xf>
    <xf numFmtId="3" fontId="5" fillId="34" borderId="4" xfId="0" applyNumberFormat="1" applyFont="1" applyFill="1" applyBorder="1" applyAlignment="1">
      <alignment vertical="center"/>
    </xf>
    <xf numFmtId="0" fontId="10" fillId="34" borderId="30" xfId="0" applyFont="1" applyFill="1" applyBorder="1" applyAlignment="1">
      <alignment vertical="center"/>
    </xf>
    <xf numFmtId="0" fontId="4" fillId="34" borderId="29" xfId="0" applyFont="1" applyFill="1" applyBorder="1" applyAlignment="1">
      <alignment vertical="center"/>
    </xf>
    <xf numFmtId="0" fontId="10" fillId="34" borderId="0" xfId="0" applyFont="1" applyFill="1" applyBorder="1" applyAlignment="1">
      <alignment vertical="center"/>
    </xf>
    <xf numFmtId="0" fontId="4" fillId="34" borderId="4" xfId="0" applyFont="1" applyFill="1" applyBorder="1" applyAlignment="1">
      <alignment vertical="center" wrapText="1"/>
    </xf>
    <xf numFmtId="3" fontId="4" fillId="34" borderId="23" xfId="0" applyNumberFormat="1" applyFont="1" applyFill="1" applyBorder="1" applyAlignment="1">
      <alignment vertical="center"/>
    </xf>
    <xf numFmtId="3" fontId="17" fillId="34" borderId="30" xfId="0" applyNumberFormat="1" applyFont="1" applyFill="1" applyBorder="1" applyAlignment="1">
      <alignment vertical="center"/>
    </xf>
    <xf numFmtId="0" fontId="4" fillId="34" borderId="23" xfId="0" applyFont="1" applyFill="1" applyBorder="1" applyAlignment="1">
      <alignment vertical="center"/>
    </xf>
    <xf numFmtId="0" fontId="4" fillId="34" borderId="4" xfId="0" applyFont="1" applyFill="1" applyBorder="1" applyAlignment="1">
      <alignment vertical="center"/>
    </xf>
    <xf numFmtId="0" fontId="10" fillId="34" borderId="4" xfId="0" applyFont="1" applyFill="1" applyBorder="1" applyAlignment="1">
      <alignment vertical="center"/>
    </xf>
    <xf numFmtId="0" fontId="14" fillId="34" borderId="30" xfId="0" applyFont="1" applyFill="1" applyBorder="1" applyAlignment="1" quotePrefix="1">
      <alignment vertical="center"/>
    </xf>
    <xf numFmtId="3" fontId="4" fillId="34" borderId="4" xfId="0" applyNumberFormat="1" applyFont="1" applyFill="1" applyBorder="1" applyAlignment="1">
      <alignment vertical="center"/>
    </xf>
    <xf numFmtId="3" fontId="5" fillId="34" borderId="30" xfId="0" applyNumberFormat="1" applyFont="1" applyFill="1" applyBorder="1" applyAlignment="1">
      <alignment vertical="center"/>
    </xf>
    <xf numFmtId="0" fontId="4" fillId="34" borderId="24" xfId="0" applyFont="1" applyFill="1" applyBorder="1" applyAlignment="1">
      <alignment/>
    </xf>
    <xf numFmtId="0" fontId="4" fillId="34" borderId="28" xfId="0" applyFont="1" applyFill="1" applyBorder="1" applyAlignment="1">
      <alignment horizontal="right" vertical="center" wrapText="1"/>
    </xf>
    <xf numFmtId="0" fontId="4" fillId="34" borderId="32" xfId="0" applyFont="1" applyFill="1" applyBorder="1" applyAlignment="1">
      <alignment horizontal="right" vertical="center" wrapText="1"/>
    </xf>
    <xf numFmtId="0" fontId="5" fillId="34" borderId="36" xfId="0" applyFont="1" applyFill="1" applyBorder="1" applyAlignment="1">
      <alignment vertical="center"/>
    </xf>
    <xf numFmtId="3" fontId="5" fillId="34" borderId="37" xfId="0" applyNumberFormat="1" applyFont="1" applyFill="1" applyBorder="1" applyAlignment="1">
      <alignment vertical="center"/>
    </xf>
    <xf numFmtId="3" fontId="5" fillId="34" borderId="38" xfId="0" applyNumberFormat="1" applyFont="1" applyFill="1" applyBorder="1" applyAlignment="1" quotePrefix="1">
      <alignment horizontal="center" vertical="center"/>
    </xf>
    <xf numFmtId="0" fontId="4" fillId="34" borderId="18" xfId="0" applyFont="1" applyFill="1" applyBorder="1" applyAlignment="1">
      <alignment vertical="center" wrapText="1"/>
    </xf>
    <xf numFmtId="172" fontId="4" fillId="34" borderId="0" xfId="0" applyNumberFormat="1" applyFont="1" applyFill="1" applyBorder="1" applyAlignment="1">
      <alignment vertical="center"/>
    </xf>
    <xf numFmtId="1" fontId="4" fillId="34" borderId="29" xfId="0" applyNumberFormat="1" applyFont="1" applyFill="1" applyBorder="1" applyAlignment="1">
      <alignment horizontal="center" vertical="center"/>
    </xf>
    <xf numFmtId="0" fontId="4" fillId="34" borderId="18" xfId="0" applyFont="1" applyFill="1" applyBorder="1" applyAlignment="1">
      <alignment vertical="center"/>
    </xf>
    <xf numFmtId="1" fontId="4" fillId="34" borderId="29" xfId="0" applyNumberFormat="1" applyFont="1" applyFill="1" applyBorder="1" applyAlignment="1">
      <alignment vertical="center"/>
    </xf>
    <xf numFmtId="0" fontId="4" fillId="34" borderId="30" xfId="0" applyFont="1" applyFill="1" applyBorder="1" applyAlignment="1">
      <alignment vertical="center"/>
    </xf>
    <xf numFmtId="172" fontId="4" fillId="34" borderId="4" xfId="0" applyNumberFormat="1" applyFont="1" applyFill="1" applyBorder="1" applyAlignment="1">
      <alignment vertical="center"/>
    </xf>
    <xf numFmtId="1" fontId="4" fillId="34" borderId="23" xfId="0" applyNumberFormat="1" applyFont="1" applyFill="1" applyBorder="1" applyAlignment="1">
      <alignment horizontal="center" vertical="center"/>
    </xf>
    <xf numFmtId="3" fontId="5" fillId="34" borderId="38" xfId="0" applyNumberFormat="1" applyFont="1" applyFill="1" applyBorder="1" applyAlignment="1">
      <alignment vertical="center"/>
    </xf>
    <xf numFmtId="0" fontId="4" fillId="34" borderId="24"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28" xfId="0" applyFont="1" applyFill="1" applyBorder="1" applyAlignment="1">
      <alignment horizontal="center" vertical="center" wrapText="1"/>
    </xf>
    <xf numFmtId="3" fontId="4" fillId="34" borderId="21" xfId="0" applyNumberFormat="1" applyFont="1" applyFill="1" applyBorder="1" applyAlignment="1">
      <alignment vertical="center"/>
    </xf>
    <xf numFmtId="0" fontId="5" fillId="34" borderId="4" xfId="0" applyFont="1" applyFill="1" applyBorder="1" applyAlignment="1">
      <alignment vertical="center"/>
    </xf>
    <xf numFmtId="3" fontId="4" fillId="34" borderId="29" xfId="0" applyNumberFormat="1" applyFont="1" applyFill="1" applyBorder="1" applyAlignment="1">
      <alignment horizontal="right" vertical="center"/>
    </xf>
    <xf numFmtId="3" fontId="4" fillId="34" borderId="0" xfId="0" applyNumberFormat="1" applyFont="1" applyFill="1" applyBorder="1" applyAlignment="1">
      <alignment horizontal="right" vertical="center"/>
    </xf>
    <xf numFmtId="0" fontId="5" fillId="34" borderId="34" xfId="0" applyFont="1" applyFill="1" applyBorder="1" applyAlignment="1">
      <alignment vertical="center"/>
    </xf>
    <xf numFmtId="3" fontId="5" fillId="34" borderId="40" xfId="0" applyNumberFormat="1" applyFont="1" applyFill="1" applyBorder="1" applyAlignment="1">
      <alignment vertical="center"/>
    </xf>
    <xf numFmtId="3" fontId="5" fillId="34" borderId="34" xfId="0" applyNumberFormat="1" applyFont="1" applyFill="1" applyBorder="1" applyAlignment="1">
      <alignment vertical="center"/>
    </xf>
    <xf numFmtId="0" fontId="4" fillId="0" borderId="0" xfId="57" applyFont="1" applyAlignment="1" quotePrefix="1">
      <alignment horizontal="left" vertical="center" wrapText="1"/>
      <protection/>
    </xf>
    <xf numFmtId="0" fontId="16" fillId="0" borderId="0" xfId="57" applyFont="1" applyAlignment="1">
      <alignment horizontal="left"/>
      <protection/>
    </xf>
    <xf numFmtId="0" fontId="24" fillId="0" borderId="0" xfId="57" applyFont="1" applyAlignment="1">
      <alignment horizontal="left"/>
      <protection/>
    </xf>
    <xf numFmtId="0" fontId="4" fillId="0" borderId="0" xfId="57" applyFont="1" applyFill="1" applyAlignment="1">
      <alignment horizontal="left" wrapText="1"/>
      <protection/>
    </xf>
    <xf numFmtId="0" fontId="4" fillId="0" borderId="0" xfId="57" applyFont="1" applyFill="1" applyAlignment="1" quotePrefix="1">
      <alignment horizontal="left" wrapText="1"/>
      <protection/>
    </xf>
    <xf numFmtId="0" fontId="69" fillId="0" borderId="0" xfId="57" applyFont="1" applyFill="1" applyAlignment="1" quotePrefix="1">
      <alignment horizontal="left" vertical="center" wrapText="1"/>
      <protection/>
    </xf>
    <xf numFmtId="0" fontId="4" fillId="0" borderId="0" xfId="57" applyFont="1" applyFill="1" applyAlignment="1" quotePrefix="1">
      <alignment horizontal="justify" vertical="justify" wrapText="1"/>
      <protection/>
    </xf>
    <xf numFmtId="0" fontId="4" fillId="0" borderId="0" xfId="57" applyFont="1" applyFill="1" applyAlignment="1" quotePrefix="1">
      <alignment horizontal="left" vertical="center" wrapText="1"/>
      <protection/>
    </xf>
    <xf numFmtId="0" fontId="4" fillId="0" borderId="0" xfId="57" applyFont="1" applyFill="1" applyAlignment="1" quotePrefix="1">
      <alignment horizontal="justify" vertical="center" wrapText="1"/>
      <protection/>
    </xf>
    <xf numFmtId="0" fontId="10" fillId="0" borderId="0" xfId="59" applyFont="1" applyFill="1" applyBorder="1" applyAlignment="1">
      <alignment horizontal="left" vertical="center" wrapText="1"/>
      <protection/>
    </xf>
    <xf numFmtId="0" fontId="4" fillId="0" borderId="0" xfId="59" applyFont="1" applyFill="1" applyBorder="1" applyAlignment="1">
      <alignment horizontal="left" vertical="center" wrapText="1"/>
      <protection/>
    </xf>
    <xf numFmtId="0" fontId="4" fillId="0" borderId="0" xfId="57" applyFont="1" applyFill="1" applyAlignment="1">
      <alignment horizontal="left" vertical="center" wrapText="1"/>
      <protection/>
    </xf>
    <xf numFmtId="0" fontId="7" fillId="0" borderId="0" xfId="57" applyFont="1" applyFill="1" applyBorder="1" applyAlignment="1">
      <alignment horizontal="left" wrapText="1"/>
      <protection/>
    </xf>
    <xf numFmtId="0" fontId="4" fillId="0" borderId="41" xfId="57" applyFont="1" applyFill="1" applyBorder="1" applyAlignment="1">
      <alignment vertical="center"/>
      <protection/>
    </xf>
    <xf numFmtId="0" fontId="0" fillId="0" borderId="24" xfId="57" applyFont="1" applyBorder="1" applyAlignment="1">
      <alignment vertical="center"/>
      <protection/>
    </xf>
    <xf numFmtId="3" fontId="4" fillId="0" borderId="35" xfId="57" applyNumberFormat="1" applyFont="1" applyFill="1" applyBorder="1" applyAlignment="1">
      <alignment horizontal="center" wrapText="1"/>
      <protection/>
    </xf>
    <xf numFmtId="0" fontId="0" fillId="0" borderId="41" xfId="57" applyFont="1" applyBorder="1" applyAlignment="1">
      <alignment horizontal="center" wrapText="1"/>
      <protection/>
    </xf>
    <xf numFmtId="0" fontId="0" fillId="0" borderId="22" xfId="57" applyFont="1" applyBorder="1" applyAlignment="1">
      <alignment horizontal="center" wrapText="1"/>
      <protection/>
    </xf>
    <xf numFmtId="0" fontId="0" fillId="0" borderId="24" xfId="57" applyFont="1" applyBorder="1" applyAlignment="1">
      <alignment horizontal="center" wrapText="1"/>
      <protection/>
    </xf>
    <xf numFmtId="3" fontId="4" fillId="0" borderId="38" xfId="57" applyNumberFormat="1" applyFont="1" applyFill="1" applyBorder="1" applyAlignment="1">
      <alignment horizontal="center" wrapText="1"/>
      <protection/>
    </xf>
    <xf numFmtId="0" fontId="0" fillId="0" borderId="37" xfId="57" applyFont="1" applyBorder="1" applyAlignment="1">
      <alignment horizontal="center" wrapText="1"/>
      <protection/>
    </xf>
    <xf numFmtId="0" fontId="0" fillId="0" borderId="37" xfId="57" applyFont="1" applyBorder="1" applyAlignment="1">
      <alignment/>
      <protection/>
    </xf>
    <xf numFmtId="3" fontId="4" fillId="0" borderId="32" xfId="57" applyNumberFormat="1" applyFont="1" applyFill="1" applyBorder="1" applyAlignment="1">
      <alignment horizontal="center" wrapText="1"/>
      <protection/>
    </xf>
    <xf numFmtId="3" fontId="4" fillId="0" borderId="42" xfId="57" applyNumberFormat="1" applyFont="1" applyFill="1" applyBorder="1" applyAlignment="1">
      <alignment horizontal="center" wrapText="1"/>
      <protection/>
    </xf>
    <xf numFmtId="0" fontId="0" fillId="0" borderId="42" xfId="57" applyFont="1" applyBorder="1" applyAlignment="1">
      <alignment horizontal="center" wrapText="1"/>
      <protection/>
    </xf>
    <xf numFmtId="3" fontId="4" fillId="0" borderId="31" xfId="57" applyNumberFormat="1" applyFont="1" applyFill="1" applyBorder="1" applyAlignment="1">
      <alignment horizontal="center" wrapText="1"/>
      <protection/>
    </xf>
    <xf numFmtId="0" fontId="4" fillId="0" borderId="0" xfId="59" applyFont="1" applyFill="1" applyBorder="1" applyAlignment="1" quotePrefix="1">
      <alignment horizontal="left" vertical="center" wrapText="1"/>
      <protection/>
    </xf>
    <xf numFmtId="0" fontId="7" fillId="0" borderId="0" xfId="57" applyFont="1" applyFill="1" applyBorder="1" applyAlignment="1">
      <alignment horizontal="left" vertical="center" wrapText="1"/>
      <protection/>
    </xf>
    <xf numFmtId="0" fontId="10" fillId="0" borderId="0" xfId="59" applyFont="1" applyFill="1" applyBorder="1" applyAlignment="1" quotePrefix="1">
      <alignment horizontal="left" vertical="center" wrapText="1"/>
      <protection/>
    </xf>
    <xf numFmtId="0" fontId="4" fillId="0" borderId="0" xfId="57" applyFont="1" applyFill="1" applyAlignment="1" quotePrefix="1">
      <alignment wrapText="1"/>
      <protection/>
    </xf>
    <xf numFmtId="0" fontId="0" fillId="0" borderId="0" xfId="57" applyFont="1" applyAlignment="1">
      <alignment wrapText="1"/>
      <protection/>
    </xf>
    <xf numFmtId="0" fontId="7" fillId="0" borderId="0" xfId="57" applyFont="1" applyBorder="1" applyAlignment="1">
      <alignment horizontal="left" wrapText="1"/>
      <protection/>
    </xf>
    <xf numFmtId="0" fontId="7" fillId="0" borderId="4" xfId="57" applyFont="1" applyBorder="1" applyAlignment="1">
      <alignment horizontal="left" wrapText="1"/>
      <protection/>
    </xf>
    <xf numFmtId="0" fontId="4" fillId="0" borderId="0" xfId="0" applyFont="1" applyFill="1" applyAlignment="1" quotePrefix="1">
      <alignment horizontal="justify" vertical="justify" wrapText="1"/>
    </xf>
    <xf numFmtId="0" fontId="4" fillId="34" borderId="32"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32" xfId="0" applyFont="1" applyFill="1" applyBorder="1" applyAlignment="1">
      <alignment horizontal="center" wrapText="1"/>
    </xf>
    <xf numFmtId="0" fontId="4" fillId="34" borderId="42" xfId="0" applyFont="1" applyFill="1" applyBorder="1" applyAlignment="1">
      <alignment horizontal="center" wrapText="1"/>
    </xf>
    <xf numFmtId="0" fontId="4" fillId="0" borderId="0" xfId="0" applyFont="1" applyAlignment="1" quotePrefix="1">
      <alignment horizontal="left" wrapText="1"/>
    </xf>
    <xf numFmtId="0" fontId="4" fillId="0" borderId="0" xfId="0" applyFont="1" applyFill="1" applyBorder="1" applyAlignment="1" quotePrefix="1">
      <alignment horizontal="justify" vertical="center" wrapText="1"/>
    </xf>
    <xf numFmtId="0" fontId="0" fillId="0" borderId="0" xfId="0" applyAlignment="1">
      <alignment/>
    </xf>
    <xf numFmtId="0" fontId="7" fillId="0" borderId="0" xfId="57" applyFont="1" applyAlignment="1">
      <alignment wrapText="1"/>
      <protection/>
    </xf>
    <xf numFmtId="0" fontId="0" fillId="0" borderId="0" xfId="57" applyAlignment="1">
      <alignment wrapText="1"/>
      <protection/>
    </xf>
    <xf numFmtId="0" fontId="4" fillId="0" borderId="0" xfId="57" applyFont="1" applyAlignment="1">
      <alignment horizontal="justify" wrapText="1"/>
      <protection/>
    </xf>
    <xf numFmtId="0" fontId="0" fillId="0" borderId="0" xfId="57" applyFont="1" applyAlignment="1">
      <alignment horizontal="justify" wrapText="1"/>
      <protection/>
    </xf>
    <xf numFmtId="0" fontId="4" fillId="0" borderId="0" xfId="57" applyFont="1" applyAlignment="1">
      <alignment wrapText="1"/>
      <protection/>
    </xf>
    <xf numFmtId="0" fontId="4" fillId="0" borderId="0" xfId="0" applyFont="1" applyAlignment="1">
      <alignment vertical="center" wrapText="1"/>
    </xf>
    <xf numFmtId="0" fontId="0" fillId="0" borderId="0" xfId="0" applyAlignment="1">
      <alignment vertical="center" wrapText="1"/>
    </xf>
    <xf numFmtId="3" fontId="49" fillId="0" borderId="24" xfId="57" applyNumberFormat="1" applyFont="1" applyFill="1" applyBorder="1" quotePrefix="1">
      <alignment/>
      <protection/>
    </xf>
    <xf numFmtId="0" fontId="25" fillId="0" borderId="28" xfId="57" applyFont="1" applyFill="1" applyBorder="1" applyAlignment="1" quotePrefix="1">
      <alignment wrapText="1"/>
      <protection/>
    </xf>
    <xf numFmtId="3" fontId="49" fillId="0" borderId="25" xfId="57" applyNumberFormat="1" applyFont="1" applyFill="1" applyBorder="1" quotePrefix="1">
      <alignment/>
      <protection/>
    </xf>
    <xf numFmtId="0" fontId="49" fillId="0" borderId="25" xfId="57" applyFont="1" applyFill="1" applyBorder="1" quotePrefix="1">
      <alignment/>
      <protection/>
    </xf>
    <xf numFmtId="3" fontId="49" fillId="0" borderId="18" xfId="57" applyNumberFormat="1" applyFont="1" applyFill="1" applyBorder="1" quotePrefix="1">
      <alignment/>
      <protection/>
    </xf>
    <xf numFmtId="3" fontId="10" fillId="0" borderId="23" xfId="57" applyNumberFormat="1" applyFont="1" applyFill="1" applyBorder="1" applyAlignment="1">
      <alignment vertical="center"/>
      <protection/>
    </xf>
    <xf numFmtId="3" fontId="10" fillId="0" borderId="30" xfId="57" applyNumberFormat="1" applyFont="1" applyFill="1" applyBorder="1" applyAlignment="1">
      <alignment vertical="center"/>
      <protection/>
    </xf>
    <xf numFmtId="172" fontId="10" fillId="0" borderId="23" xfId="57" applyNumberFormat="1" applyFont="1" applyFill="1" applyBorder="1" applyAlignment="1">
      <alignment vertical="center"/>
      <protection/>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Date" xfId="43"/>
    <cellStyle name="Entrée" xfId="44"/>
    <cellStyle name="Euro" xfId="45"/>
    <cellStyle name="Euro 2" xfId="46"/>
    <cellStyle name="Insatisfaisant" xfId="47"/>
    <cellStyle name="Hyperlink" xfId="48"/>
    <cellStyle name="Followed Hyperlink" xfId="49"/>
    <cellStyle name="Ligne_Bas" xfId="50"/>
    <cellStyle name="Comma" xfId="51"/>
    <cellStyle name="Comma [0]" xfId="52"/>
    <cellStyle name="Currency" xfId="53"/>
    <cellStyle name="Currency [0]" xfId="54"/>
    <cellStyle name="Neutre" xfId="55"/>
    <cellStyle name="Nom_Département" xfId="56"/>
    <cellStyle name="Normal 2" xfId="57"/>
    <cellStyle name="Normal 3" xfId="58"/>
    <cellStyle name="Normal_Libellés SEC.BUD OO59  (2)" xfId="59"/>
    <cellStyle name="Percent" xfId="60"/>
    <cellStyle name="Pourcentage 2" xfId="61"/>
    <cellStyle name="S/TT_Nom" xfId="62"/>
    <cellStyle name="Satisfaisant" xfId="63"/>
    <cellStyle name="Service_+" xfId="64"/>
    <cellStyle name="Sortie" xfId="65"/>
    <cellStyle name="Sous_Total" xfId="66"/>
    <cellStyle name="Texte explicatif" xfId="67"/>
    <cellStyle name="Titre" xfId="68"/>
    <cellStyle name="Titre 1" xfId="69"/>
    <cellStyle name="Titre 2" xfId="70"/>
    <cellStyle name="Titre 3" xfId="71"/>
    <cellStyle name="Titre 4" xfId="72"/>
    <cellStyle name="Total" xfId="73"/>
    <cellStyle name="TT_DPT_Corps" xfId="74"/>
    <cellStyle name="Valeur" xfId="75"/>
    <cellStyle name="Vérification" xfId="76"/>
    <cellStyle name="Vide_Département" xfId="77"/>
    <cellStyle name="Villes"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1"/>
              <c:pt idx="0">
                <c:v>1</c:v>
              </c:pt>
            </c:numLit>
          </c:cat>
          <c:val>
            <c:numLit>
              <c:ptCount val="1"/>
              <c:pt idx="0">
                <c:v>1</c:v>
              </c:pt>
            </c:numLit>
          </c:val>
        </c:ser>
        <c:ser>
          <c:idx val="1"/>
          <c:order val="1"/>
          <c:tx>
            <c:v>#REF!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1"/>
              <c:pt idx="0">
                <c:v>1</c:v>
              </c:pt>
            </c:numLit>
          </c:cat>
          <c:val>
            <c:numLit>
              <c:ptCount val="1"/>
              <c:pt idx="0">
                <c:v>1</c:v>
              </c:pt>
            </c:numLit>
          </c:val>
        </c:ser>
        <c:axId val="63857688"/>
        <c:axId val="37848281"/>
      </c:barChart>
      <c:catAx>
        <c:axId val="6385768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7848281"/>
        <c:crosses val="autoZero"/>
        <c:auto val="1"/>
        <c:lblOffset val="100"/>
        <c:tickLblSkip val="1"/>
        <c:noMultiLvlLbl val="0"/>
      </c:catAx>
      <c:valAx>
        <c:axId val="37848281"/>
        <c:scaling>
          <c:orientation val="minMax"/>
          <c:max val="30"/>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3857688"/>
        <c:crossesAt val="1"/>
        <c:crossBetween val="between"/>
        <c:dispUnits/>
      </c:valAx>
      <c:spPr>
        <a:noFill/>
        <a:ln w="12700">
          <a:solidFill>
            <a:srgbClr val="808080"/>
          </a:solidFill>
        </a:ln>
      </c:spPr>
    </c:plotArea>
    <c:legend>
      <c:legendPos val="r"/>
      <c:layout/>
      <c:overlay val="0"/>
      <c:spPr>
        <a:solidFill>
          <a:srgbClr val="FFFFFF"/>
        </a:solid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3"/>
          <c:w val="0.924"/>
          <c:h val="0.935"/>
        </c:manualLayout>
      </c:layout>
      <c:barChart>
        <c:barDir val="col"/>
        <c:grouping val="clustered"/>
        <c:varyColors val="0"/>
        <c:ser>
          <c:idx val="1"/>
          <c:order val="0"/>
          <c:tx>
            <c:strRef>
              <c:f>'Sources figure 1.4-6 '!$B$3</c:f>
              <c:strCache>
                <c:ptCount val="1"/>
                <c:pt idx="0">
                  <c:v>Emplois budgétaires</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numRef>
              <c:f>'Sources figure 1.4-6 '!$A$4:$A$23</c:f>
              <c:num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'Sources figure 1.4-6 '!$B$4:$B$23</c:f>
              <c:numCache>
                <c:ptCount val="20"/>
                <c:pt idx="0">
                  <c:v>6.6</c:v>
                </c:pt>
                <c:pt idx="1">
                  <c:v>5</c:v>
                </c:pt>
                <c:pt idx="2">
                  <c:v>5.4</c:v>
                </c:pt>
                <c:pt idx="3">
                  <c:v>13.7</c:v>
                </c:pt>
                <c:pt idx="4">
                  <c:v>17.2</c:v>
                </c:pt>
                <c:pt idx="5">
                  <c:v>-1</c:v>
                </c:pt>
                <c:pt idx="6">
                  <c:v>-4.5</c:v>
                </c:pt>
                <c:pt idx="7">
                  <c:v>-7.4</c:v>
                </c:pt>
              </c:numCache>
            </c:numRef>
          </c:val>
        </c:ser>
        <c:ser>
          <c:idx val="2"/>
          <c:order val="1"/>
          <c:tx>
            <c:strRef>
              <c:f>'Sources figure 1.4-6 '!$C$3</c:f>
              <c:strCache>
                <c:ptCount val="1"/>
                <c:pt idx="0">
                  <c:v>Équivalent temps plein (ETP)</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numRef>
              <c:f>'Sources figure 1.4-6 '!$A$4:$A$23</c:f>
              <c:num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'Sources figure 1.4-6 '!$C$4:$C$23</c:f>
              <c:numCache>
                <c:ptCount val="20"/>
                <c:pt idx="8">
                  <c:v>-9.865</c:v>
                </c:pt>
                <c:pt idx="9">
                  <c:v>-11.244</c:v>
                </c:pt>
                <c:pt idx="10">
                  <c:v>-22.921</c:v>
                </c:pt>
                <c:pt idx="11">
                  <c:v>-30.627</c:v>
                </c:pt>
                <c:pt idx="12">
                  <c:v>-33.749</c:v>
                </c:pt>
                <c:pt idx="13">
                  <c:v>-31.538</c:v>
                </c:pt>
                <c:pt idx="14">
                  <c:v>-30.401</c:v>
                </c:pt>
                <c:pt idx="15">
                  <c:v>-1.287</c:v>
                </c:pt>
                <c:pt idx="16">
                  <c:v>-2.144</c:v>
                </c:pt>
                <c:pt idx="17">
                  <c:v>-1.177</c:v>
                </c:pt>
                <c:pt idx="18">
                  <c:v>4.819</c:v>
                </c:pt>
                <c:pt idx="19">
                  <c:v>12.406</c:v>
                </c:pt>
              </c:numCache>
            </c:numRef>
          </c:val>
        </c:ser>
        <c:axId val="5090210"/>
        <c:axId val="45811891"/>
      </c:barChart>
      <c:catAx>
        <c:axId val="50902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811891"/>
        <c:crosses val="autoZero"/>
        <c:auto val="1"/>
        <c:lblOffset val="100"/>
        <c:tickLblSkip val="1"/>
        <c:noMultiLvlLbl val="0"/>
      </c:catAx>
      <c:valAx>
        <c:axId val="45811891"/>
        <c:scaling>
          <c:orientation val="minMax"/>
          <c:max val="30"/>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90210"/>
        <c:crossesAt val="1"/>
        <c:crossBetween val="between"/>
        <c:dispUnits/>
      </c:valAx>
      <c:spPr>
        <a:noFill/>
        <a:ln w="12700">
          <a:solidFill>
            <a:srgbClr val="808080"/>
          </a:solidFill>
        </a:ln>
      </c:spPr>
    </c:plotArea>
    <c:legend>
      <c:legendPos val="r"/>
      <c:layout>
        <c:manualLayout>
          <c:xMode val="edge"/>
          <c:yMode val="edge"/>
          <c:x val="0.0755"/>
          <c:y val="0.5545"/>
          <c:w val="0.178"/>
          <c:h val="0.11225"/>
        </c:manualLayout>
      </c:layout>
      <c:overlay val="0"/>
      <c:spPr>
        <a:solidFill>
          <a:srgbClr val="FFFFFF"/>
        </a:solid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4</xdr:row>
      <xdr:rowOff>28575</xdr:rowOff>
    </xdr:from>
    <xdr:to>
      <xdr:col>6</xdr:col>
      <xdr:colOff>542925</xdr:colOff>
      <xdr:row>7</xdr:row>
      <xdr:rowOff>85725</xdr:rowOff>
    </xdr:to>
    <xdr:sp>
      <xdr:nvSpPr>
        <xdr:cNvPr id="1" name="Rectangle 1"/>
        <xdr:cNvSpPr>
          <a:spLocks/>
        </xdr:cNvSpPr>
      </xdr:nvSpPr>
      <xdr:spPr>
        <a:xfrm>
          <a:off x="3114675" y="695325"/>
          <a:ext cx="2000250" cy="542925"/>
        </a:xfrm>
        <a:prstGeom prst="rect">
          <a:avLst/>
        </a:prstGeom>
        <a:solidFill>
          <a:srgbClr val="CCFFCC"/>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Effectifs physiques payés au 31/12/n sur le plafond d'emplois du ministère </a:t>
          </a:r>
        </a:p>
      </xdr:txBody>
    </xdr:sp>
    <xdr:clientData/>
  </xdr:twoCellAnchor>
  <xdr:twoCellAnchor>
    <xdr:from>
      <xdr:col>1</xdr:col>
      <xdr:colOff>400050</xdr:colOff>
      <xdr:row>15</xdr:row>
      <xdr:rowOff>85725</xdr:rowOff>
    </xdr:from>
    <xdr:to>
      <xdr:col>4</xdr:col>
      <xdr:colOff>247650</xdr:colOff>
      <xdr:row>18</xdr:row>
      <xdr:rowOff>85725</xdr:rowOff>
    </xdr:to>
    <xdr:sp>
      <xdr:nvSpPr>
        <xdr:cNvPr id="2" name="Text Box 2"/>
        <xdr:cNvSpPr txBox="1">
          <a:spLocks noChangeArrowheads="1"/>
        </xdr:cNvSpPr>
      </xdr:nvSpPr>
      <xdr:spPr>
        <a:xfrm>
          <a:off x="1162050" y="2533650"/>
          <a:ext cx="2133600" cy="485775"/>
        </a:xfrm>
        <a:prstGeom prst="rect">
          <a:avLst/>
        </a:prstGeom>
        <a:solidFill>
          <a:srgbClr val="FFFF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Effectifs physiques en fonction dans le ministère au 31/12/n</a:t>
          </a:r>
        </a:p>
      </xdr:txBody>
    </xdr:sp>
    <xdr:clientData/>
  </xdr:twoCellAnchor>
  <xdr:twoCellAnchor>
    <xdr:from>
      <xdr:col>6</xdr:col>
      <xdr:colOff>714375</xdr:colOff>
      <xdr:row>15</xdr:row>
      <xdr:rowOff>152400</xdr:rowOff>
    </xdr:from>
    <xdr:to>
      <xdr:col>9</xdr:col>
      <xdr:colOff>561975</xdr:colOff>
      <xdr:row>19</xdr:row>
      <xdr:rowOff>38100</xdr:rowOff>
    </xdr:to>
    <xdr:sp>
      <xdr:nvSpPr>
        <xdr:cNvPr id="3" name="Text Box 3"/>
        <xdr:cNvSpPr txBox="1">
          <a:spLocks noChangeArrowheads="1"/>
        </xdr:cNvSpPr>
      </xdr:nvSpPr>
      <xdr:spPr>
        <a:xfrm>
          <a:off x="5286375" y="2600325"/>
          <a:ext cx="2133600" cy="533400"/>
        </a:xfrm>
        <a:prstGeom prst="rect">
          <a:avLst/>
        </a:prstGeom>
        <a:solidFill>
          <a:srgbClr val="FFFF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Effectifs physiques gérés par le ministère au 31/12/n</a:t>
          </a:r>
        </a:p>
      </xdr:txBody>
    </xdr:sp>
    <xdr:clientData/>
  </xdr:twoCellAnchor>
  <xdr:twoCellAnchor>
    <xdr:from>
      <xdr:col>2</xdr:col>
      <xdr:colOff>552450</xdr:colOff>
      <xdr:row>7</xdr:row>
      <xdr:rowOff>95250</xdr:rowOff>
    </xdr:from>
    <xdr:to>
      <xdr:col>4</xdr:col>
      <xdr:colOff>400050</xdr:colOff>
      <xdr:row>15</xdr:row>
      <xdr:rowOff>85725</xdr:rowOff>
    </xdr:to>
    <xdr:sp>
      <xdr:nvSpPr>
        <xdr:cNvPr id="4" name="Line 4"/>
        <xdr:cNvSpPr>
          <a:spLocks/>
        </xdr:cNvSpPr>
      </xdr:nvSpPr>
      <xdr:spPr>
        <a:xfrm flipH="1">
          <a:off x="2076450" y="1247775"/>
          <a:ext cx="1371600" cy="1285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7</xdr:row>
      <xdr:rowOff>85725</xdr:rowOff>
    </xdr:from>
    <xdr:to>
      <xdr:col>8</xdr:col>
      <xdr:colOff>85725</xdr:colOff>
      <xdr:row>15</xdr:row>
      <xdr:rowOff>152400</xdr:rowOff>
    </xdr:to>
    <xdr:sp>
      <xdr:nvSpPr>
        <xdr:cNvPr id="5" name="Line 5"/>
        <xdr:cNvSpPr>
          <a:spLocks/>
        </xdr:cNvSpPr>
      </xdr:nvSpPr>
      <xdr:spPr>
        <a:xfrm>
          <a:off x="4743450" y="1238250"/>
          <a:ext cx="1438275"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10</xdr:row>
      <xdr:rowOff>0</xdr:rowOff>
    </xdr:from>
    <xdr:to>
      <xdr:col>5</xdr:col>
      <xdr:colOff>219075</xdr:colOff>
      <xdr:row>13</xdr:row>
      <xdr:rowOff>66675</xdr:rowOff>
    </xdr:to>
    <xdr:sp>
      <xdr:nvSpPr>
        <xdr:cNvPr id="6" name="Text Box 6"/>
        <xdr:cNvSpPr txBox="1">
          <a:spLocks noChangeArrowheads="1"/>
        </xdr:cNvSpPr>
      </xdr:nvSpPr>
      <xdr:spPr>
        <a:xfrm>
          <a:off x="800100" y="1638300"/>
          <a:ext cx="3228975" cy="552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MAD ou affectés entrants dans le ministère, hors plafond(3)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MAD ou affectés sortants du ministère, imputés sur le plafond(4)</a:t>
          </a:r>
        </a:p>
      </xdr:txBody>
    </xdr:sp>
    <xdr:clientData/>
  </xdr:twoCellAnchor>
  <xdr:twoCellAnchor>
    <xdr:from>
      <xdr:col>5</xdr:col>
      <xdr:colOff>752475</xdr:colOff>
      <xdr:row>10</xdr:row>
      <xdr:rowOff>0</xdr:rowOff>
    </xdr:from>
    <xdr:to>
      <xdr:col>9</xdr:col>
      <xdr:colOff>381000</xdr:colOff>
      <xdr:row>14</xdr:row>
      <xdr:rowOff>85725</xdr:rowOff>
    </xdr:to>
    <xdr:sp>
      <xdr:nvSpPr>
        <xdr:cNvPr id="7" name="Text Box 7"/>
        <xdr:cNvSpPr txBox="1">
          <a:spLocks noChangeArrowheads="1"/>
        </xdr:cNvSpPr>
      </xdr:nvSpPr>
      <xdr:spPr>
        <a:xfrm>
          <a:off x="4562475" y="1638300"/>
          <a:ext cx="2676525" cy="733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détachés sortants, externes au ministère 
</a:t>
          </a:r>
          <a:r>
            <a:rPr lang="en-US" cap="none" sz="800" b="0" i="0" u="none" baseline="0">
              <a:solidFill>
                <a:srgbClr val="000000"/>
              </a:solidFill>
              <a:latin typeface="Arial"/>
              <a:ea typeface="Arial"/>
              <a:cs typeface="Arial"/>
            </a:rPr>
            <a:t>+ CLD, CFA (titre II hors plafond)
</a:t>
          </a:r>
          <a:r>
            <a:rPr lang="en-US" cap="none" sz="800" b="0" i="0" u="none" baseline="0">
              <a:solidFill>
                <a:srgbClr val="000000"/>
              </a:solidFill>
              <a:latin typeface="Arial"/>
              <a:ea typeface="Arial"/>
              <a:cs typeface="Arial"/>
            </a:rPr>
            <a:t>+ disponibilités, congés parentaux, hors cadres
</a:t>
          </a:r>
          <a:r>
            <a:rPr lang="en-US" cap="none" sz="800" b="0" i="0" u="none" baseline="0">
              <a:solidFill>
                <a:srgbClr val="000000"/>
              </a:solidFill>
              <a:latin typeface="Arial"/>
              <a:ea typeface="Arial"/>
              <a:cs typeface="Arial"/>
            </a:rPr>
            <a:t>+ MAD ou affectés sortants, hors plafond(6)
</a:t>
          </a:r>
          <a:r>
            <a:rPr lang="en-US" cap="none" sz="800" b="0" i="0" u="none" baseline="0">
              <a:solidFill>
                <a:srgbClr val="000000"/>
              </a:solidFill>
              <a:latin typeface="Arial"/>
              <a:ea typeface="Arial"/>
              <a:cs typeface="Arial"/>
            </a:rPr>
            <a:t>- MAD ou affectés entrants, dans le plafond(7)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28</xdr:row>
      <xdr:rowOff>0</xdr:rowOff>
    </xdr:from>
    <xdr:to>
      <xdr:col>6</xdr:col>
      <xdr:colOff>476250</xdr:colOff>
      <xdr:row>28</xdr:row>
      <xdr:rowOff>0</xdr:rowOff>
    </xdr:to>
    <xdr:graphicFrame>
      <xdr:nvGraphicFramePr>
        <xdr:cNvPr id="1" name="Graphique 1"/>
        <xdr:cNvGraphicFramePr/>
      </xdr:nvGraphicFramePr>
      <xdr:xfrm>
        <a:off x="371475" y="4772025"/>
        <a:ext cx="46767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0</xdr:rowOff>
    </xdr:from>
    <xdr:to>
      <xdr:col>9</xdr:col>
      <xdr:colOff>428625</xdr:colOff>
      <xdr:row>21</xdr:row>
      <xdr:rowOff>142875</xdr:rowOff>
    </xdr:to>
    <xdr:graphicFrame>
      <xdr:nvGraphicFramePr>
        <xdr:cNvPr id="2" name="Graphique 2"/>
        <xdr:cNvGraphicFramePr/>
      </xdr:nvGraphicFramePr>
      <xdr:xfrm>
        <a:off x="0" y="485775"/>
        <a:ext cx="7524750" cy="30575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RH_SESSE\EXCEL\MODELES\CF_19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_1997"/>
    </sheetNames>
    <definedNames>
      <definedName name="MiseAJou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27"/>
  <sheetViews>
    <sheetView tabSelected="1" zoomScalePageLayoutView="0" workbookViewId="0" topLeftCell="A1">
      <selection activeCell="O22" sqref="O22"/>
    </sheetView>
  </sheetViews>
  <sheetFormatPr defaultColWidth="11.421875" defaultRowHeight="12.75"/>
  <cols>
    <col min="1" max="9" width="11.421875" style="18" customWidth="1"/>
    <col min="10" max="10" width="12.7109375" style="18" customWidth="1"/>
    <col min="11" max="16384" width="11.421875" style="18" customWidth="1"/>
  </cols>
  <sheetData>
    <row r="1" ht="12.75">
      <c r="B1" s="62"/>
    </row>
    <row r="3" spans="2:10" ht="14.25">
      <c r="B3" s="333" t="s">
        <v>108</v>
      </c>
      <c r="C3" s="334"/>
      <c r="D3" s="334"/>
      <c r="E3" s="334"/>
      <c r="F3" s="334"/>
      <c r="G3" s="334"/>
      <c r="H3" s="334"/>
      <c r="I3" s="334"/>
      <c r="J3" s="334"/>
    </row>
    <row r="6" ht="12.75">
      <c r="D6" s="63"/>
    </row>
    <row r="7" ht="12.75">
      <c r="D7" s="63"/>
    </row>
    <row r="10" spans="2:7" ht="12.75">
      <c r="B10" s="64" t="s">
        <v>205</v>
      </c>
      <c r="G10" s="64" t="s">
        <v>206</v>
      </c>
    </row>
    <row r="21" spans="2:10" ht="12.75">
      <c r="B21" s="332" t="s">
        <v>110</v>
      </c>
      <c r="C21" s="332"/>
      <c r="D21" s="332"/>
      <c r="E21" s="332"/>
      <c r="F21" s="332"/>
      <c r="G21" s="332"/>
      <c r="H21" s="332"/>
      <c r="I21" s="332"/>
      <c r="J21" s="332"/>
    </row>
    <row r="22" spans="2:10" ht="22.5" customHeight="1">
      <c r="B22" s="332" t="s">
        <v>111</v>
      </c>
      <c r="C22" s="332"/>
      <c r="D22" s="332"/>
      <c r="E22" s="332"/>
      <c r="F22" s="332"/>
      <c r="G22" s="332"/>
      <c r="H22" s="332"/>
      <c r="I22" s="332"/>
      <c r="J22" s="332"/>
    </row>
    <row r="23" spans="2:10" ht="18.75" customHeight="1">
      <c r="B23" s="332" t="s">
        <v>112</v>
      </c>
      <c r="C23" s="332"/>
      <c r="D23" s="332"/>
      <c r="E23" s="332"/>
      <c r="F23" s="332"/>
      <c r="G23" s="332"/>
      <c r="H23" s="332"/>
      <c r="I23" s="332"/>
      <c r="J23" s="332"/>
    </row>
    <row r="24" spans="2:10" ht="28.5" customHeight="1">
      <c r="B24" s="332" t="s">
        <v>113</v>
      </c>
      <c r="C24" s="332"/>
      <c r="D24" s="332"/>
      <c r="E24" s="332"/>
      <c r="F24" s="332"/>
      <c r="G24" s="332"/>
      <c r="H24" s="332"/>
      <c r="I24" s="332"/>
      <c r="J24" s="332"/>
    </row>
    <row r="25" spans="2:10" ht="30.75" customHeight="1">
      <c r="B25" s="332" t="s">
        <v>114</v>
      </c>
      <c r="C25" s="332"/>
      <c r="D25" s="332"/>
      <c r="E25" s="332"/>
      <c r="F25" s="332"/>
      <c r="G25" s="332"/>
      <c r="H25" s="332"/>
      <c r="I25" s="332"/>
      <c r="J25" s="332"/>
    </row>
    <row r="26" spans="2:10" ht="30.75" customHeight="1">
      <c r="B26" s="332" t="s">
        <v>115</v>
      </c>
      <c r="C26" s="332"/>
      <c r="D26" s="332"/>
      <c r="E26" s="332"/>
      <c r="F26" s="332"/>
      <c r="G26" s="332"/>
      <c r="H26" s="332"/>
      <c r="I26" s="332"/>
      <c r="J26" s="332"/>
    </row>
    <row r="27" spans="2:10" ht="24.75" customHeight="1">
      <c r="B27" s="332" t="s">
        <v>116</v>
      </c>
      <c r="C27" s="332"/>
      <c r="D27" s="332"/>
      <c r="E27" s="332"/>
      <c r="F27" s="332"/>
      <c r="G27" s="332"/>
      <c r="H27" s="332"/>
      <c r="I27" s="332"/>
      <c r="J27" s="332"/>
    </row>
  </sheetData>
  <sheetProtection/>
  <mergeCells count="8">
    <mergeCell ref="B26:J26"/>
    <mergeCell ref="B27:J27"/>
    <mergeCell ref="B3:J3"/>
    <mergeCell ref="B21:J21"/>
    <mergeCell ref="B22:J22"/>
    <mergeCell ref="B23:J23"/>
    <mergeCell ref="B24:J24"/>
    <mergeCell ref="B25:J25"/>
  </mergeCells>
  <printOptions/>
  <pageMargins left="0.787401575" right="0.787401575" top="0.984251969" bottom="0.984251969" header="0.4921259845" footer="0.4921259845"/>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58"/>
  <sheetViews>
    <sheetView zoomScalePageLayoutView="0" workbookViewId="0" topLeftCell="A1">
      <selection activeCell="Q9" sqref="Q9"/>
    </sheetView>
  </sheetViews>
  <sheetFormatPr defaultColWidth="11.421875" defaultRowHeight="12.75"/>
  <cols>
    <col min="1" max="1" width="33.57421875" style="68" customWidth="1"/>
    <col min="2" max="2" width="10.28125" style="164" customWidth="1"/>
    <col min="3" max="3" width="3.57421875" style="164" customWidth="1"/>
    <col min="4" max="4" width="11.421875" style="164" customWidth="1"/>
    <col min="5" max="5" width="4.00390625" style="100" customWidth="1"/>
    <col min="6" max="6" width="11.421875" style="164" customWidth="1"/>
    <col min="7" max="7" width="3.28125" style="165" customWidth="1"/>
    <col min="8" max="8" width="12.8515625" style="164" customWidth="1"/>
    <col min="9" max="9" width="4.00390625" style="166" customWidth="1"/>
    <col min="10" max="10" width="12.8515625" style="164" customWidth="1"/>
    <col min="11" max="11" width="5.28125" style="68" customWidth="1"/>
    <col min="12" max="12" width="8.8515625" style="66" customWidth="1"/>
    <col min="13" max="16384" width="11.421875" style="68" customWidth="1"/>
  </cols>
  <sheetData>
    <row r="1" spans="1:12" ht="35.25" customHeight="1">
      <c r="A1" s="344" t="s">
        <v>117</v>
      </c>
      <c r="B1" s="344"/>
      <c r="C1" s="344"/>
      <c r="D1" s="344"/>
      <c r="E1" s="344"/>
      <c r="F1" s="344"/>
      <c r="G1" s="344"/>
      <c r="H1" s="344"/>
      <c r="I1" s="344"/>
      <c r="J1" s="344"/>
      <c r="K1" s="66"/>
      <c r="L1" s="67"/>
    </row>
    <row r="2" spans="1:12" ht="9.75" customHeight="1" thickBot="1">
      <c r="A2" s="65"/>
      <c r="B2" s="65"/>
      <c r="C2" s="65"/>
      <c r="D2" s="65"/>
      <c r="E2" s="65"/>
      <c r="F2" s="69"/>
      <c r="G2" s="69"/>
      <c r="H2" s="69"/>
      <c r="I2" s="69"/>
      <c r="J2" s="69"/>
      <c r="K2" s="70"/>
      <c r="L2" s="67"/>
    </row>
    <row r="3" spans="1:15" ht="16.5" customHeight="1" thickBot="1">
      <c r="A3" s="345" t="s">
        <v>0</v>
      </c>
      <c r="B3" s="347" t="s">
        <v>118</v>
      </c>
      <c r="C3" s="348"/>
      <c r="D3" s="347" t="s">
        <v>207</v>
      </c>
      <c r="E3" s="348"/>
      <c r="F3" s="351" t="s">
        <v>119</v>
      </c>
      <c r="G3" s="352"/>
      <c r="H3" s="353"/>
      <c r="I3" s="353"/>
      <c r="J3" s="353"/>
      <c r="K3" s="353"/>
      <c r="L3" s="67"/>
      <c r="M3" s="20"/>
      <c r="N3" s="20"/>
      <c r="O3" s="20"/>
    </row>
    <row r="4" spans="1:15" ht="57" customHeight="1">
      <c r="A4" s="346"/>
      <c r="B4" s="349"/>
      <c r="C4" s="350"/>
      <c r="D4" s="349"/>
      <c r="E4" s="350"/>
      <c r="F4" s="354" t="s">
        <v>120</v>
      </c>
      <c r="G4" s="355"/>
      <c r="H4" s="354" t="s">
        <v>211</v>
      </c>
      <c r="I4" s="356"/>
      <c r="J4" s="354" t="s">
        <v>121</v>
      </c>
      <c r="K4" s="357"/>
      <c r="L4" s="67"/>
      <c r="M4" s="20"/>
      <c r="N4" s="20"/>
      <c r="O4" s="20"/>
    </row>
    <row r="5" spans="1:14" ht="27.75" customHeight="1">
      <c r="A5" s="71" t="s">
        <v>76</v>
      </c>
      <c r="B5" s="72">
        <v>13934</v>
      </c>
      <c r="C5" s="73"/>
      <c r="D5" s="72">
        <v>13860</v>
      </c>
      <c r="E5" s="74"/>
      <c r="F5" s="72">
        <v>13866</v>
      </c>
      <c r="G5" s="75"/>
      <c r="H5" s="76">
        <v>413</v>
      </c>
      <c r="I5" s="77"/>
      <c r="J5" s="76">
        <v>245</v>
      </c>
      <c r="K5" s="78"/>
      <c r="M5" s="20"/>
      <c r="N5" s="20"/>
    </row>
    <row r="6" spans="1:14" ht="12.75">
      <c r="A6" s="71" t="s">
        <v>85</v>
      </c>
      <c r="B6" s="72">
        <v>32594</v>
      </c>
      <c r="C6" s="382" t="s">
        <v>122</v>
      </c>
      <c r="D6" s="72">
        <v>32401</v>
      </c>
      <c r="E6" s="74"/>
      <c r="F6" s="72">
        <v>40940</v>
      </c>
      <c r="G6" s="75"/>
      <c r="H6" s="76">
        <v>7468</v>
      </c>
      <c r="I6" s="383" t="s">
        <v>109</v>
      </c>
      <c r="J6" s="76">
        <v>1201</v>
      </c>
      <c r="K6" s="80"/>
      <c r="M6" s="20"/>
      <c r="N6" s="20"/>
    </row>
    <row r="7" spans="1:18" s="84" customFormat="1" ht="12.75">
      <c r="A7" s="81" t="s">
        <v>199</v>
      </c>
      <c r="B7" s="72">
        <v>150350</v>
      </c>
      <c r="C7" s="76"/>
      <c r="D7" s="72">
        <v>150464</v>
      </c>
      <c r="E7" s="77"/>
      <c r="F7" s="72">
        <v>163319</v>
      </c>
      <c r="G7" s="383" t="s">
        <v>123</v>
      </c>
      <c r="H7" s="72">
        <v>4955</v>
      </c>
      <c r="I7" s="82"/>
      <c r="J7" s="72">
        <v>4308</v>
      </c>
      <c r="K7" s="83"/>
      <c r="L7" s="66"/>
      <c r="M7" s="68"/>
      <c r="N7" s="68"/>
      <c r="P7" s="85"/>
      <c r="R7" s="85"/>
    </row>
    <row r="8" spans="1:18" s="84" customFormat="1" ht="12.75">
      <c r="A8" s="86" t="s">
        <v>199</v>
      </c>
      <c r="B8" s="87">
        <v>146508</v>
      </c>
      <c r="C8" s="88"/>
      <c r="D8" s="87">
        <v>146700</v>
      </c>
      <c r="E8" s="89"/>
      <c r="F8" s="87">
        <v>159144</v>
      </c>
      <c r="G8" s="90"/>
      <c r="H8" s="87">
        <v>4774</v>
      </c>
      <c r="I8" s="88"/>
      <c r="J8" s="87">
        <v>4113</v>
      </c>
      <c r="K8" s="91"/>
      <c r="L8" s="66"/>
      <c r="M8" s="20"/>
      <c r="N8" s="20"/>
      <c r="P8" s="85"/>
      <c r="R8" s="85"/>
    </row>
    <row r="9" spans="1:14" s="84" customFormat="1" ht="22.5">
      <c r="A9" s="92" t="s">
        <v>124</v>
      </c>
      <c r="B9" s="93">
        <v>3842</v>
      </c>
      <c r="C9" s="94"/>
      <c r="D9" s="93">
        <v>3764</v>
      </c>
      <c r="E9" s="95"/>
      <c r="F9" s="93">
        <v>4175</v>
      </c>
      <c r="G9" s="96"/>
      <c r="H9" s="93">
        <v>181</v>
      </c>
      <c r="I9" s="94"/>
      <c r="J9" s="93">
        <v>195</v>
      </c>
      <c r="K9" s="97"/>
      <c r="L9" s="66"/>
      <c r="M9" s="20"/>
      <c r="N9" s="20"/>
    </row>
    <row r="10" spans="1:14" ht="12.75">
      <c r="A10" s="71" t="s">
        <v>125</v>
      </c>
      <c r="B10" s="72">
        <v>11073</v>
      </c>
      <c r="C10" s="79"/>
      <c r="D10" s="72">
        <v>3471</v>
      </c>
      <c r="E10" s="74"/>
      <c r="F10" s="72">
        <v>3873</v>
      </c>
      <c r="G10" s="75"/>
      <c r="H10" s="76">
        <v>780</v>
      </c>
      <c r="I10" s="77"/>
      <c r="J10" s="76">
        <v>405</v>
      </c>
      <c r="K10" s="80"/>
      <c r="M10" s="20"/>
      <c r="N10" s="20"/>
    </row>
    <row r="11" spans="1:15" s="100" customFormat="1" ht="12.75">
      <c r="A11" s="98" t="s">
        <v>23</v>
      </c>
      <c r="B11" s="72"/>
      <c r="C11" s="82"/>
      <c r="D11" s="72"/>
      <c r="E11" s="74"/>
      <c r="F11" s="72"/>
      <c r="G11" s="75"/>
      <c r="H11" s="72"/>
      <c r="I11" s="99"/>
      <c r="J11" s="72"/>
      <c r="L11" s="66"/>
      <c r="M11" s="20"/>
      <c r="N11" s="20"/>
      <c r="O11" s="20"/>
    </row>
    <row r="12" spans="1:15" s="100" customFormat="1" ht="12.75">
      <c r="A12" s="101" t="s">
        <v>126</v>
      </c>
      <c r="B12" s="87">
        <v>61966</v>
      </c>
      <c r="C12" s="90"/>
      <c r="D12" s="87">
        <v>62109</v>
      </c>
      <c r="E12" s="102"/>
      <c r="F12" s="87">
        <v>66282</v>
      </c>
      <c r="G12" s="88"/>
      <c r="H12" s="87">
        <v>1770</v>
      </c>
      <c r="J12" s="87">
        <v>1935</v>
      </c>
      <c r="K12" s="103"/>
      <c r="L12" s="104"/>
      <c r="M12" s="20"/>
      <c r="N12" s="20"/>
      <c r="O12" s="20"/>
    </row>
    <row r="13" spans="1:15" s="84" customFormat="1" ht="12.75">
      <c r="A13" s="105" t="s">
        <v>127</v>
      </c>
      <c r="B13" s="87">
        <v>203542</v>
      </c>
      <c r="C13" s="94"/>
      <c r="D13" s="87">
        <v>216695</v>
      </c>
      <c r="E13" s="106"/>
      <c r="F13" s="87">
        <v>228238</v>
      </c>
      <c r="G13" s="96"/>
      <c r="H13" s="87">
        <v>6698</v>
      </c>
      <c r="I13" s="94"/>
      <c r="J13" s="93">
        <v>878</v>
      </c>
      <c r="K13" s="107"/>
      <c r="L13" s="66"/>
      <c r="M13" s="20"/>
      <c r="N13" s="20"/>
      <c r="O13" s="20"/>
    </row>
    <row r="14" spans="1:15" ht="12.75">
      <c r="A14" s="98" t="s">
        <v>128</v>
      </c>
      <c r="B14" s="72"/>
      <c r="C14" s="82"/>
      <c r="D14" s="72"/>
      <c r="E14" s="74"/>
      <c r="F14" s="72"/>
      <c r="G14" s="75"/>
      <c r="H14" s="72"/>
      <c r="I14" s="75"/>
      <c r="J14" s="72"/>
      <c r="K14" s="108"/>
      <c r="M14" s="20"/>
      <c r="N14" s="20"/>
      <c r="O14" s="20"/>
    </row>
    <row r="15" spans="1:15" s="84" customFormat="1" ht="12.75">
      <c r="A15" s="109" t="s">
        <v>129</v>
      </c>
      <c r="B15" s="87">
        <v>10680</v>
      </c>
      <c r="C15" s="88"/>
      <c r="D15" s="87">
        <v>10981</v>
      </c>
      <c r="E15" s="89"/>
      <c r="F15" s="87">
        <v>10981</v>
      </c>
      <c r="G15" s="90"/>
      <c r="H15" s="87">
        <v>109</v>
      </c>
      <c r="I15" s="88"/>
      <c r="J15" s="87">
        <v>145</v>
      </c>
      <c r="K15" s="91"/>
      <c r="L15" s="110"/>
      <c r="M15" s="20"/>
      <c r="N15" s="20"/>
      <c r="O15" s="20"/>
    </row>
    <row r="16" spans="1:15" s="91" customFormat="1" ht="12.75">
      <c r="A16" s="111" t="s">
        <v>130</v>
      </c>
      <c r="B16" s="93">
        <v>44379</v>
      </c>
      <c r="C16" s="380" t="s">
        <v>123</v>
      </c>
      <c r="D16" s="93">
        <v>42301</v>
      </c>
      <c r="E16" s="95"/>
      <c r="F16" s="93">
        <v>57906</v>
      </c>
      <c r="G16" s="96"/>
      <c r="H16" s="93">
        <v>17795</v>
      </c>
      <c r="I16" s="94"/>
      <c r="J16" s="93">
        <v>1985</v>
      </c>
      <c r="K16" s="97"/>
      <c r="L16" s="66"/>
      <c r="M16" s="20"/>
      <c r="N16" s="20"/>
      <c r="O16" s="20"/>
    </row>
    <row r="17" spans="1:15" s="117" customFormat="1" ht="33.75" customHeight="1">
      <c r="A17" s="112" t="s">
        <v>87</v>
      </c>
      <c r="B17" s="113">
        <v>1077698</v>
      </c>
      <c r="C17" s="384" t="s">
        <v>131</v>
      </c>
      <c r="D17" s="113">
        <v>1076978</v>
      </c>
      <c r="E17" s="115"/>
      <c r="F17" s="113">
        <v>1201853</v>
      </c>
      <c r="G17" s="116"/>
      <c r="H17" s="113">
        <v>26928</v>
      </c>
      <c r="I17" s="383" t="s">
        <v>132</v>
      </c>
      <c r="J17" s="113">
        <v>31565</v>
      </c>
      <c r="K17" s="381" t="s">
        <v>133</v>
      </c>
      <c r="L17" s="66"/>
      <c r="M17" s="20"/>
      <c r="N17" s="20"/>
      <c r="O17" s="20"/>
    </row>
    <row r="18" spans="1:15" ht="12.75">
      <c r="A18" s="118" t="s">
        <v>25</v>
      </c>
      <c r="B18" s="119"/>
      <c r="C18" s="120"/>
      <c r="D18" s="119"/>
      <c r="E18" s="102"/>
      <c r="F18" s="119"/>
      <c r="G18" s="90"/>
      <c r="H18" s="121"/>
      <c r="I18" s="90"/>
      <c r="J18" s="121"/>
      <c r="M18" s="20"/>
      <c r="N18" s="20"/>
      <c r="O18" s="20"/>
    </row>
    <row r="19" spans="1:15" s="100" customFormat="1" ht="12.75">
      <c r="A19" s="122" t="s">
        <v>134</v>
      </c>
      <c r="B19" s="123">
        <v>144178</v>
      </c>
      <c r="C19" s="103" t="s">
        <v>135</v>
      </c>
      <c r="D19" s="123">
        <v>143415</v>
      </c>
      <c r="E19" s="124"/>
      <c r="F19" s="123">
        <v>127802</v>
      </c>
      <c r="G19" s="110"/>
      <c r="H19" s="123">
        <v>585</v>
      </c>
      <c r="I19" s="103"/>
      <c r="J19" s="123">
        <v>1651</v>
      </c>
      <c r="L19" s="66"/>
      <c r="M19" s="20"/>
      <c r="N19" s="20"/>
      <c r="O19" s="20"/>
    </row>
    <row r="20" spans="1:15" s="100" customFormat="1" ht="12.75">
      <c r="A20" s="125" t="s">
        <v>136</v>
      </c>
      <c r="B20" s="87">
        <v>129976</v>
      </c>
      <c r="C20" s="384" t="s">
        <v>137</v>
      </c>
      <c r="D20" s="87">
        <v>127462</v>
      </c>
      <c r="E20" s="102"/>
      <c r="F20" s="87">
        <v>154868</v>
      </c>
      <c r="G20" s="88"/>
      <c r="H20" s="87">
        <v>2085</v>
      </c>
      <c r="I20" s="90"/>
      <c r="J20" s="87">
        <v>1540</v>
      </c>
      <c r="L20" s="66"/>
      <c r="M20" s="20"/>
      <c r="N20" s="20"/>
      <c r="O20" s="20"/>
    </row>
    <row r="21" spans="1:15" ht="12.75">
      <c r="A21" s="126" t="s">
        <v>138</v>
      </c>
      <c r="B21" s="72">
        <v>78061</v>
      </c>
      <c r="C21" s="82"/>
      <c r="D21" s="72">
        <v>78029</v>
      </c>
      <c r="E21" s="74"/>
      <c r="F21" s="72">
        <v>80000</v>
      </c>
      <c r="G21" s="75"/>
      <c r="H21" s="72">
        <v>1419</v>
      </c>
      <c r="I21" s="75"/>
      <c r="J21" s="72">
        <v>1366</v>
      </c>
      <c r="K21" s="78"/>
      <c r="M21" s="20"/>
      <c r="N21" s="20"/>
      <c r="O21" s="20"/>
    </row>
    <row r="22" spans="1:15" s="84" customFormat="1" ht="12.75">
      <c r="A22" s="81" t="s">
        <v>139</v>
      </c>
      <c r="B22" s="72"/>
      <c r="C22" s="82"/>
      <c r="D22" s="72"/>
      <c r="E22" s="74"/>
      <c r="F22" s="72"/>
      <c r="G22" s="75"/>
      <c r="H22" s="72"/>
      <c r="I22" s="75"/>
      <c r="J22" s="72"/>
      <c r="K22" s="68"/>
      <c r="L22" s="66"/>
      <c r="M22" s="20"/>
      <c r="N22" s="20"/>
      <c r="O22" s="20"/>
    </row>
    <row r="23" spans="1:15" s="84" customFormat="1" ht="22.5">
      <c r="A23" s="127" t="s">
        <v>101</v>
      </c>
      <c r="B23" s="123">
        <v>10576</v>
      </c>
      <c r="C23" s="88"/>
      <c r="D23" s="123">
        <v>10213</v>
      </c>
      <c r="E23" s="102"/>
      <c r="F23" s="123">
        <v>10132</v>
      </c>
      <c r="G23" s="90"/>
      <c r="H23" s="123">
        <v>1298</v>
      </c>
      <c r="I23" s="88"/>
      <c r="J23" s="123">
        <v>574</v>
      </c>
      <c r="K23" s="128"/>
      <c r="L23" s="66"/>
      <c r="M23" s="20"/>
      <c r="N23" s="20"/>
      <c r="O23" s="20"/>
    </row>
    <row r="24" spans="1:15" s="84" customFormat="1" ht="12.75">
      <c r="A24" s="129" t="s">
        <v>140</v>
      </c>
      <c r="B24" s="130">
        <v>10008</v>
      </c>
      <c r="C24" s="94"/>
      <c r="D24" s="130">
        <v>10047</v>
      </c>
      <c r="E24" s="106"/>
      <c r="F24" s="130">
        <v>10490</v>
      </c>
      <c r="G24" s="96"/>
      <c r="H24" s="130">
        <v>385</v>
      </c>
      <c r="I24" s="94"/>
      <c r="J24" s="130">
        <v>255</v>
      </c>
      <c r="K24" s="97"/>
      <c r="L24" s="66"/>
      <c r="M24" s="20"/>
      <c r="N24" s="20"/>
      <c r="O24" s="20"/>
    </row>
    <row r="25" spans="1:15" ht="22.5">
      <c r="A25" s="118" t="s">
        <v>141</v>
      </c>
      <c r="B25" s="119"/>
      <c r="C25" s="120"/>
      <c r="D25" s="119"/>
      <c r="E25" s="102"/>
      <c r="F25" s="119"/>
      <c r="G25" s="90"/>
      <c r="H25" s="121"/>
      <c r="I25" s="90"/>
      <c r="J25" s="121"/>
      <c r="L25" s="67"/>
      <c r="M25" s="20"/>
      <c r="N25" s="20"/>
      <c r="O25" s="20"/>
    </row>
    <row r="26" spans="1:15" s="84" customFormat="1" ht="33.75" customHeight="1">
      <c r="A26" s="125" t="s">
        <v>209</v>
      </c>
      <c r="B26" s="123">
        <v>628</v>
      </c>
      <c r="C26" s="88"/>
      <c r="D26" s="123">
        <v>2329</v>
      </c>
      <c r="E26" s="89"/>
      <c r="F26" s="123">
        <v>2221</v>
      </c>
      <c r="G26" s="90"/>
      <c r="H26" s="123">
        <v>221</v>
      </c>
      <c r="I26" s="90"/>
      <c r="J26" s="123">
        <v>113</v>
      </c>
      <c r="L26" s="67"/>
      <c r="M26" s="20"/>
      <c r="N26" s="20"/>
      <c r="O26" s="20"/>
    </row>
    <row r="27" spans="1:15" s="134" customFormat="1" ht="12.75">
      <c r="A27" s="125" t="s">
        <v>142</v>
      </c>
      <c r="B27" s="123">
        <v>1745</v>
      </c>
      <c r="C27" s="131"/>
      <c r="D27" s="123">
        <v>1746</v>
      </c>
      <c r="E27" s="132"/>
      <c r="F27" s="123">
        <v>2020</v>
      </c>
      <c r="G27" s="133"/>
      <c r="H27" s="123">
        <v>207</v>
      </c>
      <c r="I27" s="133"/>
      <c r="J27" s="123">
        <v>67</v>
      </c>
      <c r="L27" s="67"/>
      <c r="M27" s="20"/>
      <c r="N27" s="20"/>
      <c r="O27" s="20"/>
    </row>
    <row r="28" spans="1:15" s="100" customFormat="1" ht="12.75">
      <c r="A28" s="125" t="s">
        <v>143</v>
      </c>
      <c r="B28" s="135">
        <v>728</v>
      </c>
      <c r="C28" s="136"/>
      <c r="D28" s="135">
        <v>800</v>
      </c>
      <c r="E28" s="137"/>
      <c r="F28" s="135">
        <v>728</v>
      </c>
      <c r="G28" s="136"/>
      <c r="H28" s="135">
        <v>0</v>
      </c>
      <c r="I28" s="136"/>
      <c r="J28" s="135" t="s">
        <v>144</v>
      </c>
      <c r="L28" s="67"/>
      <c r="M28" s="20"/>
      <c r="N28" s="20"/>
      <c r="O28" s="20"/>
    </row>
    <row r="29" spans="1:10" ht="12.75">
      <c r="A29" s="125" t="s">
        <v>145</v>
      </c>
      <c r="B29" s="87">
        <v>151</v>
      </c>
      <c r="C29" s="90"/>
      <c r="D29" s="87">
        <v>153</v>
      </c>
      <c r="E29" s="138"/>
      <c r="F29" s="87">
        <v>155</v>
      </c>
      <c r="G29" s="139"/>
      <c r="H29" s="87">
        <v>7</v>
      </c>
      <c r="I29" s="110"/>
      <c r="J29" s="87">
        <v>7</v>
      </c>
    </row>
    <row r="30" spans="1:15" s="140" customFormat="1" ht="12.75">
      <c r="A30" s="125" t="s">
        <v>210</v>
      </c>
      <c r="B30" s="87">
        <v>660</v>
      </c>
      <c r="C30" s="90"/>
      <c r="D30" s="87">
        <v>660</v>
      </c>
      <c r="E30" s="102"/>
      <c r="F30" s="87">
        <v>513</v>
      </c>
      <c r="G30" s="384" t="s">
        <v>146</v>
      </c>
      <c r="H30" s="87">
        <v>0</v>
      </c>
      <c r="I30" s="90"/>
      <c r="J30" s="87">
        <v>0</v>
      </c>
      <c r="L30" s="67"/>
      <c r="M30" s="20"/>
      <c r="N30" s="20"/>
      <c r="O30" s="20"/>
    </row>
    <row r="31" spans="1:15" s="140" customFormat="1" ht="13.5" thickBot="1">
      <c r="A31" s="122" t="s">
        <v>147</v>
      </c>
      <c r="B31" s="87">
        <v>201</v>
      </c>
      <c r="C31" s="90"/>
      <c r="D31" s="87">
        <v>0</v>
      </c>
      <c r="E31" s="102"/>
      <c r="F31" s="142" t="s">
        <v>149</v>
      </c>
      <c r="G31" s="88"/>
      <c r="H31" s="142" t="s">
        <v>149</v>
      </c>
      <c r="I31" s="90"/>
      <c r="J31" s="142" t="s">
        <v>149</v>
      </c>
      <c r="L31" s="67"/>
      <c r="M31" s="20"/>
      <c r="N31" s="20"/>
      <c r="O31" s="20"/>
    </row>
    <row r="32" spans="1:15" s="134" customFormat="1" ht="13.5" thickBot="1">
      <c r="A32" s="141" t="s">
        <v>148</v>
      </c>
      <c r="B32" s="142" t="s">
        <v>149</v>
      </c>
      <c r="C32" s="143"/>
      <c r="D32" s="142" t="s">
        <v>149</v>
      </c>
      <c r="E32" s="144"/>
      <c r="F32" s="142" t="s">
        <v>149</v>
      </c>
      <c r="G32" s="143"/>
      <c r="H32" s="142" t="s">
        <v>149</v>
      </c>
      <c r="I32" s="143"/>
      <c r="J32" s="145" t="s">
        <v>149</v>
      </c>
      <c r="K32" s="146"/>
      <c r="L32" s="67"/>
      <c r="M32" s="20"/>
      <c r="N32" s="20"/>
      <c r="O32" s="20"/>
    </row>
    <row r="33" spans="1:15" s="134" customFormat="1" ht="12.75">
      <c r="A33" s="122"/>
      <c r="B33" s="147"/>
      <c r="C33" s="147"/>
      <c r="D33" s="147"/>
      <c r="E33" s="148"/>
      <c r="F33" s="147"/>
      <c r="G33" s="147"/>
      <c r="H33" s="147"/>
      <c r="I33" s="147"/>
      <c r="J33" s="147"/>
      <c r="L33" s="67"/>
      <c r="M33" s="20"/>
      <c r="N33" s="20"/>
      <c r="O33" s="20"/>
    </row>
    <row r="34" spans="1:15" ht="32.25" customHeight="1">
      <c r="A34" s="341" t="s">
        <v>202</v>
      </c>
      <c r="B34" s="341"/>
      <c r="C34" s="341"/>
      <c r="D34" s="341"/>
      <c r="E34" s="341"/>
      <c r="F34" s="341"/>
      <c r="G34" s="341"/>
      <c r="H34" s="341"/>
      <c r="I34" s="341"/>
      <c r="J34" s="341"/>
      <c r="L34" s="67"/>
      <c r="M34" s="20"/>
      <c r="N34" s="20"/>
      <c r="O34" s="20"/>
    </row>
    <row r="35" spans="1:15" ht="12.75">
      <c r="A35" s="342" t="s">
        <v>150</v>
      </c>
      <c r="B35" s="342"/>
      <c r="C35" s="342"/>
      <c r="D35" s="342"/>
      <c r="E35" s="342"/>
      <c r="F35" s="342"/>
      <c r="G35" s="342"/>
      <c r="H35" s="342"/>
      <c r="I35" s="342"/>
      <c r="J35" s="342"/>
      <c r="L35" s="67"/>
      <c r="M35" s="20"/>
      <c r="N35" s="20"/>
      <c r="O35" s="20"/>
    </row>
    <row r="36" spans="1:15" ht="12.75">
      <c r="A36" s="149" t="s">
        <v>151</v>
      </c>
      <c r="B36" s="149"/>
      <c r="C36" s="149"/>
      <c r="D36" s="149"/>
      <c r="E36" s="149"/>
      <c r="F36" s="149"/>
      <c r="G36" s="149"/>
      <c r="H36" s="149"/>
      <c r="I36" s="149"/>
      <c r="J36" s="149"/>
      <c r="L36" s="67"/>
      <c r="M36" s="20"/>
      <c r="N36" s="20"/>
      <c r="O36" s="20"/>
    </row>
    <row r="37" spans="1:15" ht="12.75">
      <c r="A37" s="149" t="s">
        <v>152</v>
      </c>
      <c r="B37" s="149"/>
      <c r="C37" s="149"/>
      <c r="D37" s="149"/>
      <c r="E37" s="149"/>
      <c r="F37" s="149"/>
      <c r="G37" s="149"/>
      <c r="H37" s="149"/>
      <c r="I37" s="149"/>
      <c r="J37" s="149"/>
      <c r="L37" s="67"/>
      <c r="M37" s="20"/>
      <c r="N37" s="20"/>
      <c r="O37" s="20"/>
    </row>
    <row r="38" spans="1:15" ht="12.75">
      <c r="A38" s="150" t="s">
        <v>153</v>
      </c>
      <c r="B38" s="150"/>
      <c r="C38" s="150"/>
      <c r="D38" s="150"/>
      <c r="E38" s="150"/>
      <c r="F38" s="150"/>
      <c r="G38" s="150"/>
      <c r="H38" s="150"/>
      <c r="I38" s="68"/>
      <c r="J38" s="68"/>
      <c r="L38" s="67"/>
      <c r="M38" s="20"/>
      <c r="N38" s="20"/>
      <c r="O38" s="20"/>
    </row>
    <row r="39" spans="1:15" ht="18.75" customHeight="1">
      <c r="A39" s="336" t="s">
        <v>200</v>
      </c>
      <c r="B39" s="336"/>
      <c r="C39" s="336"/>
      <c r="D39" s="336"/>
      <c r="E39" s="336"/>
      <c r="F39" s="336"/>
      <c r="G39" s="336"/>
      <c r="H39" s="336"/>
      <c r="I39" s="336"/>
      <c r="J39" s="336"/>
      <c r="K39" s="151"/>
      <c r="L39" s="67"/>
      <c r="M39" s="20"/>
      <c r="N39" s="20"/>
      <c r="O39" s="20"/>
    </row>
    <row r="40" spans="1:15" ht="12.75" customHeight="1">
      <c r="A40" s="152" t="s">
        <v>154</v>
      </c>
      <c r="B40" s="150"/>
      <c r="C40" s="150"/>
      <c r="D40" s="150"/>
      <c r="E40" s="150"/>
      <c r="F40" s="150"/>
      <c r="G40" s="68"/>
      <c r="H40" s="68"/>
      <c r="I40" s="68"/>
      <c r="J40" s="68"/>
      <c r="L40" s="67"/>
      <c r="M40" s="20"/>
      <c r="N40" s="20"/>
      <c r="O40" s="20"/>
    </row>
    <row r="41" spans="1:15" ht="22.5" customHeight="1">
      <c r="A41" s="338" t="s">
        <v>155</v>
      </c>
      <c r="B41" s="338"/>
      <c r="C41" s="338"/>
      <c r="D41" s="338"/>
      <c r="E41" s="338"/>
      <c r="F41" s="338"/>
      <c r="G41" s="338"/>
      <c r="H41" s="338"/>
      <c r="I41" s="338"/>
      <c r="J41" s="338"/>
      <c r="L41" s="67"/>
      <c r="M41" s="20"/>
      <c r="N41" s="20"/>
      <c r="O41" s="20"/>
    </row>
    <row r="42" spans="1:15" ht="17.25" customHeight="1">
      <c r="A42" s="343" t="s">
        <v>156</v>
      </c>
      <c r="B42" s="343"/>
      <c r="C42" s="343"/>
      <c r="D42" s="343"/>
      <c r="E42" s="343"/>
      <c r="F42" s="343"/>
      <c r="G42" s="343"/>
      <c r="H42" s="343"/>
      <c r="I42" s="343"/>
      <c r="J42" s="343"/>
      <c r="L42" s="67"/>
      <c r="M42" s="20"/>
      <c r="N42" s="20"/>
      <c r="O42" s="20"/>
    </row>
    <row r="43" spans="1:15" ht="23.25" customHeight="1">
      <c r="A43" s="338" t="s">
        <v>157</v>
      </c>
      <c r="B43" s="338"/>
      <c r="C43" s="338"/>
      <c r="D43" s="338"/>
      <c r="E43" s="338"/>
      <c r="F43" s="338"/>
      <c r="G43" s="338"/>
      <c r="H43" s="338"/>
      <c r="I43" s="338"/>
      <c r="J43" s="338"/>
      <c r="L43" s="67"/>
      <c r="M43" s="20"/>
      <c r="N43" s="20"/>
      <c r="O43" s="20"/>
    </row>
    <row r="44" spans="1:12" s="154" customFormat="1" ht="21.75" customHeight="1">
      <c r="A44" s="338" t="s">
        <v>158</v>
      </c>
      <c r="B44" s="338"/>
      <c r="C44" s="338"/>
      <c r="D44" s="338"/>
      <c r="E44" s="338"/>
      <c r="F44" s="338"/>
      <c r="G44" s="338"/>
      <c r="H44" s="338"/>
      <c r="I44" s="338"/>
      <c r="J44" s="338"/>
      <c r="L44" s="155"/>
    </row>
    <row r="45" spans="1:15" ht="18" customHeight="1">
      <c r="A45" s="339" t="s">
        <v>159</v>
      </c>
      <c r="B45" s="339"/>
      <c r="C45" s="339"/>
      <c r="D45" s="339"/>
      <c r="E45" s="339"/>
      <c r="F45" s="339"/>
      <c r="G45" s="339"/>
      <c r="H45" s="339"/>
      <c r="I45" s="339"/>
      <c r="J45" s="339"/>
      <c r="M45" s="20"/>
      <c r="N45" s="20"/>
      <c r="O45" s="20"/>
    </row>
    <row r="46" spans="1:11" ht="14.25" customHeight="1">
      <c r="A46" s="339" t="s">
        <v>208</v>
      </c>
      <c r="B46" s="339"/>
      <c r="C46" s="339"/>
      <c r="D46" s="339"/>
      <c r="E46" s="339"/>
      <c r="F46" s="339"/>
      <c r="G46" s="339"/>
      <c r="H46" s="339"/>
      <c r="I46" s="339"/>
      <c r="J46" s="339"/>
      <c r="K46" s="156"/>
    </row>
    <row r="47" spans="1:15" ht="16.5" customHeight="1">
      <c r="A47" s="339" t="s">
        <v>160</v>
      </c>
      <c r="B47" s="339"/>
      <c r="C47" s="339"/>
      <c r="D47" s="339"/>
      <c r="E47" s="339"/>
      <c r="F47" s="339"/>
      <c r="G47" s="339"/>
      <c r="H47" s="339"/>
      <c r="I47" s="339"/>
      <c r="J47" s="339"/>
      <c r="L47" s="67"/>
      <c r="M47" s="20"/>
      <c r="N47" s="20"/>
      <c r="O47" s="20"/>
    </row>
    <row r="48" spans="1:15" ht="24" customHeight="1">
      <c r="A48" s="338" t="s">
        <v>161</v>
      </c>
      <c r="B48" s="338"/>
      <c r="C48" s="338"/>
      <c r="D48" s="338"/>
      <c r="E48" s="338"/>
      <c r="F48" s="338"/>
      <c r="G48" s="338"/>
      <c r="H48" s="338"/>
      <c r="I48" s="338"/>
      <c r="J48" s="338"/>
      <c r="K48" s="156"/>
      <c r="L48" s="67"/>
      <c r="M48" s="20"/>
      <c r="N48" s="20"/>
      <c r="O48" s="20"/>
    </row>
    <row r="49" spans="1:15" ht="17.25" customHeight="1">
      <c r="A49" s="157" t="s">
        <v>162</v>
      </c>
      <c r="B49" s="158"/>
      <c r="C49" s="158"/>
      <c r="D49" s="158"/>
      <c r="E49" s="159"/>
      <c r="F49" s="158"/>
      <c r="G49" s="160"/>
      <c r="H49" s="158"/>
      <c r="I49" s="161"/>
      <c r="J49" s="158"/>
      <c r="K49" s="156"/>
      <c r="L49" s="67"/>
      <c r="M49" s="20"/>
      <c r="N49" s="20"/>
      <c r="O49" s="20"/>
    </row>
    <row r="50" spans="1:16" ht="16.5" customHeight="1">
      <c r="A50" s="340" t="s">
        <v>163</v>
      </c>
      <c r="B50" s="340"/>
      <c r="C50" s="340"/>
      <c r="D50" s="340"/>
      <c r="E50" s="340"/>
      <c r="F50" s="340"/>
      <c r="G50" s="340"/>
      <c r="H50" s="340"/>
      <c r="I50" s="340"/>
      <c r="J50" s="340"/>
      <c r="L50" s="67"/>
      <c r="M50" s="20"/>
      <c r="N50" s="20"/>
      <c r="O50" s="20"/>
      <c r="P50" s="20"/>
    </row>
    <row r="51" spans="1:10" ht="12" customHeight="1">
      <c r="A51" s="162" t="s">
        <v>164</v>
      </c>
      <c r="B51" s="153"/>
      <c r="C51" s="153"/>
      <c r="D51" s="153"/>
      <c r="E51" s="153"/>
      <c r="F51" s="153"/>
      <c r="G51" s="153"/>
      <c r="H51" s="153"/>
      <c r="I51" s="153"/>
      <c r="J51" s="153"/>
    </row>
    <row r="52" spans="1:10" ht="15" customHeight="1">
      <c r="A52" s="335" t="s">
        <v>165</v>
      </c>
      <c r="B52" s="336"/>
      <c r="C52" s="336"/>
      <c r="D52" s="336"/>
      <c r="E52" s="336"/>
      <c r="F52" s="336"/>
      <c r="G52" s="336"/>
      <c r="H52" s="336"/>
      <c r="I52" s="336"/>
      <c r="J52" s="336"/>
    </row>
    <row r="53" spans="1:16" ht="14.25" customHeight="1">
      <c r="A53" s="337"/>
      <c r="B53" s="337"/>
      <c r="C53" s="337"/>
      <c r="D53" s="337"/>
      <c r="E53" s="337"/>
      <c r="F53" s="337"/>
      <c r="G53" s="337"/>
      <c r="H53" s="337"/>
      <c r="I53" s="337"/>
      <c r="J53" s="337"/>
      <c r="L53" s="67"/>
      <c r="M53" s="20"/>
      <c r="N53" s="20"/>
      <c r="O53" s="20"/>
      <c r="P53" s="20"/>
    </row>
    <row r="54" spans="2:16" ht="14.25" customHeight="1">
      <c r="B54" s="163"/>
      <c r="C54" s="163"/>
      <c r="D54" s="163"/>
      <c r="E54" s="163"/>
      <c r="F54" s="163"/>
      <c r="G54" s="154"/>
      <c r="H54" s="154"/>
      <c r="I54" s="154"/>
      <c r="J54" s="154"/>
      <c r="L54" s="67"/>
      <c r="M54" s="20"/>
      <c r="N54" s="20"/>
      <c r="O54" s="20"/>
      <c r="P54" s="20"/>
    </row>
    <row r="55" spans="11:16" ht="14.25" customHeight="1">
      <c r="K55" s="20"/>
      <c r="L55" s="67"/>
      <c r="M55" s="20"/>
      <c r="N55" s="20"/>
      <c r="O55" s="20"/>
      <c r="P55" s="20"/>
    </row>
    <row r="57" spans="1:10" ht="12.75">
      <c r="A57" s="167"/>
      <c r="B57" s="167"/>
      <c r="C57" s="167"/>
      <c r="D57" s="167"/>
      <c r="E57" s="167"/>
      <c r="F57" s="167"/>
      <c r="G57" s="167"/>
      <c r="H57" s="167"/>
      <c r="I57" s="167"/>
      <c r="J57" s="167"/>
    </row>
    <row r="58" spans="1:10" ht="12.75">
      <c r="A58" s="167"/>
      <c r="B58" s="167"/>
      <c r="C58" s="167"/>
      <c r="D58" s="167"/>
      <c r="E58" s="167"/>
      <c r="F58" s="167"/>
      <c r="G58" s="167"/>
      <c r="H58" s="167"/>
      <c r="I58" s="167"/>
      <c r="J58" s="167"/>
    </row>
  </sheetData>
  <sheetProtection/>
  <mergeCells count="22">
    <mergeCell ref="A1:J1"/>
    <mergeCell ref="A3:A4"/>
    <mergeCell ref="B3:C4"/>
    <mergeCell ref="D3:E4"/>
    <mergeCell ref="F3:K3"/>
    <mergeCell ref="F4:G4"/>
    <mergeCell ref="H4:I4"/>
    <mergeCell ref="J4:K4"/>
    <mergeCell ref="A34:J34"/>
    <mergeCell ref="A35:J35"/>
    <mergeCell ref="A39:J39"/>
    <mergeCell ref="A41:J41"/>
    <mergeCell ref="A42:J42"/>
    <mergeCell ref="A43:J43"/>
    <mergeCell ref="A52:J52"/>
    <mergeCell ref="A53:J53"/>
    <mergeCell ref="A44:J44"/>
    <mergeCell ref="A45:J45"/>
    <mergeCell ref="A46:J46"/>
    <mergeCell ref="A47:J47"/>
    <mergeCell ref="A48:J48"/>
    <mergeCell ref="A50:J50"/>
  </mergeCells>
  <printOptions/>
  <pageMargins left="0.25" right="0.17" top="0.19" bottom="0.22" header="0.17" footer="0.17"/>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O5" sqref="O5"/>
    </sheetView>
  </sheetViews>
  <sheetFormatPr defaultColWidth="11.421875" defaultRowHeight="12.75"/>
  <cols>
    <col min="1" max="1" width="32.8515625" style="20" customWidth="1"/>
    <col min="2" max="2" width="11.421875" style="237" customWidth="1"/>
    <col min="3" max="3" width="3.140625" style="237" customWidth="1"/>
    <col min="4" max="4" width="11.421875" style="237" customWidth="1"/>
    <col min="5" max="5" width="6.8515625" style="237" customWidth="1"/>
    <col min="6" max="6" width="11.421875" style="237" customWidth="1"/>
    <col min="7" max="7" width="5.57421875" style="237" customWidth="1"/>
    <col min="8" max="8" width="11.421875" style="237" customWidth="1"/>
    <col min="9" max="9" width="2.8515625" style="237" customWidth="1"/>
    <col min="10" max="10" width="38.28125" style="150" customWidth="1"/>
    <col min="11" max="16384" width="11.421875" style="20" customWidth="1"/>
  </cols>
  <sheetData>
    <row r="1" spans="1:10" ht="28.5" customHeight="1" thickBot="1">
      <c r="A1" s="359" t="s">
        <v>166</v>
      </c>
      <c r="B1" s="359"/>
      <c r="C1" s="359"/>
      <c r="D1" s="359"/>
      <c r="E1" s="359"/>
      <c r="F1" s="359"/>
      <c r="G1" s="359"/>
      <c r="H1" s="359"/>
      <c r="I1" s="359"/>
      <c r="J1" s="359"/>
    </row>
    <row r="2" spans="1:10" ht="46.5" customHeight="1">
      <c r="A2" s="168" t="s">
        <v>167</v>
      </c>
      <c r="B2" s="354" t="s">
        <v>168</v>
      </c>
      <c r="C2" s="356"/>
      <c r="D2" s="354" t="s">
        <v>169</v>
      </c>
      <c r="E2" s="356"/>
      <c r="F2" s="354" t="s">
        <v>170</v>
      </c>
      <c r="G2" s="356"/>
      <c r="H2" s="354" t="s">
        <v>171</v>
      </c>
      <c r="I2" s="356"/>
      <c r="J2" s="169" t="s">
        <v>172</v>
      </c>
    </row>
    <row r="3" spans="1:10" s="68" customFormat="1" ht="22.5">
      <c r="A3" s="71" t="s">
        <v>76</v>
      </c>
      <c r="B3" s="170">
        <v>208</v>
      </c>
      <c r="C3" s="171"/>
      <c r="D3" s="170">
        <v>212</v>
      </c>
      <c r="E3" s="172"/>
      <c r="F3" s="170">
        <v>201</v>
      </c>
      <c r="G3" s="173"/>
      <c r="H3" s="174">
        <v>87.56218905472637</v>
      </c>
      <c r="I3" s="173"/>
      <c r="J3" s="175" t="s">
        <v>173</v>
      </c>
    </row>
    <row r="4" spans="1:10" s="68" customFormat="1" ht="21.75" customHeight="1">
      <c r="A4" s="98" t="s">
        <v>212</v>
      </c>
      <c r="B4" s="176">
        <v>6308</v>
      </c>
      <c r="C4" s="171"/>
      <c r="D4" s="176">
        <v>6384</v>
      </c>
      <c r="E4" s="172"/>
      <c r="F4" s="176">
        <v>6131</v>
      </c>
      <c r="G4" s="173"/>
      <c r="H4" s="177">
        <v>41.526667754036865</v>
      </c>
      <c r="I4" s="178"/>
      <c r="J4" s="179" t="s">
        <v>174</v>
      </c>
    </row>
    <row r="5" spans="1:11" s="84" customFormat="1" ht="37.5" customHeight="1">
      <c r="A5" s="180" t="s">
        <v>201</v>
      </c>
      <c r="B5" s="176">
        <v>4702</v>
      </c>
      <c r="C5" s="181"/>
      <c r="D5" s="176">
        <v>5978</v>
      </c>
      <c r="E5" s="182"/>
      <c r="F5" s="176">
        <v>5273</v>
      </c>
      <c r="G5" s="183"/>
      <c r="H5" s="184">
        <v>65.7310828750237</v>
      </c>
      <c r="I5" s="185"/>
      <c r="J5" s="179" t="s">
        <v>175</v>
      </c>
      <c r="K5" s="68"/>
    </row>
    <row r="6" spans="1:10" s="68" customFormat="1" ht="12.75">
      <c r="A6" s="180" t="s">
        <v>176</v>
      </c>
      <c r="B6" s="186" t="s">
        <v>149</v>
      </c>
      <c r="C6" s="186"/>
      <c r="D6" s="187" t="s">
        <v>149</v>
      </c>
      <c r="E6" s="186"/>
      <c r="F6" s="187" t="s">
        <v>149</v>
      </c>
      <c r="G6" s="186"/>
      <c r="H6" s="187" t="s">
        <v>149</v>
      </c>
      <c r="I6" s="186" t="s">
        <v>149</v>
      </c>
      <c r="J6" s="188" t="s">
        <v>149</v>
      </c>
    </row>
    <row r="7" spans="1:10" s="68" customFormat="1" ht="12.75">
      <c r="A7" s="98" t="s">
        <v>39</v>
      </c>
      <c r="B7" s="176">
        <v>6442</v>
      </c>
      <c r="C7" s="182"/>
      <c r="D7" s="176">
        <v>7252</v>
      </c>
      <c r="E7" s="182"/>
      <c r="F7" s="176">
        <v>7385</v>
      </c>
      <c r="G7" s="189"/>
      <c r="H7" s="190">
        <v>30.16926201760325</v>
      </c>
      <c r="I7" s="189"/>
      <c r="J7" s="188" t="s">
        <v>177</v>
      </c>
    </row>
    <row r="8" spans="1:12" s="68" customFormat="1" ht="12.75">
      <c r="A8" s="98" t="s">
        <v>178</v>
      </c>
      <c r="B8" s="108"/>
      <c r="C8" s="82"/>
      <c r="D8" s="72"/>
      <c r="E8" s="74"/>
      <c r="F8" s="72"/>
      <c r="G8" s="75"/>
      <c r="H8" s="72"/>
      <c r="I8" s="75"/>
      <c r="J8" s="72"/>
      <c r="K8" s="164"/>
      <c r="L8" s="66"/>
    </row>
    <row r="9" spans="1:11" s="84" customFormat="1" ht="12.75">
      <c r="A9" s="109" t="s">
        <v>129</v>
      </c>
      <c r="B9" s="123">
        <v>919</v>
      </c>
      <c r="C9" s="88"/>
      <c r="D9" s="123">
        <v>913</v>
      </c>
      <c r="E9" s="102"/>
      <c r="F9" s="123">
        <v>913</v>
      </c>
      <c r="G9" s="90"/>
      <c r="H9" s="191">
        <v>19.605695509309967</v>
      </c>
      <c r="I9" s="88"/>
      <c r="J9" s="192" t="s">
        <v>179</v>
      </c>
      <c r="K9" s="68"/>
    </row>
    <row r="10" spans="1:11" s="91" customFormat="1" ht="12.75">
      <c r="A10" s="111" t="s">
        <v>130</v>
      </c>
      <c r="B10" s="193">
        <v>27259</v>
      </c>
      <c r="C10" s="194"/>
      <c r="D10" s="193">
        <v>27315</v>
      </c>
      <c r="E10" s="195"/>
      <c r="F10" s="193">
        <v>26009</v>
      </c>
      <c r="G10" s="196"/>
      <c r="H10" s="197">
        <v>34.39963089699719</v>
      </c>
      <c r="I10" s="94"/>
      <c r="J10" s="93" t="s">
        <v>177</v>
      </c>
      <c r="K10" s="68"/>
    </row>
    <row r="11" spans="1:11" s="84" customFormat="1" ht="22.5">
      <c r="A11" s="112" t="s">
        <v>87</v>
      </c>
      <c r="B11" s="193">
        <v>239973</v>
      </c>
      <c r="C11" s="198"/>
      <c r="D11" s="199">
        <v>250912</v>
      </c>
      <c r="E11" s="200" t="s">
        <v>123</v>
      </c>
      <c r="F11" s="201">
        <v>191699</v>
      </c>
      <c r="G11" s="199"/>
      <c r="H11" s="202">
        <v>39.42221920823791</v>
      </c>
      <c r="I11" s="203"/>
      <c r="J11" s="204" t="s">
        <v>180</v>
      </c>
      <c r="K11" s="68"/>
    </row>
    <row r="12" spans="1:12" s="68" customFormat="1" ht="12.75">
      <c r="A12" s="126" t="s">
        <v>26</v>
      </c>
      <c r="B12" s="205">
        <v>231</v>
      </c>
      <c r="C12" s="206"/>
      <c r="D12" s="205">
        <v>229</v>
      </c>
      <c r="E12" s="206"/>
      <c r="F12" s="207">
        <v>229</v>
      </c>
      <c r="G12" s="207"/>
      <c r="H12" s="208">
        <v>21.397379912663755</v>
      </c>
      <c r="I12" s="207"/>
      <c r="J12" s="209" t="s">
        <v>181</v>
      </c>
      <c r="L12" s="84"/>
    </row>
    <row r="13" spans="1:12" s="68" customFormat="1" ht="12.75">
      <c r="A13" s="98" t="s">
        <v>182</v>
      </c>
      <c r="B13" s="72"/>
      <c r="C13" s="82"/>
      <c r="D13" s="72"/>
      <c r="E13" s="82"/>
      <c r="F13" s="76"/>
      <c r="G13" s="76"/>
      <c r="H13" s="210"/>
      <c r="I13" s="76"/>
      <c r="J13" s="188"/>
      <c r="L13" s="84"/>
    </row>
    <row r="14" spans="1:12" s="100" customFormat="1" ht="12.75">
      <c r="A14" s="109" t="s">
        <v>183</v>
      </c>
      <c r="B14" s="87">
        <v>109</v>
      </c>
      <c r="C14" s="165"/>
      <c r="D14" s="87">
        <v>872</v>
      </c>
      <c r="E14" s="133"/>
      <c r="F14" s="87">
        <v>74</v>
      </c>
      <c r="G14" s="147"/>
      <c r="H14" s="211">
        <v>8.108108108108109</v>
      </c>
      <c r="I14" s="147"/>
      <c r="J14" s="192" t="s">
        <v>184</v>
      </c>
      <c r="K14" s="68"/>
      <c r="L14" s="84"/>
    </row>
    <row r="15" spans="1:12" s="100" customFormat="1" ht="12.75">
      <c r="A15" s="109" t="s">
        <v>185</v>
      </c>
      <c r="B15" s="87">
        <v>1916</v>
      </c>
      <c r="C15" s="165"/>
      <c r="D15" s="87">
        <v>1916</v>
      </c>
      <c r="E15" s="133"/>
      <c r="F15" s="87">
        <v>1653</v>
      </c>
      <c r="G15" s="147"/>
      <c r="H15" s="212">
        <v>65.63823351482154</v>
      </c>
      <c r="I15" s="147"/>
      <c r="J15" s="192" t="s">
        <v>186</v>
      </c>
      <c r="K15" s="68"/>
      <c r="L15" s="84"/>
    </row>
    <row r="16" spans="1:11" s="84" customFormat="1" ht="12.75">
      <c r="A16" s="81" t="s">
        <v>187</v>
      </c>
      <c r="B16" s="72"/>
      <c r="C16" s="82"/>
      <c r="D16" s="72"/>
      <c r="E16" s="74"/>
      <c r="F16" s="72"/>
      <c r="G16" s="75"/>
      <c r="H16" s="72"/>
      <c r="I16" s="75"/>
      <c r="J16" s="72"/>
      <c r="K16" s="68"/>
    </row>
    <row r="17" spans="1:14" s="84" customFormat="1" ht="22.5">
      <c r="A17" s="127" t="s">
        <v>101</v>
      </c>
      <c r="B17" s="213">
        <v>7225</v>
      </c>
      <c r="C17" s="214"/>
      <c r="D17" s="213">
        <v>7518</v>
      </c>
      <c r="E17" s="27"/>
      <c r="F17" s="213">
        <v>7724</v>
      </c>
      <c r="G17" s="120"/>
      <c r="H17" s="215">
        <v>16.209218021750388</v>
      </c>
      <c r="I17" s="88"/>
      <c r="J17" s="216" t="s">
        <v>188</v>
      </c>
      <c r="K17" s="68"/>
      <c r="L17" s="91"/>
      <c r="M17" s="91"/>
      <c r="N17" s="91"/>
    </row>
    <row r="18" spans="1:11" s="84" customFormat="1" ht="12.75">
      <c r="A18" s="129" t="s">
        <v>140</v>
      </c>
      <c r="B18" s="113" t="s">
        <v>149</v>
      </c>
      <c r="C18" s="114"/>
      <c r="D18" s="113" t="s">
        <v>149</v>
      </c>
      <c r="E18" s="115"/>
      <c r="F18" s="113" t="s">
        <v>149</v>
      </c>
      <c r="G18" s="116"/>
      <c r="H18" s="113"/>
      <c r="I18" s="194"/>
      <c r="J18" s="217" t="s">
        <v>149</v>
      </c>
      <c r="K18" s="68"/>
    </row>
    <row r="19" spans="1:12" s="68" customFormat="1" ht="12.75">
      <c r="A19" s="218" t="s">
        <v>189</v>
      </c>
      <c r="B19" s="219"/>
      <c r="C19" s="220"/>
      <c r="D19" s="219"/>
      <c r="E19" s="220"/>
      <c r="F19" s="219"/>
      <c r="G19" s="220"/>
      <c r="H19" s="221"/>
      <c r="I19" s="220"/>
      <c r="J19" s="222"/>
      <c r="L19" s="84"/>
    </row>
    <row r="20" spans="1:12" s="68" customFormat="1" ht="32.25" customHeight="1">
      <c r="A20" s="125" t="s">
        <v>209</v>
      </c>
      <c r="B20" s="223">
        <v>0</v>
      </c>
      <c r="C20" s="224"/>
      <c r="D20" s="223">
        <v>145</v>
      </c>
      <c r="E20" s="224"/>
      <c r="F20" s="223">
        <v>0</v>
      </c>
      <c r="G20" s="224"/>
      <c r="H20" s="225" t="s">
        <v>29</v>
      </c>
      <c r="I20" s="224"/>
      <c r="J20" s="226"/>
      <c r="L20" s="84"/>
    </row>
    <row r="21" spans="1:14" ht="13.5" thickBot="1">
      <c r="A21" s="227" t="s">
        <v>190</v>
      </c>
      <c r="B21" s="385">
        <v>147</v>
      </c>
      <c r="C21" s="386"/>
      <c r="D21" s="385">
        <v>153</v>
      </c>
      <c r="E21" s="386"/>
      <c r="F21" s="385">
        <v>148</v>
      </c>
      <c r="G21" s="386"/>
      <c r="H21" s="387">
        <v>51.35135135135135</v>
      </c>
      <c r="I21" s="228"/>
      <c r="J21" s="229" t="s">
        <v>191</v>
      </c>
      <c r="L21" s="84"/>
      <c r="M21" s="84"/>
      <c r="N21" s="84"/>
    </row>
    <row r="22" spans="1:14" ht="9" customHeight="1">
      <c r="A22" s="230"/>
      <c r="B22" s="231"/>
      <c r="C22" s="231"/>
      <c r="D22" s="231"/>
      <c r="E22" s="231"/>
      <c r="F22" s="231"/>
      <c r="G22" s="231"/>
      <c r="H22" s="232"/>
      <c r="I22" s="231"/>
      <c r="J22" s="233"/>
      <c r="L22" s="84"/>
      <c r="M22" s="84"/>
      <c r="N22" s="84"/>
    </row>
    <row r="23" spans="1:10" ht="12.75" customHeight="1">
      <c r="A23" s="360" t="s">
        <v>204</v>
      </c>
      <c r="B23" s="360"/>
      <c r="C23" s="360"/>
      <c r="D23" s="360"/>
      <c r="E23" s="360"/>
      <c r="F23" s="360"/>
      <c r="G23" s="360"/>
      <c r="H23" s="360"/>
      <c r="I23" s="360"/>
      <c r="J23" s="360"/>
    </row>
    <row r="24" spans="1:10" ht="12.75" customHeight="1">
      <c r="A24" s="342" t="s">
        <v>192</v>
      </c>
      <c r="B24" s="342"/>
      <c r="C24" s="342"/>
      <c r="D24" s="342"/>
      <c r="E24" s="342"/>
      <c r="F24" s="342"/>
      <c r="G24" s="342"/>
      <c r="H24" s="342"/>
      <c r="I24" s="342"/>
      <c r="J24" s="342"/>
    </row>
    <row r="25" spans="1:10" ht="15.75" customHeight="1">
      <c r="A25" s="342" t="s">
        <v>151</v>
      </c>
      <c r="B25" s="342"/>
      <c r="C25" s="342"/>
      <c r="D25" s="342"/>
      <c r="E25" s="342"/>
      <c r="F25" s="342"/>
      <c r="G25" s="234"/>
      <c r="H25" s="234"/>
      <c r="I25" s="234"/>
      <c r="J25" s="234"/>
    </row>
    <row r="26" spans="1:10" ht="12.75">
      <c r="A26" s="150" t="s">
        <v>153</v>
      </c>
      <c r="B26" s="150"/>
      <c r="C26" s="150"/>
      <c r="D26" s="150"/>
      <c r="E26" s="150"/>
      <c r="F26" s="150"/>
      <c r="G26" s="150"/>
      <c r="H26" s="150"/>
      <c r="I26" s="68"/>
      <c r="J26" s="68"/>
    </row>
    <row r="27" spans="1:10" ht="12.75">
      <c r="A27" s="336" t="s">
        <v>200</v>
      </c>
      <c r="B27" s="336"/>
      <c r="C27" s="336"/>
      <c r="D27" s="336"/>
      <c r="E27" s="336"/>
      <c r="F27" s="336"/>
      <c r="G27" s="336"/>
      <c r="H27" s="336"/>
      <c r="I27" s="336"/>
      <c r="J27" s="336"/>
    </row>
    <row r="28" spans="1:10" s="68" customFormat="1" ht="12.75" customHeight="1">
      <c r="A28" s="358" t="s">
        <v>193</v>
      </c>
      <c r="B28" s="358"/>
      <c r="C28" s="358"/>
      <c r="D28" s="358"/>
      <c r="E28" s="358"/>
      <c r="F28" s="358"/>
      <c r="G28" s="358"/>
      <c r="H28" s="358"/>
      <c r="I28" s="358"/>
      <c r="J28" s="358"/>
    </row>
    <row r="29" spans="1:10" s="68" customFormat="1" ht="12.75" customHeight="1">
      <c r="A29" s="358" t="s">
        <v>194</v>
      </c>
      <c r="B29" s="358"/>
      <c r="C29" s="358"/>
      <c r="D29" s="358"/>
      <c r="E29" s="358"/>
      <c r="F29" s="358"/>
      <c r="G29" s="358"/>
      <c r="H29" s="358"/>
      <c r="I29" s="358"/>
      <c r="J29" s="358"/>
    </row>
    <row r="30" spans="1:10" s="68" customFormat="1" ht="12.75" customHeight="1">
      <c r="A30" s="358" t="s">
        <v>195</v>
      </c>
      <c r="B30" s="358"/>
      <c r="C30" s="358"/>
      <c r="D30" s="358"/>
      <c r="E30" s="358"/>
      <c r="F30" s="358"/>
      <c r="G30" s="358"/>
      <c r="H30" s="358"/>
      <c r="I30" s="358"/>
      <c r="J30" s="358"/>
    </row>
    <row r="31" spans="1:10" ht="12.75" customHeight="1">
      <c r="A31" s="358" t="s">
        <v>196</v>
      </c>
      <c r="B31" s="358"/>
      <c r="C31" s="358"/>
      <c r="D31" s="358"/>
      <c r="E31" s="358"/>
      <c r="F31" s="358"/>
      <c r="G31" s="358"/>
      <c r="H31" s="358"/>
      <c r="I31" s="358"/>
      <c r="J31" s="358"/>
    </row>
    <row r="32" spans="1:10" ht="18" customHeight="1">
      <c r="A32" s="342" t="s">
        <v>197</v>
      </c>
      <c r="B32" s="358"/>
      <c r="C32" s="358"/>
      <c r="D32" s="358"/>
      <c r="E32" s="358"/>
      <c r="F32" s="358"/>
      <c r="G32" s="358"/>
      <c r="H32" s="358"/>
      <c r="I32" s="358"/>
      <c r="J32" s="358"/>
    </row>
    <row r="33" spans="1:10" ht="14.25" customHeight="1">
      <c r="A33" s="150" t="s">
        <v>203</v>
      </c>
      <c r="B33" s="235"/>
      <c r="C33" s="235"/>
      <c r="D33" s="235"/>
      <c r="E33" s="235"/>
      <c r="F33" s="235"/>
      <c r="G33" s="235"/>
      <c r="H33" s="235"/>
      <c r="I33" s="235"/>
      <c r="J33" s="235"/>
    </row>
    <row r="34" spans="1:10" ht="14.25" customHeight="1">
      <c r="A34" s="162" t="s">
        <v>198</v>
      </c>
      <c r="B34" s="158"/>
      <c r="C34" s="158"/>
      <c r="D34" s="158"/>
      <c r="E34" s="158"/>
      <c r="F34" s="158"/>
      <c r="G34" s="158"/>
      <c r="H34" s="158"/>
      <c r="I34" s="158"/>
      <c r="J34" s="236"/>
    </row>
    <row r="35" ht="19.5" customHeight="1"/>
    <row r="36" spans="2:10" ht="14.25" customHeight="1">
      <c r="B36" s="158"/>
      <c r="C36" s="158"/>
      <c r="D36" s="158"/>
      <c r="E36" s="158"/>
      <c r="F36" s="158"/>
      <c r="G36" s="158"/>
      <c r="H36" s="158"/>
      <c r="I36" s="158"/>
      <c r="J36" s="236"/>
    </row>
    <row r="37" spans="1:10" ht="12.75">
      <c r="A37" s="18"/>
      <c r="B37" s="18"/>
      <c r="C37" s="18"/>
      <c r="D37" s="18"/>
      <c r="E37" s="18"/>
      <c r="F37" s="18"/>
      <c r="G37" s="18"/>
      <c r="H37" s="18"/>
      <c r="I37" s="18"/>
      <c r="J37" s="18"/>
    </row>
    <row r="38" spans="1:10" ht="12.75">
      <c r="A38" s="18"/>
      <c r="B38" s="18"/>
      <c r="C38" s="18"/>
      <c r="D38" s="18"/>
      <c r="E38" s="18"/>
      <c r="F38" s="18"/>
      <c r="G38" s="18"/>
      <c r="H38" s="18"/>
      <c r="I38" s="18"/>
      <c r="J38" s="18"/>
    </row>
    <row r="47" spans="1:10" ht="37.5" customHeight="1">
      <c r="A47" s="67"/>
      <c r="B47" s="20"/>
      <c r="C47" s="20"/>
      <c r="D47" s="20"/>
      <c r="E47" s="20"/>
      <c r="F47" s="20"/>
      <c r="G47" s="20"/>
      <c r="H47" s="20"/>
      <c r="I47" s="20"/>
      <c r="J47" s="20"/>
    </row>
    <row r="48" spans="1:10" ht="18.75" customHeight="1">
      <c r="A48" s="67"/>
      <c r="B48" s="20"/>
      <c r="C48" s="20"/>
      <c r="D48" s="20"/>
      <c r="E48" s="20"/>
      <c r="F48" s="20"/>
      <c r="G48" s="20"/>
      <c r="H48" s="20"/>
      <c r="I48" s="20"/>
      <c r="J48" s="20"/>
    </row>
    <row r="49" spans="1:10" ht="12.75">
      <c r="A49" s="67"/>
      <c r="B49" s="20"/>
      <c r="C49" s="20"/>
      <c r="D49" s="20"/>
      <c r="E49" s="20"/>
      <c r="F49" s="20"/>
      <c r="G49" s="20"/>
      <c r="H49" s="20"/>
      <c r="I49" s="20"/>
      <c r="J49" s="20"/>
    </row>
    <row r="50" spans="1:10" ht="12.75">
      <c r="A50" s="67"/>
      <c r="B50" s="20"/>
      <c r="C50" s="20"/>
      <c r="D50" s="20"/>
      <c r="E50" s="20"/>
      <c r="F50" s="20"/>
      <c r="G50" s="20"/>
      <c r="H50" s="20"/>
      <c r="I50" s="20"/>
      <c r="J50" s="20"/>
    </row>
    <row r="51" spans="1:10" ht="12.75">
      <c r="A51" s="67"/>
      <c r="B51" s="20"/>
      <c r="C51" s="20"/>
      <c r="D51" s="20"/>
      <c r="E51" s="20"/>
      <c r="F51" s="20"/>
      <c r="G51" s="20"/>
      <c r="H51" s="20"/>
      <c r="I51" s="20"/>
      <c r="J51" s="20"/>
    </row>
    <row r="52" spans="1:10" ht="12.75">
      <c r="A52" s="67"/>
      <c r="B52" s="20"/>
      <c r="C52" s="20"/>
      <c r="D52" s="20"/>
      <c r="E52" s="20"/>
      <c r="F52" s="20"/>
      <c r="G52" s="20"/>
      <c r="H52" s="20"/>
      <c r="I52" s="20"/>
      <c r="J52" s="20"/>
    </row>
    <row r="53" spans="1:10" ht="12.75">
      <c r="A53" s="67"/>
      <c r="B53" s="20"/>
      <c r="C53" s="20"/>
      <c r="D53" s="20"/>
      <c r="E53" s="20"/>
      <c r="F53" s="20"/>
      <c r="G53" s="20"/>
      <c r="H53" s="20"/>
      <c r="I53" s="20"/>
      <c r="J53" s="20"/>
    </row>
    <row r="54" spans="1:10" ht="12.75">
      <c r="A54" s="67"/>
      <c r="B54" s="20"/>
      <c r="C54" s="20"/>
      <c r="D54" s="20"/>
      <c r="E54" s="20"/>
      <c r="F54" s="20"/>
      <c r="G54" s="20"/>
      <c r="H54" s="20"/>
      <c r="I54" s="20"/>
      <c r="J54" s="20"/>
    </row>
    <row r="55" spans="1:10" ht="12.75">
      <c r="A55" s="67"/>
      <c r="B55" s="20"/>
      <c r="C55" s="20"/>
      <c r="D55" s="20"/>
      <c r="E55" s="20"/>
      <c r="F55" s="20"/>
      <c r="G55" s="20"/>
      <c r="H55" s="20"/>
      <c r="I55" s="20"/>
      <c r="J55" s="20"/>
    </row>
    <row r="56" spans="1:10" ht="12.75">
      <c r="A56" s="67"/>
      <c r="B56" s="20"/>
      <c r="C56" s="20"/>
      <c r="D56" s="20"/>
      <c r="E56" s="20"/>
      <c r="F56" s="20"/>
      <c r="G56" s="20"/>
      <c r="H56" s="20"/>
      <c r="I56" s="20"/>
      <c r="J56" s="20"/>
    </row>
  </sheetData>
  <sheetProtection/>
  <mergeCells count="14">
    <mergeCell ref="A1:J1"/>
    <mergeCell ref="B2:C2"/>
    <mergeCell ref="D2:E2"/>
    <mergeCell ref="F2:G2"/>
    <mergeCell ref="H2:I2"/>
    <mergeCell ref="A23:J23"/>
    <mergeCell ref="A31:J31"/>
    <mergeCell ref="A32:J32"/>
    <mergeCell ref="A24:J24"/>
    <mergeCell ref="A25:F25"/>
    <mergeCell ref="A27:J27"/>
    <mergeCell ref="A28:J28"/>
    <mergeCell ref="A29:J29"/>
    <mergeCell ref="A30:J30"/>
  </mergeCells>
  <dataValidations count="1">
    <dataValidation type="whole" allowBlank="1" showErrorMessage="1" errorTitle="Erreur" error="Veuillez saisir une valeur numérique." sqref="B4 D4 F4">
      <formula1>0</formula1>
      <formula2>3000000</formula2>
    </dataValidation>
  </dataValidations>
  <printOptions/>
  <pageMargins left="0.25" right="0.787401575" top="0.17" bottom="0.73" header="0.17" footer="0.4921259845"/>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B32" sqref="B32"/>
    </sheetView>
  </sheetViews>
  <sheetFormatPr defaultColWidth="11.421875" defaultRowHeight="12.75"/>
  <cols>
    <col min="1" max="1" width="1.57421875" style="21" customWidth="1"/>
    <col min="2" max="2" width="48.28125" style="18" customWidth="1"/>
    <col min="3" max="3" width="44.00390625" style="20" customWidth="1"/>
    <col min="4" max="4" width="13.421875" style="19" customWidth="1"/>
    <col min="5" max="16384" width="11.421875" style="18" customWidth="1"/>
  </cols>
  <sheetData>
    <row r="1" spans="2:4" ht="12.75" customHeight="1">
      <c r="B1" s="363" t="s">
        <v>99</v>
      </c>
      <c r="C1" s="363"/>
      <c r="D1" s="363"/>
    </row>
    <row r="2" spans="2:4" ht="13.5" thickBot="1">
      <c r="B2" s="364"/>
      <c r="C2" s="364"/>
      <c r="D2" s="364"/>
    </row>
    <row r="3" spans="2:4" ht="12.75">
      <c r="B3" s="238" t="s">
        <v>0</v>
      </c>
      <c r="C3" s="238" t="s">
        <v>47</v>
      </c>
      <c r="D3" s="239" t="s">
        <v>46</v>
      </c>
    </row>
    <row r="4" spans="1:4" s="28" customFormat="1" ht="12.75">
      <c r="A4" s="29"/>
      <c r="B4" s="240" t="s">
        <v>76</v>
      </c>
      <c r="C4" s="241"/>
      <c r="D4" s="59">
        <v>13834</v>
      </c>
    </row>
    <row r="5" spans="2:4" ht="12.75">
      <c r="B5" s="242"/>
      <c r="C5" s="243" t="s">
        <v>45</v>
      </c>
      <c r="D5" s="244">
        <v>12040</v>
      </c>
    </row>
    <row r="6" spans="2:5" ht="12.75">
      <c r="B6" s="245"/>
      <c r="C6" s="246" t="s">
        <v>44</v>
      </c>
      <c r="D6" s="60">
        <v>1794</v>
      </c>
      <c r="E6" s="26"/>
    </row>
    <row r="7" spans="1:4" s="32" customFormat="1" ht="10.5" customHeight="1">
      <c r="A7" s="33"/>
      <c r="B7" s="240" t="s">
        <v>77</v>
      </c>
      <c r="C7" s="247"/>
      <c r="D7" s="59">
        <v>10225</v>
      </c>
    </row>
    <row r="8" spans="1:4" s="24" customFormat="1" ht="12.75">
      <c r="A8" s="25"/>
      <c r="B8" s="248"/>
      <c r="C8" s="246" t="s">
        <v>43</v>
      </c>
      <c r="D8" s="244">
        <v>10225</v>
      </c>
    </row>
    <row r="9" spans="1:4" s="28" customFormat="1" ht="12.75">
      <c r="A9" s="29"/>
      <c r="B9" s="240" t="s">
        <v>78</v>
      </c>
      <c r="C9" s="241"/>
      <c r="D9" s="59">
        <v>30530</v>
      </c>
    </row>
    <row r="10" spans="2:4" ht="12.75">
      <c r="B10" s="242"/>
      <c r="C10" s="243" t="s">
        <v>42</v>
      </c>
      <c r="D10" s="244">
        <v>12468</v>
      </c>
    </row>
    <row r="11" spans="2:4" ht="12.75">
      <c r="B11" s="242"/>
      <c r="C11" s="243" t="s">
        <v>36</v>
      </c>
      <c r="D11" s="244">
        <v>15274</v>
      </c>
    </row>
    <row r="12" spans="2:4" ht="13.5" customHeight="1">
      <c r="B12" s="242"/>
      <c r="C12" s="243" t="s">
        <v>33</v>
      </c>
      <c r="D12" s="244">
        <v>2788</v>
      </c>
    </row>
    <row r="13" spans="1:4" s="28" customFormat="1" ht="12.75">
      <c r="A13" s="29"/>
      <c r="B13" s="240" t="s">
        <v>41</v>
      </c>
      <c r="C13" s="241"/>
      <c r="D13" s="59">
        <v>11189</v>
      </c>
    </row>
    <row r="14" spans="2:4" ht="12.75">
      <c r="B14" s="242"/>
      <c r="C14" s="243" t="s">
        <v>40</v>
      </c>
      <c r="D14" s="244">
        <v>11189</v>
      </c>
    </row>
    <row r="15" spans="1:4" s="28" customFormat="1" ht="12.75">
      <c r="A15" s="29"/>
      <c r="B15" s="240" t="s">
        <v>39</v>
      </c>
      <c r="C15" s="241"/>
      <c r="D15" s="59">
        <v>273280</v>
      </c>
    </row>
    <row r="16" spans="2:4" ht="12.75">
      <c r="B16" s="242"/>
      <c r="C16" s="243" t="s">
        <v>23</v>
      </c>
      <c r="D16" s="60">
        <v>273280</v>
      </c>
    </row>
    <row r="17" spans="1:4" s="28" customFormat="1" ht="12.75">
      <c r="A17" s="29"/>
      <c r="B17" s="240" t="s">
        <v>79</v>
      </c>
      <c r="C17" s="241"/>
      <c r="D17" s="249">
        <v>29103</v>
      </c>
    </row>
    <row r="18" spans="1:4" s="30" customFormat="1" ht="12.75">
      <c r="A18" s="31"/>
      <c r="B18" s="250"/>
      <c r="C18" s="243" t="s">
        <v>64</v>
      </c>
      <c r="D18" s="244">
        <v>29103</v>
      </c>
    </row>
    <row r="19" spans="1:4" s="28" customFormat="1" ht="12.75">
      <c r="A19" s="29"/>
      <c r="B19" s="240" t="s">
        <v>80</v>
      </c>
      <c r="C19" s="241"/>
      <c r="D19" s="59">
        <v>141302</v>
      </c>
    </row>
    <row r="20" spans="2:4" ht="12.75">
      <c r="B20" s="251"/>
      <c r="C20" s="243" t="s">
        <v>38</v>
      </c>
      <c r="D20" s="244">
        <v>12157</v>
      </c>
    </row>
    <row r="21" spans="2:4" ht="12.75">
      <c r="B21" s="251"/>
      <c r="C21" s="243" t="s">
        <v>37</v>
      </c>
      <c r="D21" s="244">
        <v>128023</v>
      </c>
    </row>
    <row r="22" spans="1:4" s="30" customFormat="1" ht="12.75">
      <c r="A22" s="31"/>
      <c r="B22" s="245"/>
      <c r="C22" s="243" t="s">
        <v>33</v>
      </c>
      <c r="D22" s="244">
        <v>1122</v>
      </c>
    </row>
    <row r="23" spans="1:4" s="28" customFormat="1" ht="22.5">
      <c r="A23" s="29"/>
      <c r="B23" s="240" t="s">
        <v>81</v>
      </c>
      <c r="C23" s="241"/>
      <c r="D23" s="59">
        <v>1015602</v>
      </c>
    </row>
    <row r="24" spans="1:5" s="30" customFormat="1" ht="12.75">
      <c r="A24" s="31"/>
      <c r="B24" s="251"/>
      <c r="C24" s="243" t="s">
        <v>36</v>
      </c>
      <c r="D24" s="244">
        <v>1007579</v>
      </c>
      <c r="E24" s="36"/>
    </row>
    <row r="25" spans="1:4" s="30" customFormat="1" ht="12.75">
      <c r="A25" s="31"/>
      <c r="B25" s="245"/>
      <c r="C25" s="243" t="s">
        <v>33</v>
      </c>
      <c r="D25" s="60">
        <v>8023</v>
      </c>
    </row>
    <row r="26" spans="1:4" s="28" customFormat="1" ht="12.75">
      <c r="A26" s="29"/>
      <c r="B26" s="240" t="s">
        <v>25</v>
      </c>
      <c r="C26" s="241"/>
      <c r="D26" s="59">
        <v>285374</v>
      </c>
    </row>
    <row r="27" spans="1:5" s="24" customFormat="1" ht="12.75">
      <c r="A27" s="25"/>
      <c r="B27" s="252"/>
      <c r="C27" s="243" t="s">
        <v>35</v>
      </c>
      <c r="D27" s="244">
        <v>33653</v>
      </c>
      <c r="E27" s="34"/>
    </row>
    <row r="28" spans="1:5" s="24" customFormat="1" ht="12.75">
      <c r="A28" s="25"/>
      <c r="B28" s="252"/>
      <c r="C28" s="243" t="s">
        <v>58</v>
      </c>
      <c r="D28" s="244">
        <v>251721</v>
      </c>
      <c r="E28" s="34"/>
    </row>
    <row r="29" spans="1:9" s="28" customFormat="1" ht="12.75">
      <c r="A29" s="29"/>
      <c r="B29" s="240" t="s">
        <v>26</v>
      </c>
      <c r="C29" s="241"/>
      <c r="D29" s="59">
        <v>83216</v>
      </c>
      <c r="I29" s="29"/>
    </row>
    <row r="30" spans="1:4" s="24" customFormat="1" ht="18" customHeight="1">
      <c r="A30" s="25"/>
      <c r="B30" s="253"/>
      <c r="C30" s="246" t="s">
        <v>26</v>
      </c>
      <c r="D30" s="60">
        <v>83216</v>
      </c>
    </row>
    <row r="31" spans="1:9" s="28" customFormat="1" ht="12.75">
      <c r="A31" s="29"/>
      <c r="B31" s="240" t="s">
        <v>107</v>
      </c>
      <c r="C31" s="241"/>
      <c r="D31" s="59">
        <v>12288</v>
      </c>
      <c r="I31" s="29"/>
    </row>
    <row r="32" spans="1:4" s="24" customFormat="1" ht="18" customHeight="1">
      <c r="A32" s="25"/>
      <c r="B32" s="253"/>
      <c r="C32" s="246" t="s">
        <v>24</v>
      </c>
      <c r="D32" s="60">
        <v>12288</v>
      </c>
    </row>
    <row r="33" spans="1:9" s="28" customFormat="1" ht="12.75">
      <c r="A33" s="29"/>
      <c r="B33" s="240" t="s">
        <v>34</v>
      </c>
      <c r="C33" s="241"/>
      <c r="D33" s="59">
        <v>5505</v>
      </c>
      <c r="I33" s="29"/>
    </row>
    <row r="34" spans="1:4" s="24" customFormat="1" ht="18" customHeight="1">
      <c r="A34" s="25"/>
      <c r="B34" s="253"/>
      <c r="C34" s="246" t="s">
        <v>34</v>
      </c>
      <c r="D34" s="60">
        <v>5505</v>
      </c>
    </row>
    <row r="35" spans="1:4" s="32" customFormat="1" ht="12.75">
      <c r="A35" s="33"/>
      <c r="B35" s="240" t="s">
        <v>9</v>
      </c>
      <c r="C35" s="254"/>
      <c r="D35" s="59">
        <v>11912</v>
      </c>
    </row>
    <row r="36" spans="1:4" s="24" customFormat="1" ht="12.75">
      <c r="A36" s="25"/>
      <c r="B36" s="255"/>
      <c r="C36" s="256" t="s">
        <v>32</v>
      </c>
      <c r="D36" s="244">
        <v>24</v>
      </c>
    </row>
    <row r="37" spans="1:4" s="30" customFormat="1" ht="12.75">
      <c r="A37" s="31"/>
      <c r="B37" s="255"/>
      <c r="C37" s="256" t="s">
        <v>31</v>
      </c>
      <c r="D37" s="244">
        <v>5892</v>
      </c>
    </row>
    <row r="38" spans="2:5" ht="12.75">
      <c r="B38" s="252"/>
      <c r="C38" s="256" t="s">
        <v>30</v>
      </c>
      <c r="D38" s="244">
        <v>5399</v>
      </c>
      <c r="E38" s="26"/>
    </row>
    <row r="39" spans="2:5" ht="12.75">
      <c r="B39" s="252"/>
      <c r="C39" s="256" t="s">
        <v>65</v>
      </c>
      <c r="D39" s="244">
        <v>597</v>
      </c>
      <c r="E39" s="26"/>
    </row>
    <row r="40" spans="1:9" s="28" customFormat="1" ht="12.75">
      <c r="A40" s="29"/>
      <c r="B40" s="240" t="s">
        <v>82</v>
      </c>
      <c r="C40" s="241"/>
      <c r="D40" s="59">
        <v>9523</v>
      </c>
      <c r="I40" s="29"/>
    </row>
    <row r="41" spans="1:4" s="24" customFormat="1" ht="18" customHeight="1">
      <c r="A41" s="25"/>
      <c r="B41" s="253"/>
      <c r="C41" s="256" t="s">
        <v>28</v>
      </c>
      <c r="D41" s="60">
        <v>9523</v>
      </c>
    </row>
    <row r="42" spans="2:4" ht="13.5" thickBot="1">
      <c r="B42" s="257" t="s">
        <v>10</v>
      </c>
      <c r="C42" s="258"/>
      <c r="D42" s="59">
        <v>1932883</v>
      </c>
    </row>
    <row r="43" spans="1:4" s="24" customFormat="1" ht="12.75">
      <c r="A43" s="25"/>
      <c r="B43" s="242"/>
      <c r="C43" s="243" t="s">
        <v>18</v>
      </c>
      <c r="D43" s="259">
        <v>10679</v>
      </c>
    </row>
    <row r="44" spans="1:4" s="24" customFormat="1" ht="12.75">
      <c r="A44" s="25"/>
      <c r="B44" s="242"/>
      <c r="C44" s="243" t="s">
        <v>19</v>
      </c>
      <c r="D44" s="244">
        <v>763</v>
      </c>
    </row>
    <row r="45" spans="2:4" ht="13.5" thickBot="1">
      <c r="B45" s="260" t="s">
        <v>12</v>
      </c>
      <c r="C45" s="261"/>
      <c r="D45" s="61">
        <v>11442</v>
      </c>
    </row>
    <row r="46" spans="2:4" ht="13.5" thickBot="1">
      <c r="B46" s="260" t="s">
        <v>13</v>
      </c>
      <c r="C46" s="261"/>
      <c r="D46" s="61">
        <v>1944325</v>
      </c>
    </row>
    <row r="47" spans="2:4" ht="12.75">
      <c r="B47" s="23" t="s">
        <v>83</v>
      </c>
      <c r="D47"/>
    </row>
    <row r="48" ht="12.75">
      <c r="B48" s="22" t="s">
        <v>92</v>
      </c>
    </row>
    <row r="49" spans="2:4" ht="5.25" customHeight="1">
      <c r="B49" s="361"/>
      <c r="C49" s="362"/>
      <c r="D49" s="362"/>
    </row>
    <row r="50" spans="2:4" ht="7.5" customHeight="1">
      <c r="B50" s="362"/>
      <c r="C50" s="362"/>
      <c r="D50" s="362"/>
    </row>
  </sheetData>
  <sheetProtection/>
  <mergeCells count="2">
    <mergeCell ref="B49:D50"/>
    <mergeCell ref="B1:D2"/>
  </mergeCells>
  <printOptions/>
  <pageMargins left="0.29" right="0.47" top="0.1" bottom="0.04" header="0.07" footer="0.1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30"/>
  <sheetViews>
    <sheetView zoomScalePageLayoutView="0" workbookViewId="0" topLeftCell="A1">
      <selection activeCell="P9" sqref="P9"/>
    </sheetView>
  </sheetViews>
  <sheetFormatPr defaultColWidth="11.421875" defaultRowHeight="12.75"/>
  <cols>
    <col min="1" max="1" width="41.140625" style="12" customWidth="1"/>
    <col min="2" max="2" width="12.421875" style="12" customWidth="1"/>
    <col min="3" max="3" width="3.00390625" style="12" customWidth="1"/>
    <col min="4" max="4" width="11.421875" style="12" customWidth="1"/>
    <col min="5" max="5" width="3.00390625" style="12" customWidth="1"/>
    <col min="6" max="6" width="11.421875" style="12" customWidth="1"/>
    <col min="7" max="7" width="3.00390625" style="12" customWidth="1"/>
    <col min="8" max="8" width="11.421875" style="12" customWidth="1"/>
    <col min="9" max="9" width="3.00390625" style="12" customWidth="1"/>
    <col min="10" max="10" width="11.421875" style="12" customWidth="1"/>
    <col min="11" max="11" width="3.00390625" style="12" customWidth="1"/>
    <col min="12" max="12" width="15.421875" style="12" customWidth="1"/>
    <col min="13" max="16384" width="11.421875" style="12" customWidth="1"/>
  </cols>
  <sheetData>
    <row r="1" ht="19.5" customHeight="1" thickBot="1">
      <c r="A1" s="1" t="s">
        <v>98</v>
      </c>
    </row>
    <row r="2" spans="1:12" ht="98.25" customHeight="1">
      <c r="A2" s="262" t="s">
        <v>0</v>
      </c>
      <c r="B2" s="366" t="s">
        <v>66</v>
      </c>
      <c r="C2" s="367"/>
      <c r="D2" s="366" t="s">
        <v>96</v>
      </c>
      <c r="E2" s="367"/>
      <c r="F2" s="366" t="s">
        <v>1</v>
      </c>
      <c r="G2" s="367"/>
      <c r="H2" s="368" t="s">
        <v>22</v>
      </c>
      <c r="I2" s="369"/>
      <c r="J2" s="366" t="s">
        <v>2</v>
      </c>
      <c r="K2" s="367"/>
      <c r="L2" s="263" t="s">
        <v>67</v>
      </c>
    </row>
    <row r="3" spans="1:12" ht="12.75">
      <c r="A3" s="264"/>
      <c r="B3" s="265" t="s">
        <v>3</v>
      </c>
      <c r="C3" s="266"/>
      <c r="D3" s="265" t="s">
        <v>4</v>
      </c>
      <c r="E3" s="267"/>
      <c r="F3" s="265" t="s">
        <v>5</v>
      </c>
      <c r="G3" s="268"/>
      <c r="H3" s="269" t="s">
        <v>6</v>
      </c>
      <c r="I3" s="270"/>
      <c r="J3" s="271" t="s">
        <v>7</v>
      </c>
      <c r="K3" s="270"/>
      <c r="L3" s="272" t="s">
        <v>8</v>
      </c>
    </row>
    <row r="4" spans="1:14" s="52" customFormat="1" ht="12.75">
      <c r="A4" s="273" t="s">
        <v>76</v>
      </c>
      <c r="B4" s="274">
        <v>14020</v>
      </c>
      <c r="C4" s="275"/>
      <c r="D4" s="274">
        <v>0</v>
      </c>
      <c r="E4" s="276"/>
      <c r="F4" s="277">
        <v>-100</v>
      </c>
      <c r="G4" s="278"/>
      <c r="H4" s="274">
        <v>-86</v>
      </c>
      <c r="I4" s="279"/>
      <c r="J4" s="280">
        <v>0</v>
      </c>
      <c r="K4" s="279"/>
      <c r="L4" s="277">
        <v>13834</v>
      </c>
      <c r="M4" s="53"/>
      <c r="N4" s="53"/>
    </row>
    <row r="5" spans="1:14" s="52" customFormat="1" ht="12.75">
      <c r="A5" s="273" t="s">
        <v>84</v>
      </c>
      <c r="B5" s="274">
        <v>10229</v>
      </c>
      <c r="C5" s="281"/>
      <c r="D5" s="274">
        <v>-138</v>
      </c>
      <c r="E5" s="276"/>
      <c r="F5" s="277">
        <v>13</v>
      </c>
      <c r="G5" s="278"/>
      <c r="H5" s="274">
        <v>121</v>
      </c>
      <c r="I5" s="279"/>
      <c r="J5" s="280">
        <v>0</v>
      </c>
      <c r="K5" s="282"/>
      <c r="L5" s="277">
        <v>10225</v>
      </c>
      <c r="M5" s="53"/>
      <c r="N5" s="53"/>
    </row>
    <row r="6" spans="1:14" s="52" customFormat="1" ht="12.75">
      <c r="A6" s="273" t="s">
        <v>85</v>
      </c>
      <c r="B6" s="274">
        <v>30497</v>
      </c>
      <c r="C6" s="281"/>
      <c r="D6" s="274">
        <v>-5</v>
      </c>
      <c r="E6" s="283"/>
      <c r="F6" s="277">
        <v>280</v>
      </c>
      <c r="G6" s="278"/>
      <c r="H6" s="274">
        <v>-239</v>
      </c>
      <c r="I6" s="282"/>
      <c r="J6" s="280">
        <v>-3</v>
      </c>
      <c r="K6" s="279"/>
      <c r="L6" s="277">
        <v>30530</v>
      </c>
      <c r="M6" s="53"/>
      <c r="N6" s="53"/>
    </row>
    <row r="7" spans="1:14" s="52" customFormat="1" ht="12.75">
      <c r="A7" s="273" t="s">
        <v>41</v>
      </c>
      <c r="B7" s="274">
        <v>11041</v>
      </c>
      <c r="C7" s="281"/>
      <c r="D7" s="274">
        <v>116</v>
      </c>
      <c r="E7" s="276"/>
      <c r="F7" s="277">
        <v>0</v>
      </c>
      <c r="G7" s="278"/>
      <c r="H7" s="274">
        <v>32</v>
      </c>
      <c r="I7" s="282"/>
      <c r="J7" s="280">
        <v>0</v>
      </c>
      <c r="K7" s="279"/>
      <c r="L7" s="277">
        <v>11189</v>
      </c>
      <c r="M7" s="53"/>
      <c r="N7" s="53"/>
    </row>
    <row r="8" spans="1:14" s="52" customFormat="1" ht="12.75">
      <c r="A8" s="273" t="s">
        <v>23</v>
      </c>
      <c r="B8" s="274">
        <v>271510</v>
      </c>
      <c r="C8" s="281"/>
      <c r="D8" s="274">
        <v>747</v>
      </c>
      <c r="E8" s="283"/>
      <c r="F8" s="277">
        <v>1747</v>
      </c>
      <c r="G8" s="284"/>
      <c r="H8" s="274">
        <v>-724</v>
      </c>
      <c r="I8" s="282"/>
      <c r="J8" s="280">
        <v>0</v>
      </c>
      <c r="K8" s="279"/>
      <c r="L8" s="277">
        <v>273280</v>
      </c>
      <c r="M8" s="53"/>
      <c r="N8" s="53"/>
    </row>
    <row r="9" spans="1:14" s="52" customFormat="1" ht="12.75" customHeight="1">
      <c r="A9" s="273" t="s">
        <v>86</v>
      </c>
      <c r="B9" s="274">
        <v>142833</v>
      </c>
      <c r="C9" s="281"/>
      <c r="D9" s="274">
        <v>-1766</v>
      </c>
      <c r="E9" s="283"/>
      <c r="F9" s="277">
        <v>341</v>
      </c>
      <c r="G9" s="284"/>
      <c r="H9" s="274">
        <v>-101</v>
      </c>
      <c r="I9" s="285"/>
      <c r="J9" s="280">
        <v>-5</v>
      </c>
      <c r="K9" s="282"/>
      <c r="L9" s="277">
        <v>141302</v>
      </c>
      <c r="M9" s="53"/>
      <c r="N9" s="53"/>
    </row>
    <row r="10" spans="1:14" s="52" customFormat="1" ht="22.5">
      <c r="A10" s="273" t="s">
        <v>87</v>
      </c>
      <c r="B10" s="274">
        <v>995301</v>
      </c>
      <c r="C10" s="281"/>
      <c r="D10" s="274">
        <v>9647</v>
      </c>
      <c r="E10" s="283"/>
      <c r="F10" s="277">
        <v>2113</v>
      </c>
      <c r="G10" s="282"/>
      <c r="H10" s="274">
        <v>8542</v>
      </c>
      <c r="I10" s="282"/>
      <c r="J10" s="280">
        <v>-1</v>
      </c>
      <c r="K10" s="279"/>
      <c r="L10" s="277">
        <v>1015602</v>
      </c>
      <c r="M10" s="53"/>
      <c r="N10" s="53"/>
    </row>
    <row r="11" spans="1:14" s="52" customFormat="1" ht="12.75">
      <c r="A11" s="273" t="s">
        <v>88</v>
      </c>
      <c r="B11" s="274">
        <v>29911</v>
      </c>
      <c r="C11" s="281"/>
      <c r="D11" s="274">
        <v>-572</v>
      </c>
      <c r="E11" s="283"/>
      <c r="F11" s="277">
        <v>67</v>
      </c>
      <c r="G11" s="284"/>
      <c r="H11" s="274">
        <v>419</v>
      </c>
      <c r="I11" s="282"/>
      <c r="J11" s="280">
        <v>-722</v>
      </c>
      <c r="K11" s="279"/>
      <c r="L11" s="277">
        <v>29103</v>
      </c>
      <c r="M11" s="53"/>
      <c r="N11" s="53"/>
    </row>
    <row r="12" spans="1:14" s="52" customFormat="1" ht="12.75">
      <c r="A12" s="273" t="s">
        <v>25</v>
      </c>
      <c r="B12" s="274">
        <v>282819</v>
      </c>
      <c r="C12" s="281"/>
      <c r="D12" s="274">
        <v>2394</v>
      </c>
      <c r="E12" s="283"/>
      <c r="F12" s="277">
        <v>340</v>
      </c>
      <c r="G12" s="284"/>
      <c r="H12" s="274">
        <v>-90</v>
      </c>
      <c r="I12" s="282"/>
      <c r="J12" s="280">
        <v>-89</v>
      </c>
      <c r="K12" s="279"/>
      <c r="L12" s="277">
        <v>285374</v>
      </c>
      <c r="M12" s="53"/>
      <c r="N12" s="53"/>
    </row>
    <row r="13" spans="1:14" s="52" customFormat="1" ht="12.75">
      <c r="A13" s="273" t="s">
        <v>26</v>
      </c>
      <c r="B13" s="274">
        <v>80988</v>
      </c>
      <c r="C13" s="281"/>
      <c r="D13" s="274">
        <v>2014</v>
      </c>
      <c r="E13" s="283"/>
      <c r="F13" s="277">
        <v>35</v>
      </c>
      <c r="G13" s="284"/>
      <c r="H13" s="274">
        <v>179</v>
      </c>
      <c r="I13" s="282"/>
      <c r="J13" s="280">
        <v>0</v>
      </c>
      <c r="K13" s="279"/>
      <c r="L13" s="277">
        <v>83216</v>
      </c>
      <c r="M13" s="53"/>
      <c r="N13" s="53"/>
    </row>
    <row r="14" spans="1:14" s="52" customFormat="1" ht="12.75">
      <c r="A14" s="273" t="s">
        <v>89</v>
      </c>
      <c r="B14" s="274">
        <v>12492</v>
      </c>
      <c r="C14" s="281"/>
      <c r="D14" s="274">
        <v>-217</v>
      </c>
      <c r="E14" s="283"/>
      <c r="F14" s="277">
        <v>31</v>
      </c>
      <c r="G14" s="282"/>
      <c r="H14" s="274">
        <v>0</v>
      </c>
      <c r="I14" s="282"/>
      <c r="J14" s="280">
        <v>-18</v>
      </c>
      <c r="K14" s="279"/>
      <c r="L14" s="277">
        <v>12288</v>
      </c>
      <c r="M14" s="53"/>
      <c r="N14" s="53"/>
    </row>
    <row r="15" spans="1:14" s="52" customFormat="1" ht="12.75">
      <c r="A15" s="273" t="s">
        <v>27</v>
      </c>
      <c r="B15" s="274">
        <v>5309</v>
      </c>
      <c r="C15" s="281"/>
      <c r="D15" s="274">
        <v>196</v>
      </c>
      <c r="E15" s="283"/>
      <c r="F15" s="277">
        <v>0</v>
      </c>
      <c r="G15" s="278"/>
      <c r="H15" s="274">
        <v>0</v>
      </c>
      <c r="I15" s="282"/>
      <c r="J15" s="280">
        <v>0</v>
      </c>
      <c r="K15" s="282"/>
      <c r="L15" s="277">
        <v>5505</v>
      </c>
      <c r="M15" s="53"/>
      <c r="N15" s="53"/>
    </row>
    <row r="16" spans="1:14" s="52" customFormat="1" ht="12.75">
      <c r="A16" s="273" t="s">
        <v>9</v>
      </c>
      <c r="B16" s="274">
        <v>11582</v>
      </c>
      <c r="C16" s="281"/>
      <c r="D16" s="274">
        <v>154</v>
      </c>
      <c r="E16" s="276"/>
      <c r="F16" s="277">
        <v>68</v>
      </c>
      <c r="G16" s="278"/>
      <c r="H16" s="274">
        <v>110</v>
      </c>
      <c r="I16" s="279"/>
      <c r="J16" s="280">
        <v>-2</v>
      </c>
      <c r="K16" s="279"/>
      <c r="L16" s="277">
        <v>11912</v>
      </c>
      <c r="M16" s="53"/>
      <c r="N16" s="53"/>
    </row>
    <row r="17" spans="1:14" s="52" customFormat="1" ht="20.25" customHeight="1">
      <c r="A17" s="286" t="s">
        <v>90</v>
      </c>
      <c r="B17" s="274">
        <v>9701</v>
      </c>
      <c r="C17" s="287"/>
      <c r="D17" s="274">
        <v>-164</v>
      </c>
      <c r="E17" s="283"/>
      <c r="F17" s="277">
        <v>-13</v>
      </c>
      <c r="G17" s="278"/>
      <c r="H17" s="274">
        <v>-1</v>
      </c>
      <c r="I17" s="288"/>
      <c r="J17" s="280">
        <v>0</v>
      </c>
      <c r="K17" s="282"/>
      <c r="L17" s="277">
        <v>9523</v>
      </c>
      <c r="M17" s="53"/>
      <c r="N17" s="53"/>
    </row>
    <row r="18" spans="1:14" ht="13.5" thickBot="1">
      <c r="A18" s="289" t="s">
        <v>10</v>
      </c>
      <c r="B18" s="290">
        <v>1908233</v>
      </c>
      <c r="C18" s="291"/>
      <c r="D18" s="290">
        <v>12406</v>
      </c>
      <c r="E18" s="292"/>
      <c r="F18" s="290">
        <v>4922</v>
      </c>
      <c r="G18" s="293"/>
      <c r="H18" s="290">
        <v>8162</v>
      </c>
      <c r="I18" s="292"/>
      <c r="J18" s="294">
        <v>-840</v>
      </c>
      <c r="K18" s="295"/>
      <c r="L18" s="294">
        <v>1932883</v>
      </c>
      <c r="M18" s="53"/>
      <c r="N18" s="54"/>
    </row>
    <row r="19" spans="1:14" ht="12.75">
      <c r="A19" s="273" t="s">
        <v>11</v>
      </c>
      <c r="B19" s="274">
        <v>10726</v>
      </c>
      <c r="C19" s="281"/>
      <c r="D19" s="296">
        <v>-47</v>
      </c>
      <c r="E19" s="279"/>
      <c r="F19" s="280"/>
      <c r="G19" s="297"/>
      <c r="H19" s="274">
        <v>0</v>
      </c>
      <c r="I19" s="282"/>
      <c r="J19" s="277">
        <v>0</v>
      </c>
      <c r="K19" s="279"/>
      <c r="L19" s="277">
        <v>10679</v>
      </c>
      <c r="M19" s="53"/>
      <c r="N19" s="52"/>
    </row>
    <row r="20" spans="1:14" ht="13.5" thickBot="1">
      <c r="A20" s="298" t="s">
        <v>21</v>
      </c>
      <c r="B20" s="299">
        <v>785</v>
      </c>
      <c r="C20" s="300"/>
      <c r="D20" s="301">
        <v>-21</v>
      </c>
      <c r="E20" s="295"/>
      <c r="F20" s="302">
        <v>-1</v>
      </c>
      <c r="G20" s="303"/>
      <c r="H20" s="299">
        <v>0</v>
      </c>
      <c r="I20" s="304"/>
      <c r="J20" s="305">
        <v>0</v>
      </c>
      <c r="K20" s="295"/>
      <c r="L20" s="305">
        <v>763</v>
      </c>
      <c r="M20" s="53"/>
      <c r="N20" s="52"/>
    </row>
    <row r="21" spans="1:14" ht="13.5" thickBot="1">
      <c r="A21" s="289" t="s">
        <v>12</v>
      </c>
      <c r="B21" s="290">
        <v>11511</v>
      </c>
      <c r="C21" s="306"/>
      <c r="D21" s="290">
        <v>-68</v>
      </c>
      <c r="E21" s="292"/>
      <c r="F21" s="294">
        <v>-1</v>
      </c>
      <c r="G21" s="293"/>
      <c r="H21" s="290">
        <v>0</v>
      </c>
      <c r="I21" s="292"/>
      <c r="J21" s="294">
        <v>0</v>
      </c>
      <c r="K21" s="295"/>
      <c r="L21" s="294">
        <v>11442</v>
      </c>
      <c r="M21" s="53"/>
      <c r="N21" s="54"/>
    </row>
    <row r="22" spans="1:14" ht="13.5" thickBot="1">
      <c r="A22" s="289" t="s">
        <v>13</v>
      </c>
      <c r="B22" s="290">
        <v>1919744</v>
      </c>
      <c r="C22" s="306"/>
      <c r="D22" s="290">
        <v>12338</v>
      </c>
      <c r="E22" s="292"/>
      <c r="F22" s="294">
        <v>4921</v>
      </c>
      <c r="G22" s="293"/>
      <c r="H22" s="290">
        <v>8162</v>
      </c>
      <c r="I22" s="292"/>
      <c r="J22" s="294">
        <v>-840</v>
      </c>
      <c r="K22" s="295"/>
      <c r="L22" s="294">
        <v>1944325</v>
      </c>
      <c r="M22" s="53"/>
      <c r="N22" s="52"/>
    </row>
    <row r="23" spans="1:12" ht="12.75">
      <c r="A23" s="13" t="s">
        <v>91</v>
      </c>
      <c r="B23" s="45"/>
      <c r="C23" s="45"/>
      <c r="D23" s="46"/>
      <c r="E23" s="14"/>
      <c r="F23" s="47"/>
      <c r="G23" s="14"/>
      <c r="H23" s="47"/>
      <c r="I23" s="14"/>
      <c r="J23" s="48"/>
      <c r="K23" s="15"/>
      <c r="L23" s="45"/>
    </row>
    <row r="24" spans="1:12" ht="12.75">
      <c r="A24" s="2" t="s">
        <v>92</v>
      </c>
      <c r="B24" s="49"/>
      <c r="C24" s="49"/>
      <c r="D24" s="49"/>
      <c r="E24" s="16"/>
      <c r="F24" s="49"/>
      <c r="G24" s="16"/>
      <c r="H24" s="49"/>
      <c r="I24" s="16"/>
      <c r="J24" s="49"/>
      <c r="K24" s="16"/>
      <c r="L24" s="49"/>
    </row>
    <row r="25" spans="1:12" ht="12.75" customHeight="1">
      <c r="A25" s="370"/>
      <c r="B25" s="370"/>
      <c r="C25" s="370"/>
      <c r="D25" s="370"/>
      <c r="E25" s="370"/>
      <c r="F25" s="370"/>
      <c r="G25" s="370"/>
      <c r="H25" s="370"/>
      <c r="I25" s="370"/>
      <c r="J25" s="370"/>
      <c r="K25" s="370"/>
      <c r="L25" s="370"/>
    </row>
    <row r="26" spans="1:12" ht="12.75">
      <c r="A26" s="50"/>
      <c r="B26" s="49"/>
      <c r="C26" s="49"/>
      <c r="D26" s="49"/>
      <c r="E26" s="16"/>
      <c r="F26" s="49"/>
      <c r="G26" s="16"/>
      <c r="H26" s="49"/>
      <c r="I26" s="16"/>
      <c r="J26" s="49"/>
      <c r="K26" s="16"/>
      <c r="L26" s="49"/>
    </row>
    <row r="27" spans="1:12" ht="21.75" customHeight="1">
      <c r="A27" s="365"/>
      <c r="B27" s="365"/>
      <c r="C27" s="365"/>
      <c r="D27" s="365"/>
      <c r="E27" s="365"/>
      <c r="F27" s="365"/>
      <c r="G27" s="365"/>
      <c r="H27" s="365"/>
      <c r="I27" s="365"/>
      <c r="J27" s="365"/>
      <c r="K27" s="365"/>
      <c r="L27" s="365"/>
    </row>
    <row r="28" spans="1:12" ht="12.75">
      <c r="A28" s="50"/>
      <c r="B28" s="55"/>
      <c r="C28" s="49"/>
      <c r="D28" s="55"/>
      <c r="E28" s="16"/>
      <c r="F28" s="56"/>
      <c r="G28" s="16"/>
      <c r="H28" s="49"/>
      <c r="I28" s="16"/>
      <c r="J28" s="49"/>
      <c r="K28" s="16"/>
      <c r="L28" s="49"/>
    </row>
    <row r="29" ht="13.5" customHeight="1">
      <c r="A29" s="51"/>
    </row>
    <row r="30" ht="12.75">
      <c r="A30" s="12" t="s">
        <v>63</v>
      </c>
    </row>
  </sheetData>
  <sheetProtection/>
  <mergeCells count="7">
    <mergeCell ref="A27:L27"/>
    <mergeCell ref="B2:C2"/>
    <mergeCell ref="D2:E2"/>
    <mergeCell ref="F2:G2"/>
    <mergeCell ref="H2:I2"/>
    <mergeCell ref="J2:K2"/>
    <mergeCell ref="A25:L25"/>
  </mergeCells>
  <printOptions/>
  <pageMargins left="0.787401575" right="0.787401575" top="0.984251969" bottom="0.984251969" header="0.4921259845" footer="0.4921259845"/>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G14"/>
  <sheetViews>
    <sheetView zoomScalePageLayoutView="0" workbookViewId="0" topLeftCell="A1">
      <selection activeCell="C14" sqref="C14"/>
    </sheetView>
  </sheetViews>
  <sheetFormatPr defaultColWidth="11.421875" defaultRowHeight="12.75"/>
  <cols>
    <col min="1" max="1" width="51.28125" style="0" customWidth="1"/>
    <col min="2" max="4" width="9.7109375" style="0" customWidth="1"/>
    <col min="5" max="5" width="16.28125" style="0" bestFit="1" customWidth="1"/>
    <col min="6" max="6" width="15.7109375" style="0" customWidth="1"/>
  </cols>
  <sheetData>
    <row r="1" ht="12.75">
      <c r="A1" s="1" t="s">
        <v>97</v>
      </c>
    </row>
    <row r="2" spans="1:5" ht="16.5" customHeight="1" thickBot="1">
      <c r="A2" s="43"/>
      <c r="B2" s="4"/>
      <c r="C2" s="4"/>
      <c r="D2" s="4"/>
      <c r="E2" s="4"/>
    </row>
    <row r="3" spans="1:5" ht="20.25" customHeight="1" thickBot="1">
      <c r="A3" s="307" t="s">
        <v>93</v>
      </c>
      <c r="B3" s="308" t="s">
        <v>213</v>
      </c>
      <c r="C3" s="308">
        <v>2016</v>
      </c>
      <c r="D3" s="308">
        <v>2017</v>
      </c>
      <c r="E3" s="309" t="s">
        <v>94</v>
      </c>
    </row>
    <row r="4" spans="1:5" ht="13.5" thickBot="1">
      <c r="A4" s="310" t="s">
        <v>59</v>
      </c>
      <c r="B4" s="311">
        <v>1894.6699999999998</v>
      </c>
      <c r="C4" s="311">
        <v>1889.49</v>
      </c>
      <c r="D4" s="311">
        <v>1908</v>
      </c>
      <c r="E4" s="312" t="s">
        <v>29</v>
      </c>
    </row>
    <row r="5" spans="1:5" ht="22.5">
      <c r="A5" s="313" t="s">
        <v>60</v>
      </c>
      <c r="B5" s="314">
        <v>2.095</v>
      </c>
      <c r="C5" s="314">
        <v>3.308</v>
      </c>
      <c r="D5" s="314">
        <v>7.856</v>
      </c>
      <c r="E5" s="315" t="s">
        <v>29</v>
      </c>
    </row>
    <row r="6" spans="1:5" ht="12.75">
      <c r="A6" s="313" t="s">
        <v>61</v>
      </c>
      <c r="B6" s="314">
        <v>-3.259</v>
      </c>
      <c r="C6" s="314">
        <v>1.511</v>
      </c>
      <c r="D6" s="314">
        <v>4.55</v>
      </c>
      <c r="E6" s="315" t="s">
        <v>29</v>
      </c>
    </row>
    <row r="7" spans="1:5" ht="12.75">
      <c r="A7" s="316" t="s">
        <v>20</v>
      </c>
      <c r="B7" s="314">
        <v>-3.464</v>
      </c>
      <c r="C7" s="314">
        <v>3.056</v>
      </c>
      <c r="D7" s="314">
        <v>8.162</v>
      </c>
      <c r="E7" s="317">
        <f>-156.611</f>
        <v>-156.611</v>
      </c>
    </row>
    <row r="8" spans="1:5" ht="12.75">
      <c r="A8" s="316" t="s">
        <v>14</v>
      </c>
      <c r="B8" s="314">
        <v>0</v>
      </c>
      <c r="C8" s="314">
        <v>-1.11</v>
      </c>
      <c r="D8" s="314">
        <v>-0.84</v>
      </c>
      <c r="E8" s="317">
        <f>-126.023</f>
        <v>-126.023</v>
      </c>
    </row>
    <row r="9" spans="1:5" ht="13.5" thickBot="1">
      <c r="A9" s="318" t="s">
        <v>15</v>
      </c>
      <c r="B9" s="319">
        <v>-0.552</v>
      </c>
      <c r="C9" s="319">
        <v>11.978</v>
      </c>
      <c r="D9" s="319">
        <v>4.922</v>
      </c>
      <c r="E9" s="320" t="s">
        <v>29</v>
      </c>
    </row>
    <row r="10" spans="1:7" ht="13.5" thickBot="1">
      <c r="A10" s="310" t="s">
        <v>62</v>
      </c>
      <c r="B10" s="311">
        <v>1889.49</v>
      </c>
      <c r="C10" s="311">
        <v>1908.2330000000002</v>
      </c>
      <c r="D10" s="311">
        <v>1933</v>
      </c>
      <c r="E10" s="321">
        <v>-405.11699999999973</v>
      </c>
      <c r="F10" s="58"/>
      <c r="G10" s="57"/>
    </row>
    <row r="11" ht="12.75">
      <c r="A11" s="6" t="s">
        <v>16</v>
      </c>
    </row>
    <row r="12" ht="12.75">
      <c r="A12" s="2" t="s">
        <v>106</v>
      </c>
    </row>
    <row r="13" spans="1:6" s="3" customFormat="1" ht="40.5" customHeight="1">
      <c r="A13" s="371" t="s">
        <v>95</v>
      </c>
      <c r="B13" s="372"/>
      <c r="C13" s="372"/>
      <c r="D13" s="372"/>
      <c r="E13" s="372"/>
      <c r="F13" s="44"/>
    </row>
    <row r="14" s="3" customFormat="1" ht="50.25" customHeight="1">
      <c r="F14" s="10"/>
    </row>
  </sheetData>
  <sheetProtection/>
  <mergeCells count="1">
    <mergeCell ref="A13:E13"/>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J28" sqref="J28"/>
    </sheetView>
  </sheetViews>
  <sheetFormatPr defaultColWidth="11.421875" defaultRowHeight="12.75"/>
  <cols>
    <col min="1" max="6" width="11.421875" style="18" customWidth="1"/>
    <col min="7" max="7" width="15.00390625" style="18" customWidth="1"/>
    <col min="8" max="16384" width="11.421875" style="18" customWidth="1"/>
  </cols>
  <sheetData>
    <row r="1" spans="1:7" ht="12.75">
      <c r="A1" s="373" t="s">
        <v>75</v>
      </c>
      <c r="B1" s="374"/>
      <c r="C1" s="374"/>
      <c r="D1" s="374"/>
      <c r="E1" s="374"/>
      <c r="F1" s="374"/>
      <c r="G1" s="374"/>
    </row>
    <row r="2" spans="1:7" ht="12.75">
      <c r="A2" s="374"/>
      <c r="B2" s="374"/>
      <c r="C2" s="374"/>
      <c r="D2" s="374"/>
      <c r="E2" s="374"/>
      <c r="F2" s="374"/>
      <c r="G2" s="374"/>
    </row>
    <row r="3" ht="12.75">
      <c r="A3" s="22" t="s">
        <v>51</v>
      </c>
    </row>
    <row r="6" ht="12.75">
      <c r="H6" s="38"/>
    </row>
    <row r="7" ht="12.75">
      <c r="H7" s="38"/>
    </row>
    <row r="19" ht="12.75">
      <c r="C19" s="18">
        <f>D19/1000</f>
        <v>0</v>
      </c>
    </row>
    <row r="22" ht="31.5" customHeight="1">
      <c r="A22" s="37" t="s">
        <v>50</v>
      </c>
    </row>
    <row r="23" ht="12.75">
      <c r="A23" s="22" t="s">
        <v>100</v>
      </c>
    </row>
    <row r="24" spans="1:7" ht="12.75">
      <c r="A24" s="375" t="s">
        <v>214</v>
      </c>
      <c r="B24" s="376"/>
      <c r="C24" s="376"/>
      <c r="D24" s="376"/>
      <c r="E24" s="376"/>
      <c r="F24" s="376"/>
      <c r="G24" s="376"/>
    </row>
    <row r="25" spans="1:7" ht="12.75">
      <c r="A25" s="376"/>
      <c r="B25" s="376"/>
      <c r="C25" s="376"/>
      <c r="D25" s="376"/>
      <c r="E25" s="376"/>
      <c r="F25" s="376"/>
      <c r="G25" s="376"/>
    </row>
    <row r="26" spans="1:7" ht="12.75">
      <c r="A26" s="377" t="s">
        <v>48</v>
      </c>
      <c r="B26" s="374"/>
      <c r="C26" s="374"/>
      <c r="D26" s="374"/>
      <c r="E26" s="374"/>
      <c r="F26" s="374"/>
      <c r="G26" s="374"/>
    </row>
    <row r="27" spans="1:7" ht="12.75">
      <c r="A27" s="374"/>
      <c r="B27" s="374"/>
      <c r="C27" s="374"/>
      <c r="D27" s="374"/>
      <c r="E27" s="374"/>
      <c r="F27" s="374"/>
      <c r="G27" s="374"/>
    </row>
  </sheetData>
  <sheetProtection/>
  <mergeCells count="3">
    <mergeCell ref="A1:G2"/>
    <mergeCell ref="A24:G25"/>
    <mergeCell ref="A26:G27"/>
  </mergeCells>
  <printOptions/>
  <pageMargins left="0.787401575" right="0.787401575" top="0.984251969" bottom="0.984251969"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C3" sqref="C3"/>
    </sheetView>
  </sheetViews>
  <sheetFormatPr defaultColWidth="11.421875" defaultRowHeight="12.75"/>
  <cols>
    <col min="1" max="1" width="11.421875" style="22" customWidth="1"/>
    <col min="2" max="2" width="21.8515625" style="22" customWidth="1"/>
    <col min="3" max="16384" width="11.421875" style="22" customWidth="1"/>
  </cols>
  <sheetData>
    <row r="1" ht="11.25">
      <c r="A1" s="22" t="s">
        <v>74</v>
      </c>
    </row>
    <row r="2" spans="1:4" ht="11.25">
      <c r="A2" s="41" t="s">
        <v>57</v>
      </c>
      <c r="B2" s="41" t="s">
        <v>56</v>
      </c>
      <c r="C2" s="41"/>
      <c r="D2" s="41"/>
    </row>
    <row r="3" spans="1:4" ht="11.25">
      <c r="A3" s="41" t="s">
        <v>55</v>
      </c>
      <c r="B3" s="41" t="s">
        <v>54</v>
      </c>
      <c r="C3" s="41" t="s">
        <v>215</v>
      </c>
      <c r="D3" s="41"/>
    </row>
    <row r="4" spans="1:4" ht="11.25">
      <c r="A4" s="41">
        <v>1998</v>
      </c>
      <c r="B4" s="40">
        <v>6.6</v>
      </c>
      <c r="C4" s="41"/>
      <c r="D4" s="41"/>
    </row>
    <row r="5" spans="1:4" ht="11.25">
      <c r="A5" s="41">
        <f aca="true" t="shared" si="0" ref="A5:A14">A4+1</f>
        <v>1999</v>
      </c>
      <c r="B5" s="40">
        <v>5</v>
      </c>
      <c r="C5" s="41"/>
      <c r="D5" s="41"/>
    </row>
    <row r="6" spans="1:4" ht="11.25">
      <c r="A6" s="41">
        <f t="shared" si="0"/>
        <v>2000</v>
      </c>
      <c r="B6" s="40">
        <v>5.4</v>
      </c>
      <c r="C6" s="41"/>
      <c r="D6" s="41"/>
    </row>
    <row r="7" spans="1:4" ht="11.25">
      <c r="A7" s="41">
        <f t="shared" si="0"/>
        <v>2001</v>
      </c>
      <c r="B7" s="40">
        <v>13.7</v>
      </c>
      <c r="C7" s="41"/>
      <c r="D7" s="41"/>
    </row>
    <row r="8" spans="1:4" ht="11.25">
      <c r="A8" s="41">
        <f t="shared" si="0"/>
        <v>2002</v>
      </c>
      <c r="B8" s="40">
        <v>17.2</v>
      </c>
      <c r="C8" s="41"/>
      <c r="D8" s="41"/>
    </row>
    <row r="9" spans="1:4" ht="11.25">
      <c r="A9" s="41">
        <f t="shared" si="0"/>
        <v>2003</v>
      </c>
      <c r="B9" s="40">
        <v>-1</v>
      </c>
      <c r="C9" s="41"/>
      <c r="D9" s="41"/>
    </row>
    <row r="10" spans="1:4" ht="11.25">
      <c r="A10" s="41">
        <f t="shared" si="0"/>
        <v>2004</v>
      </c>
      <c r="B10" s="40">
        <v>-4.5</v>
      </c>
      <c r="C10" s="41"/>
      <c r="D10" s="41"/>
    </row>
    <row r="11" spans="1:4" ht="11.25">
      <c r="A11" s="41">
        <f t="shared" si="0"/>
        <v>2005</v>
      </c>
      <c r="B11" s="40">
        <v>-7.4</v>
      </c>
      <c r="C11" s="41"/>
      <c r="D11" s="41"/>
    </row>
    <row r="12" spans="1:4" ht="11.25">
      <c r="A12" s="41">
        <f t="shared" si="0"/>
        <v>2006</v>
      </c>
      <c r="B12" s="41"/>
      <c r="C12" s="40">
        <f aca="true" t="shared" si="1" ref="C12:C23">D12/1000</f>
        <v>-9.865</v>
      </c>
      <c r="D12" s="39">
        <v>-9865</v>
      </c>
    </row>
    <row r="13" spans="1:4" ht="11.25">
      <c r="A13" s="41">
        <f t="shared" si="0"/>
        <v>2007</v>
      </c>
      <c r="B13" s="41"/>
      <c r="C13" s="40">
        <f t="shared" si="1"/>
        <v>-11.244</v>
      </c>
      <c r="D13" s="39">
        <v>-11244</v>
      </c>
    </row>
    <row r="14" spans="1:4" ht="11.25">
      <c r="A14" s="41">
        <f t="shared" si="0"/>
        <v>2008</v>
      </c>
      <c r="B14" s="41"/>
      <c r="C14" s="40">
        <f t="shared" si="1"/>
        <v>-22.921</v>
      </c>
      <c r="D14" s="39">
        <v>-22921</v>
      </c>
    </row>
    <row r="15" spans="1:4" ht="11.25">
      <c r="A15" s="41">
        <v>2009</v>
      </c>
      <c r="B15" s="41"/>
      <c r="C15" s="40">
        <f t="shared" si="1"/>
        <v>-30.627</v>
      </c>
      <c r="D15" s="39">
        <v>-30627</v>
      </c>
    </row>
    <row r="16" spans="1:4" ht="11.25">
      <c r="A16" s="41">
        <v>2010</v>
      </c>
      <c r="B16" s="41"/>
      <c r="C16" s="40">
        <f t="shared" si="1"/>
        <v>-33.749</v>
      </c>
      <c r="D16" s="39">
        <v>-33749</v>
      </c>
    </row>
    <row r="17" spans="1:4" ht="11.25">
      <c r="A17" s="41">
        <v>2011</v>
      </c>
      <c r="B17" s="41"/>
      <c r="C17" s="40">
        <f t="shared" si="1"/>
        <v>-31.538</v>
      </c>
      <c r="D17" s="39">
        <v>-31538</v>
      </c>
    </row>
    <row r="18" spans="1:5" ht="11.25">
      <c r="A18" s="41">
        <v>2012</v>
      </c>
      <c r="B18" s="41"/>
      <c r="C18" s="40">
        <f t="shared" si="1"/>
        <v>-30.401</v>
      </c>
      <c r="D18" s="39">
        <v>-30401</v>
      </c>
      <c r="E18" s="35"/>
    </row>
    <row r="19" spans="1:4" ht="11.25">
      <c r="A19" s="42">
        <v>2013</v>
      </c>
      <c r="B19" s="41"/>
      <c r="C19" s="40">
        <f t="shared" si="1"/>
        <v>-1.287</v>
      </c>
      <c r="D19" s="39">
        <v>-1287</v>
      </c>
    </row>
    <row r="20" spans="1:4" ht="11.25">
      <c r="A20" s="41">
        <v>2014</v>
      </c>
      <c r="B20" s="41"/>
      <c r="C20" s="40">
        <f t="shared" si="1"/>
        <v>-2.144</v>
      </c>
      <c r="D20" s="39">
        <v>-2144</v>
      </c>
    </row>
    <row r="21" spans="1:4" ht="11.25">
      <c r="A21" s="41">
        <v>2015</v>
      </c>
      <c r="B21" s="41"/>
      <c r="C21" s="40">
        <f t="shared" si="1"/>
        <v>-1.177</v>
      </c>
      <c r="D21" s="39">
        <v>-1177</v>
      </c>
    </row>
    <row r="22" spans="1:4" ht="11.25">
      <c r="A22" s="41">
        <v>2016</v>
      </c>
      <c r="B22" s="41"/>
      <c r="C22" s="40">
        <f t="shared" si="1"/>
        <v>4.819</v>
      </c>
      <c r="D22" s="39">
        <f>4819</f>
        <v>4819</v>
      </c>
    </row>
    <row r="23" spans="1:4" ht="11.25">
      <c r="A23" s="41">
        <v>2017</v>
      </c>
      <c r="B23" s="41"/>
      <c r="C23" s="40">
        <f t="shared" si="1"/>
        <v>12.406</v>
      </c>
      <c r="D23" s="39">
        <v>12406</v>
      </c>
    </row>
    <row r="24" ht="11.25">
      <c r="A24" s="37" t="s">
        <v>53</v>
      </c>
    </row>
    <row r="25" ht="11.25">
      <c r="A25" s="22" t="s">
        <v>52</v>
      </c>
    </row>
    <row r="26" ht="11.25">
      <c r="A26" s="22" t="s">
        <v>49</v>
      </c>
    </row>
    <row r="27" ht="11.25">
      <c r="A27" s="22" t="s">
        <v>48</v>
      </c>
    </row>
  </sheetData>
  <sheetProtection/>
  <printOptions/>
  <pageMargins left="0.787401575" right="0.787401575" top="0.984251969" bottom="0.984251969" header="0.4921259845" footer="0.4921259845"/>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dimension ref="A1:G25"/>
  <sheetViews>
    <sheetView zoomScalePageLayoutView="0" workbookViewId="0" topLeftCell="A1">
      <selection activeCell="H20" sqref="H20"/>
    </sheetView>
  </sheetViews>
  <sheetFormatPr defaultColWidth="11.421875" defaultRowHeight="12.75"/>
  <cols>
    <col min="1" max="1" width="43.7109375" style="12" customWidth="1"/>
    <col min="2" max="6" width="13.8515625" style="12" customWidth="1"/>
  </cols>
  <sheetData>
    <row r="1" spans="1:6" ht="22.5" customHeight="1" thickBot="1">
      <c r="A1" s="7" t="s">
        <v>68</v>
      </c>
      <c r="B1" s="7"/>
      <c r="C1" s="5"/>
      <c r="D1" s="5"/>
      <c r="E1" s="5"/>
      <c r="F1" s="5"/>
    </row>
    <row r="2" spans="1:6" ht="108" customHeight="1">
      <c r="A2" s="322" t="s">
        <v>17</v>
      </c>
      <c r="B2" s="323" t="s">
        <v>69</v>
      </c>
      <c r="C2" s="324" t="s">
        <v>70</v>
      </c>
      <c r="D2" s="324" t="s">
        <v>71</v>
      </c>
      <c r="E2" s="324" t="s">
        <v>72</v>
      </c>
      <c r="F2" s="324" t="s">
        <v>217</v>
      </c>
    </row>
    <row r="3" spans="1:6" s="9" customFormat="1" ht="12.75">
      <c r="A3" s="273" t="s">
        <v>76</v>
      </c>
      <c r="B3" s="325">
        <v>13873</v>
      </c>
      <c r="C3" s="274">
        <v>14020</v>
      </c>
      <c r="D3" s="277">
        <v>5</v>
      </c>
      <c r="E3" s="277">
        <v>13791</v>
      </c>
      <c r="F3" s="277">
        <v>-234</v>
      </c>
    </row>
    <row r="4" spans="1:6" s="9" customFormat="1" ht="12.75">
      <c r="A4" s="273" t="s">
        <v>101</v>
      </c>
      <c r="B4" s="274">
        <v>10326</v>
      </c>
      <c r="C4" s="274">
        <v>10229</v>
      </c>
      <c r="D4" s="277">
        <v>35</v>
      </c>
      <c r="E4" s="277">
        <v>10137</v>
      </c>
      <c r="F4" s="277">
        <v>-127</v>
      </c>
    </row>
    <row r="5" spans="1:6" s="9" customFormat="1" ht="12.75">
      <c r="A5" s="273" t="s">
        <v>85</v>
      </c>
      <c r="B5" s="274">
        <v>31406</v>
      </c>
      <c r="C5" s="274">
        <v>30497</v>
      </c>
      <c r="D5" s="277">
        <v>40</v>
      </c>
      <c r="E5" s="277">
        <v>31008</v>
      </c>
      <c r="F5" s="277">
        <v>471</v>
      </c>
    </row>
    <row r="6" spans="1:6" s="9" customFormat="1" ht="12.75">
      <c r="A6" s="273" t="s">
        <v>41</v>
      </c>
      <c r="B6" s="274">
        <v>10921</v>
      </c>
      <c r="C6" s="274">
        <v>11041</v>
      </c>
      <c r="D6" s="277">
        <v>-17</v>
      </c>
      <c r="E6" s="277">
        <v>10854</v>
      </c>
      <c r="F6" s="277">
        <v>-170</v>
      </c>
    </row>
    <row r="7" spans="1:6" s="9" customFormat="1" ht="12.75">
      <c r="A7" s="273" t="s">
        <v>23</v>
      </c>
      <c r="B7" s="274">
        <v>263350</v>
      </c>
      <c r="C7" s="274">
        <v>271510</v>
      </c>
      <c r="D7" s="277">
        <v>3</v>
      </c>
      <c r="E7" s="277">
        <v>265749</v>
      </c>
      <c r="F7" s="277">
        <v>-5764</v>
      </c>
    </row>
    <row r="8" spans="1:6" s="9" customFormat="1" ht="12.75">
      <c r="A8" s="273" t="s">
        <v>102</v>
      </c>
      <c r="B8" s="274">
        <v>43561</v>
      </c>
      <c r="C8" s="274">
        <v>29911</v>
      </c>
      <c r="D8" s="277">
        <v>13130</v>
      </c>
      <c r="E8" s="277">
        <v>42257</v>
      </c>
      <c r="F8" s="277">
        <v>-784</v>
      </c>
    </row>
    <row r="9" spans="1:6" s="9" customFormat="1" ht="12.75">
      <c r="A9" s="273" t="s">
        <v>103</v>
      </c>
      <c r="B9" s="274">
        <v>6302</v>
      </c>
      <c r="C9" s="274">
        <v>6452</v>
      </c>
      <c r="D9" s="277">
        <v>14</v>
      </c>
      <c r="E9" s="277">
        <v>6252</v>
      </c>
      <c r="F9" s="277">
        <v>-214</v>
      </c>
    </row>
    <row r="10" spans="1:6" s="9" customFormat="1" ht="12.75">
      <c r="A10" s="273" t="s">
        <v>87</v>
      </c>
      <c r="B10" s="274">
        <v>969100</v>
      </c>
      <c r="C10" s="274">
        <v>995301</v>
      </c>
      <c r="D10" s="277">
        <v>27</v>
      </c>
      <c r="E10" s="277">
        <v>981626</v>
      </c>
      <c r="F10" s="277">
        <v>-13702</v>
      </c>
    </row>
    <row r="11" spans="1:6" s="9" customFormat="1" ht="12.75">
      <c r="A11" s="273" t="s">
        <v>104</v>
      </c>
      <c r="B11" s="274">
        <v>135896</v>
      </c>
      <c r="C11" s="274">
        <v>136381</v>
      </c>
      <c r="D11" s="277">
        <v>-30</v>
      </c>
      <c r="E11" s="277">
        <v>133650</v>
      </c>
      <c r="F11" s="277">
        <v>-2701</v>
      </c>
    </row>
    <row r="12" spans="1:6" s="9" customFormat="1" ht="12.75">
      <c r="A12" s="273" t="s">
        <v>25</v>
      </c>
      <c r="B12" s="274">
        <v>274704</v>
      </c>
      <c r="C12" s="274">
        <v>282819</v>
      </c>
      <c r="D12" s="277">
        <v>-511</v>
      </c>
      <c r="E12" s="277">
        <v>276262</v>
      </c>
      <c r="F12" s="277">
        <v>-6046</v>
      </c>
    </row>
    <row r="13" spans="1:6" s="9" customFormat="1" ht="12.75">
      <c r="A13" s="273" t="s">
        <v>26</v>
      </c>
      <c r="B13" s="274">
        <v>77381</v>
      </c>
      <c r="C13" s="274">
        <v>80988</v>
      </c>
      <c r="D13" s="277">
        <v>42</v>
      </c>
      <c r="E13" s="277">
        <v>79824</v>
      </c>
      <c r="F13" s="277">
        <v>-1206</v>
      </c>
    </row>
    <row r="14" spans="1:6" s="9" customFormat="1" ht="12.75">
      <c r="A14" s="273" t="s">
        <v>105</v>
      </c>
      <c r="B14" s="274">
        <v>0</v>
      </c>
      <c r="C14" s="274">
        <v>12492</v>
      </c>
      <c r="D14" s="277">
        <v>-12492</v>
      </c>
      <c r="E14" s="277"/>
      <c r="F14" s="277">
        <v>0</v>
      </c>
    </row>
    <row r="15" spans="1:6" s="9" customFormat="1" ht="12.75">
      <c r="A15" s="273" t="s">
        <v>27</v>
      </c>
      <c r="B15" s="274">
        <v>5296</v>
      </c>
      <c r="C15" s="274">
        <v>5309</v>
      </c>
      <c r="D15" s="277">
        <v>0</v>
      </c>
      <c r="E15" s="277">
        <v>5301</v>
      </c>
      <c r="F15" s="277">
        <v>-8</v>
      </c>
    </row>
    <row r="16" spans="1:6" s="9" customFormat="1" ht="12.75">
      <c r="A16" s="273" t="s">
        <v>9</v>
      </c>
      <c r="B16" s="274">
        <v>9685</v>
      </c>
      <c r="C16" s="274">
        <v>11582</v>
      </c>
      <c r="D16" s="277">
        <v>-256</v>
      </c>
      <c r="E16" s="277">
        <v>10969</v>
      </c>
      <c r="F16" s="277">
        <v>-357</v>
      </c>
    </row>
    <row r="17" spans="1:6" s="9" customFormat="1" ht="12.75">
      <c r="A17" s="273" t="s">
        <v>90</v>
      </c>
      <c r="B17" s="274">
        <v>9663</v>
      </c>
      <c r="C17" s="274">
        <v>9701</v>
      </c>
      <c r="D17" s="277">
        <v>9</v>
      </c>
      <c r="E17" s="277">
        <v>9538</v>
      </c>
      <c r="F17" s="277">
        <v>-172</v>
      </c>
    </row>
    <row r="18" spans="1:6" s="9" customFormat="1" ht="13.5" thickBot="1">
      <c r="A18" s="326" t="s">
        <v>10</v>
      </c>
      <c r="B18" s="290">
        <v>1861464</v>
      </c>
      <c r="C18" s="290">
        <v>1908233</v>
      </c>
      <c r="D18" s="294">
        <v>-1</v>
      </c>
      <c r="E18" s="294">
        <v>1877218</v>
      </c>
      <c r="F18" s="294">
        <v>-31014</v>
      </c>
    </row>
    <row r="19" spans="1:6" s="9" customFormat="1" ht="12.75">
      <c r="A19" s="280" t="s">
        <v>18</v>
      </c>
      <c r="B19" s="274">
        <v>10601</v>
      </c>
      <c r="C19" s="274">
        <v>10726</v>
      </c>
      <c r="D19" s="277"/>
      <c r="E19" s="277">
        <v>10498</v>
      </c>
      <c r="F19" s="277">
        <v>-228</v>
      </c>
    </row>
    <row r="20" spans="1:6" s="9" customFormat="1" ht="12.75">
      <c r="A20" s="273" t="s">
        <v>19</v>
      </c>
      <c r="B20" s="327">
        <v>731</v>
      </c>
      <c r="C20" s="274">
        <v>785</v>
      </c>
      <c r="D20" s="328"/>
      <c r="E20" s="328">
        <v>703</v>
      </c>
      <c r="F20" s="328">
        <v>-82</v>
      </c>
    </row>
    <row r="21" spans="1:6" s="9" customFormat="1" ht="13.5" thickBot="1">
      <c r="A21" s="329" t="s">
        <v>12</v>
      </c>
      <c r="B21" s="330">
        <v>11332</v>
      </c>
      <c r="C21" s="330">
        <v>11511</v>
      </c>
      <c r="D21" s="331">
        <v>0</v>
      </c>
      <c r="E21" s="331">
        <v>11201</v>
      </c>
      <c r="F21" s="331">
        <v>-310</v>
      </c>
    </row>
    <row r="22" spans="1:7" s="9" customFormat="1" ht="13.5" thickBot="1">
      <c r="A22" s="326" t="s">
        <v>13</v>
      </c>
      <c r="B22" s="290">
        <v>1872796</v>
      </c>
      <c r="C22" s="290">
        <v>1919744</v>
      </c>
      <c r="D22" s="294">
        <v>-1</v>
      </c>
      <c r="E22" s="294">
        <v>1888419</v>
      </c>
      <c r="F22" s="294">
        <v>-31324</v>
      </c>
      <c r="G22" s="11"/>
    </row>
    <row r="23" spans="1:6" ht="12.75">
      <c r="A23" s="17" t="s">
        <v>73</v>
      </c>
      <c r="B23" s="8"/>
      <c r="C23" s="8"/>
      <c r="D23" s="8"/>
      <c r="E23" s="8"/>
      <c r="F23" s="8"/>
    </row>
    <row r="24" spans="1:6" ht="12.75">
      <c r="A24" s="8" t="s">
        <v>92</v>
      </c>
      <c r="B24" s="8"/>
      <c r="C24" s="8"/>
      <c r="D24" s="8"/>
      <c r="E24" s="8"/>
      <c r="F24" s="8"/>
    </row>
    <row r="25" spans="1:6" ht="18" customHeight="1">
      <c r="A25" s="378" t="s">
        <v>216</v>
      </c>
      <c r="B25" s="379"/>
      <c r="C25" s="379"/>
      <c r="D25" s="379"/>
      <c r="E25" s="379"/>
      <c r="F25" s="379"/>
    </row>
  </sheetData>
  <sheetProtection/>
  <mergeCells count="1">
    <mergeCell ref="A25:F25"/>
  </mergeCells>
  <printOptions/>
  <pageMargins left="0.787401575" right="0.787401575" top="0.984251969" bottom="0.984251969" header="0.4921259845" footer="0.492125984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ebaradji-adc</dc:creator>
  <cp:keywords/>
  <dc:description/>
  <cp:lastModifiedBy>BA Amadou Yaya</cp:lastModifiedBy>
  <cp:lastPrinted>2014-09-10T13:56:54Z</cp:lastPrinted>
  <dcterms:created xsi:type="dcterms:W3CDTF">2011-05-13T13:53:22Z</dcterms:created>
  <dcterms:modified xsi:type="dcterms:W3CDTF">2017-11-07T13:11:12Z</dcterms:modified>
  <cp:category/>
  <cp:version/>
  <cp:contentType/>
  <cp:contentStatus/>
</cp:coreProperties>
</file>