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essi\Publications DES réalisation\RAPPORT ANNUEL\rapportannuel 2017\4-Validé pour maquette\FT 1\Envoyé maquette\"/>
    </mc:Choice>
  </mc:AlternateContent>
  <bookViews>
    <workbookView xWindow="0" yWindow="60" windowWidth="11610" windowHeight="9660"/>
  </bookViews>
  <sheets>
    <sheet name="Figure 1.5-1 " sheetId="1" r:id="rId1"/>
    <sheet name="Figure 1.5-2" sheetId="5" r:id="rId2"/>
    <sheet name="Figure 1.5-3" sheetId="2" r:id="rId3"/>
    <sheet name="Figure 1.5-4" sheetId="3" r:id="rId4"/>
    <sheet name="Figure 1.5-5" sheetId="4" r:id="rId5"/>
  </sheets>
  <calcPr calcId="152511"/>
</workbook>
</file>

<file path=xl/calcChain.xml><?xml version="1.0" encoding="utf-8"?>
<calcChain xmlns="http://schemas.openxmlformats.org/spreadsheetml/2006/main">
  <c r="D4" i="4" l="1"/>
  <c r="F46" i="2" l="1"/>
  <c r="F42" i="2"/>
  <c r="F34" i="2"/>
  <c r="F38" i="2"/>
  <c r="F26" i="2"/>
  <c r="F30" i="2"/>
  <c r="F22" i="2"/>
  <c r="F6" i="2"/>
  <c r="F10" i="2"/>
  <c r="F14" i="2"/>
  <c r="F18" i="2"/>
  <c r="F3" i="2" l="1"/>
  <c r="F21" i="2"/>
  <c r="F20" i="2"/>
  <c r="F29" i="2"/>
  <c r="F28" i="2"/>
  <c r="F25" i="2"/>
  <c r="F24" i="2"/>
  <c r="F37" i="2"/>
  <c r="F36" i="2"/>
  <c r="F33" i="2"/>
  <c r="F32" i="2"/>
  <c r="F41" i="2"/>
  <c r="F40" i="2"/>
  <c r="F45" i="2"/>
  <c r="D27" i="4"/>
  <c r="F44" i="2"/>
  <c r="F17" i="2"/>
  <c r="F9" i="2"/>
  <c r="F15" i="2"/>
  <c r="F11" i="2"/>
  <c r="F7" i="2"/>
  <c r="F5" i="2"/>
  <c r="F16" i="2"/>
  <c r="F12" i="2"/>
  <c r="F8" i="2"/>
  <c r="F4" i="2"/>
  <c r="F19" i="2"/>
  <c r="F27" i="2"/>
  <c r="F23" i="2"/>
  <c r="F35" i="2"/>
  <c r="F31" i="2"/>
  <c r="F39" i="2"/>
  <c r="F43" i="2"/>
  <c r="F1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3" i="2"/>
  <c r="F40" i="3" l="1"/>
  <c r="F41" i="3"/>
  <c r="F42" i="3"/>
  <c r="F39" i="3"/>
  <c r="F36" i="3"/>
  <c r="F37" i="3"/>
  <c r="F38" i="3"/>
  <c r="F35" i="3"/>
  <c r="F32" i="3"/>
  <c r="F33" i="3"/>
  <c r="F34" i="3"/>
  <c r="F31" i="3"/>
  <c r="F28" i="3"/>
  <c r="F29" i="3"/>
  <c r="F30" i="3"/>
  <c r="F27" i="3"/>
  <c r="F24" i="3"/>
  <c r="F25" i="3"/>
  <c r="F26" i="3"/>
  <c r="F23" i="3"/>
  <c r="F20" i="3"/>
  <c r="F21" i="3"/>
  <c r="F22" i="3"/>
  <c r="F19" i="3"/>
  <c r="F16" i="3"/>
  <c r="F17" i="3"/>
  <c r="F18" i="3"/>
  <c r="F15" i="3"/>
  <c r="F12" i="3"/>
  <c r="F13" i="3"/>
  <c r="F14" i="3"/>
  <c r="F11" i="3"/>
  <c r="F8" i="3"/>
  <c r="F9" i="3"/>
  <c r="F10" i="3"/>
  <c r="F7" i="3"/>
  <c r="F4" i="3"/>
  <c r="F5" i="3"/>
  <c r="F6" i="3"/>
  <c r="F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3" i="3"/>
  <c r="F46" i="3"/>
  <c r="D25" i="4"/>
  <c r="D26" i="4"/>
  <c r="D30" i="4"/>
  <c r="D29" i="4"/>
  <c r="D28" i="4"/>
  <c r="D24" i="4"/>
  <c r="D23" i="4"/>
  <c r="D17" i="4"/>
  <c r="D16" i="4"/>
  <c r="D15" i="4"/>
  <c r="D3" i="4"/>
  <c r="E43" i="3" l="1"/>
  <c r="E45" i="3"/>
  <c r="F44" i="3"/>
  <c r="E46" i="2"/>
  <c r="E45" i="2"/>
  <c r="E44" i="2"/>
  <c r="E43" i="2"/>
  <c r="F45" i="3"/>
  <c r="F43" i="3"/>
  <c r="E46" i="3"/>
  <c r="E44" i="3"/>
</calcChain>
</file>

<file path=xl/sharedStrings.xml><?xml version="1.0" encoding="utf-8"?>
<sst xmlns="http://schemas.openxmlformats.org/spreadsheetml/2006/main" count="198" uniqueCount="74">
  <si>
    <t>Total FPT</t>
  </si>
  <si>
    <t>Assistants maternels et familiaux</t>
  </si>
  <si>
    <t>FPT, hors assistants maternels et familiaux</t>
  </si>
  <si>
    <t>Emplois principaux</t>
  </si>
  <si>
    <t>Total Fonction publique territoriale</t>
  </si>
  <si>
    <t>Emplois secondaires</t>
  </si>
  <si>
    <t xml:space="preserve">Total </t>
  </si>
  <si>
    <t>Total</t>
  </si>
  <si>
    <t>Départements</t>
  </si>
  <si>
    <t>Régions</t>
  </si>
  <si>
    <t>Total collectivités territoriales</t>
  </si>
  <si>
    <t>Établissement départementaux</t>
  </si>
  <si>
    <t>Total secteur communal</t>
  </si>
  <si>
    <t>Communautés urbaines</t>
  </si>
  <si>
    <t>Communautés de communes</t>
  </si>
  <si>
    <t>Communauté d'agglomération</t>
  </si>
  <si>
    <t>Syndicats d'agglomération nouvelle (SAN)</t>
  </si>
  <si>
    <t>Métropole</t>
  </si>
  <si>
    <t>Organismes départementaux</t>
  </si>
  <si>
    <t>Communes de moins de 1 000 habitants</t>
  </si>
  <si>
    <t>Autres établissements départementaux</t>
  </si>
  <si>
    <t>Fonctionnnaires</t>
  </si>
  <si>
    <t>Contractuels</t>
  </si>
  <si>
    <t>EPA locaux</t>
  </si>
  <si>
    <t>Autres EPA locaux</t>
  </si>
  <si>
    <t>Total EPA locaux</t>
  </si>
  <si>
    <t>Effectifs physiques</t>
  </si>
  <si>
    <t>Part des femmes
(en %)</t>
  </si>
  <si>
    <t>Part des fonctionnaires
(en %)</t>
  </si>
  <si>
    <t>Part des contractuels
(en %)</t>
  </si>
  <si>
    <t xml:space="preserve">ETP </t>
  </si>
  <si>
    <t>Champ : Emplois principaux, tous statuts, situés en métropole et DOM (hors Mayotte), hors COM et étranger. Hors bénéficiaires de contrats aidés.</t>
  </si>
  <si>
    <r>
      <t>Régions, départements et communes</t>
    </r>
    <r>
      <rPr>
        <vertAlign val="superscript"/>
        <sz val="8"/>
        <color rgb="FF000000"/>
        <rFont val="Arial"/>
        <family val="2"/>
      </rPr>
      <t>(1)</t>
    </r>
  </si>
  <si>
    <r>
      <t>Communes</t>
    </r>
    <r>
      <rPr>
        <b/>
        <vertAlign val="superscript"/>
        <sz val="9"/>
        <color rgb="FF000000"/>
        <rFont val="Arial"/>
        <family val="2"/>
      </rPr>
      <t>(1)</t>
    </r>
  </si>
  <si>
    <r>
      <t>Établissements communaux</t>
    </r>
    <r>
      <rPr>
        <b/>
        <vertAlign val="superscript"/>
        <sz val="9"/>
        <color rgb="FF000000"/>
        <rFont val="Arial"/>
        <family val="2"/>
      </rPr>
      <t>(1)</t>
    </r>
  </si>
  <si>
    <r>
      <t>Établissements intercommunaux</t>
    </r>
    <r>
      <rPr>
        <b/>
        <vertAlign val="superscript"/>
        <sz val="9"/>
        <color rgb="FF000000"/>
        <rFont val="Arial"/>
        <family val="2"/>
      </rPr>
      <t>(1)</t>
    </r>
  </si>
  <si>
    <t>Autres structures intercommunales (Sivom, Sivu, syndicats mixtes)</t>
  </si>
  <si>
    <t>Communes de 1 000 habitants à 1 999 habitants</t>
  </si>
  <si>
    <t>Communes de 2 000 à 3 499 habitants</t>
  </si>
  <si>
    <t>Communes de 4 000 à 4 999 habitants</t>
  </si>
  <si>
    <t>Communes de 5 000 à 9 999 habitants</t>
  </si>
  <si>
    <t>Communesde  10 000 à 19 999 habitants</t>
  </si>
  <si>
    <t>Communesde  20 000 à 49 999 habitants</t>
  </si>
  <si>
    <t>Communes de 50 000 à 79 999 habitants</t>
  </si>
  <si>
    <t>Communes de 80 000 à 99 999 habitants</t>
  </si>
  <si>
    <t>Communes de 100 000 habitants et plus</t>
  </si>
  <si>
    <r>
      <t>Organismes intercommunaux</t>
    </r>
    <r>
      <rPr>
        <b/>
        <vertAlign val="superscript"/>
        <sz val="8"/>
        <color rgb="FF000000"/>
        <rFont val="Arial"/>
        <family val="2"/>
      </rPr>
      <t>(1)</t>
    </r>
  </si>
  <si>
    <r>
      <rPr>
        <b/>
        <sz val="8"/>
        <color rgb="FF000000"/>
        <rFont val="Calibri"/>
        <family val="2"/>
      </rPr>
      <t>É</t>
    </r>
    <r>
      <rPr>
        <b/>
        <sz val="8"/>
        <color rgb="FF000000"/>
        <rFont val="Arial"/>
        <family val="2"/>
      </rPr>
      <t>tablissements communaux (CCAS, CDE ...)</t>
    </r>
    <r>
      <rPr>
        <b/>
        <vertAlign val="superscript"/>
        <sz val="8"/>
        <color rgb="FF000000"/>
        <rFont val="Arial"/>
        <family val="2"/>
      </rPr>
      <t>(1)</t>
    </r>
  </si>
  <si>
    <r>
      <t>Organismes communaux</t>
    </r>
    <r>
      <rPr>
        <b/>
        <vertAlign val="superscript"/>
        <sz val="8"/>
        <color rgb="FF000000"/>
        <rFont val="Arial"/>
        <family val="2"/>
      </rPr>
      <t>(1)</t>
    </r>
  </si>
  <si>
    <t>Évolution 2015/2014 (en %)</t>
  </si>
  <si>
    <t>Répartition par statut selon la collectivité fin 2015
 (en %)</t>
  </si>
  <si>
    <r>
      <rPr>
        <b/>
        <sz val="9"/>
        <color rgb="FF000000"/>
        <rFont val="Calibri"/>
        <family val="2"/>
      </rPr>
      <t>É</t>
    </r>
    <r>
      <rPr>
        <b/>
        <sz val="9"/>
        <color rgb="FF000000"/>
        <rFont val="Arial"/>
        <family val="2"/>
      </rPr>
      <t>volution 2015/2014 (en %)</t>
    </r>
  </si>
  <si>
    <r>
      <rPr>
        <sz val="8"/>
        <color theme="1"/>
        <rFont val="Calibri"/>
        <family val="2"/>
      </rPr>
      <t>É</t>
    </r>
    <r>
      <rPr>
        <sz val="8"/>
        <color theme="1"/>
        <rFont val="Arial"/>
        <family val="2"/>
      </rPr>
      <t>tablissements départementaux (SDIS, CNFPT, CDG)</t>
    </r>
  </si>
  <si>
    <t>Communes, dont :</t>
  </si>
  <si>
    <t xml:space="preserve"> EPCI à fiscalité propre, dont :</t>
  </si>
  <si>
    <r>
      <rPr>
        <b/>
        <sz val="8"/>
        <color theme="1"/>
        <rFont val="Calibri"/>
        <family val="2"/>
      </rPr>
      <t>É</t>
    </r>
    <r>
      <rPr>
        <b/>
        <sz val="8"/>
        <color theme="1"/>
        <rFont val="Arial"/>
        <family val="2"/>
      </rPr>
      <t>volution 2015/2014
(en %)</t>
    </r>
  </si>
  <si>
    <t>(2) Dans la FPT, la catégorie "autres catégories et statuts" recouvre principalement des assistants maternels et familiaux et des apprentis.</t>
  </si>
  <si>
    <t>Autres EPA locaux (OPHLM, CCM, régies,...)</t>
  </si>
  <si>
    <r>
      <t>(1) Les évolutions concernant les effectifs des communes et des établissements communaux et intercommunaux doivent être interprétées avec précaution compte tenu des possibles modifications (regroupements notamment), en relation avec la mise en place de structures intercommunales. En particulier, la création de la métropole de Lyon au 1</t>
    </r>
    <r>
      <rPr>
        <vertAlign val="superscript"/>
        <sz val="8"/>
        <color theme="1"/>
        <rFont val="Arial"/>
        <family val="2"/>
      </rPr>
      <t>er</t>
    </r>
    <r>
      <rPr>
        <sz val="8"/>
        <color theme="1"/>
        <rFont val="Arial"/>
        <family val="2"/>
      </rPr>
      <t xml:space="preserve"> janvier 2015 conduit au transfert de 4 800 agents de la communauté urbaine (classée parmi les EPA locaux) vers la métropole (classée parmi les départements).</t>
    </r>
  </si>
  <si>
    <r>
      <t>(1) Les évolutions concernant les effectifs des communes et des établissements communaux et intercommunaux doivent être interprétées avec précaution compte tenu des possibles modifications (regroupements notamment), en relation avec la mise en place de structures intercommunales. En particulier, la création de la métropole de Lyon au 1</t>
    </r>
    <r>
      <rPr>
        <vertAlign val="superscript"/>
        <sz val="8"/>
        <color theme="1"/>
        <rFont val="Arial"/>
        <family val="2"/>
      </rPr>
      <t xml:space="preserve">er </t>
    </r>
    <r>
      <rPr>
        <sz val="8"/>
        <color theme="1"/>
        <rFont val="Arial"/>
        <family val="2"/>
      </rPr>
      <t>janvier 2015 conduit au transfert de 4 800 agents de la communauté urbaine (classée parmi les EPA locaux) vers la métropole (classée parmi les départements).</t>
    </r>
  </si>
  <si>
    <t>ETP en 2014</t>
  </si>
  <si>
    <t>ETP en 2015</t>
  </si>
  <si>
    <r>
      <t>(2) Les effectifs de la métropole de Lyon, créée le 1</t>
    </r>
    <r>
      <rPr>
        <vertAlign val="superscript"/>
        <sz val="8"/>
        <color theme="1"/>
        <rFont val="Arial"/>
        <family val="2"/>
      </rPr>
      <t>er</t>
    </r>
    <r>
      <rPr>
        <sz val="8"/>
        <color theme="1"/>
        <rFont val="Arial"/>
        <family val="2"/>
      </rPr>
      <t xml:space="preserve"> janvier 2015 sont comptabilisés avec ceux des départements.</t>
    </r>
  </si>
  <si>
    <t>Figure 1.5-1 : Effectifs physiques de la fonction publique territoriale au 31 décembre</t>
  </si>
  <si>
    <t>Figure 1.5-2 : Effectifs en équivalent temps plein (ETP) de la fonction publique territoriale au 31 décembre</t>
  </si>
  <si>
    <t>Figure 1.5-3 : Effectifs physiques de la fonction publique territoriale par statut des agents et type de collectivité au 31 décembre</t>
  </si>
  <si>
    <t>Figure 1.5-4 : Effectifs en équivalent temps plein (ETP) de la fonction publique territoriale  par statut des agents et type de collectivité au 31 décembre</t>
  </si>
  <si>
    <t>Figure 1.5-5 : Effectifs physiques de la fonction publique territoriale par par catégorie d'employeur au 31 décembre</t>
  </si>
  <si>
    <t>Source : Siasp, Insee. Traitement DGAFP - Département des études, des statistiques et des systèmes d'information.</t>
  </si>
  <si>
    <r>
      <t>Part des autres catégories et statuts</t>
    </r>
    <r>
      <rPr>
        <vertAlign val="superscript"/>
        <sz val="8"/>
        <color theme="1"/>
        <rFont val="Arial"/>
        <family val="2"/>
      </rPr>
      <t>(2)</t>
    </r>
    <r>
      <rPr>
        <sz val="8"/>
        <color theme="1"/>
        <rFont val="Arial"/>
        <family val="2"/>
      </rPr>
      <t xml:space="preserve">
(en %)</t>
    </r>
  </si>
  <si>
    <r>
      <t>Part des autres catégories et statuts</t>
    </r>
    <r>
      <rPr>
        <vertAlign val="superscript"/>
        <sz val="9"/>
        <color theme="1"/>
        <rFont val="Arial"/>
        <family val="2"/>
      </rPr>
      <t>(2)</t>
    </r>
    <r>
      <rPr>
        <sz val="9"/>
        <color theme="1"/>
        <rFont val="Arial"/>
        <family val="2"/>
      </rPr>
      <t xml:space="preserve">
(en %)</t>
    </r>
  </si>
  <si>
    <r>
      <t>Autres catégories et statuts</t>
    </r>
    <r>
      <rPr>
        <vertAlign val="superscript"/>
        <sz val="9"/>
        <color rgb="FF000000"/>
        <rFont val="Arial"/>
        <family val="2"/>
      </rPr>
      <t>(2)</t>
    </r>
  </si>
  <si>
    <r>
      <t>Autres catégories et statuts</t>
    </r>
    <r>
      <rPr>
        <b/>
        <vertAlign val="superscript"/>
        <sz val="9"/>
        <color rgb="FF000000"/>
        <rFont val="Arial"/>
        <family val="2"/>
      </rPr>
      <t>(2)</t>
    </r>
  </si>
  <si>
    <r>
      <t>Départements</t>
    </r>
    <r>
      <rPr>
        <vertAlign val="superscript"/>
        <sz val="8"/>
        <color rgb="FF00000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</si>
</sst>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
    <numFmt numFmtId="166" formatCode="_-* #,##0\ _€_-;\-* #,##0\ _€_-;_-* &quot;-&quot;??\ _€_-;_-@_-"/>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Arial"/>
      <family val="2"/>
    </font>
    <font>
      <sz val="9"/>
      <color rgb="FF000000"/>
      <name val="Arial"/>
      <family val="2"/>
    </font>
    <font>
      <sz val="9"/>
      <color theme="1"/>
      <name val="Calibri"/>
      <family val="2"/>
      <scheme val="minor"/>
    </font>
    <font>
      <sz val="8"/>
      <color rgb="FF000000"/>
      <name val="Arial"/>
      <family val="2"/>
    </font>
    <font>
      <b/>
      <sz val="8"/>
      <color rgb="FF000000"/>
      <name val="Arial"/>
      <family val="2"/>
    </font>
    <font>
      <i/>
      <sz val="8"/>
      <color rgb="FF000000"/>
      <name val="Arial"/>
      <family val="2"/>
    </font>
    <font>
      <sz val="9"/>
      <color theme="1"/>
      <name val="Arial"/>
      <family val="2"/>
    </font>
    <font>
      <b/>
      <sz val="9"/>
      <color theme="1"/>
      <name val="Arial"/>
      <family val="2"/>
    </font>
    <font>
      <sz val="8"/>
      <color theme="1"/>
      <name val="Arial"/>
      <family val="2"/>
    </font>
    <font>
      <i/>
      <sz val="8"/>
      <color theme="1"/>
      <name val="Arial"/>
      <family val="2"/>
    </font>
    <font>
      <b/>
      <sz val="8"/>
      <color theme="1"/>
      <name val="Arial"/>
      <family val="2"/>
    </font>
    <font>
      <sz val="8"/>
      <color theme="1"/>
      <name val="Calibri"/>
      <family val="2"/>
      <scheme val="minor"/>
    </font>
    <font>
      <b/>
      <sz val="9"/>
      <color rgb="FF000000"/>
      <name val="Calibri"/>
      <family val="2"/>
    </font>
    <font>
      <b/>
      <vertAlign val="superscript"/>
      <sz val="9"/>
      <color rgb="FF000000"/>
      <name val="Arial"/>
      <family val="2"/>
    </font>
    <font>
      <vertAlign val="superscript"/>
      <sz val="8"/>
      <color rgb="FF000000"/>
      <name val="Arial"/>
      <family val="2"/>
    </font>
    <font>
      <b/>
      <sz val="8"/>
      <color theme="1"/>
      <name val="Calibri"/>
      <family val="2"/>
    </font>
    <font>
      <b/>
      <sz val="8"/>
      <color theme="1"/>
      <name val="Calibri"/>
      <family val="2"/>
      <scheme val="minor"/>
    </font>
    <font>
      <b/>
      <sz val="8"/>
      <color rgb="FF000000"/>
      <name val="Calibri"/>
      <family val="2"/>
    </font>
    <font>
      <b/>
      <vertAlign val="superscript"/>
      <sz val="8"/>
      <color rgb="FF000000"/>
      <name val="Arial"/>
      <family val="2"/>
    </font>
    <font>
      <sz val="8"/>
      <color theme="1"/>
      <name val="Calibri"/>
      <family val="2"/>
    </font>
    <font>
      <vertAlign val="superscript"/>
      <sz val="8"/>
      <color theme="1"/>
      <name val="Arial"/>
      <family val="2"/>
    </font>
    <font>
      <vertAlign val="superscript"/>
      <sz val="9"/>
      <color theme="1"/>
      <name val="Arial"/>
      <family val="2"/>
    </font>
    <font>
      <vertAlign val="superscript"/>
      <sz val="9"/>
      <color rgb="FF00000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auto="1"/>
      </bottom>
      <diagonal/>
    </border>
    <border>
      <left style="thin">
        <color indexed="64"/>
      </left>
      <right/>
      <top style="medium">
        <color auto="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auto="1"/>
      </top>
      <bottom style="thin">
        <color indexed="64"/>
      </bottom>
      <diagonal/>
    </border>
    <border>
      <left style="thin">
        <color indexed="64"/>
      </left>
      <right style="thin">
        <color indexed="64"/>
      </right>
      <top style="medium">
        <color auto="1"/>
      </top>
      <bottom style="thin">
        <color indexed="64"/>
      </bottom>
      <diagonal/>
    </border>
    <border>
      <left/>
      <right/>
      <top style="thin">
        <color auto="1"/>
      </top>
      <bottom style="medium">
        <color auto="1"/>
      </bottom>
      <diagonal/>
    </border>
  </borders>
  <cellStyleXfs count="2">
    <xf numFmtId="0" fontId="0" fillId="0" borderId="0"/>
    <xf numFmtId="164" fontId="1" fillId="0" borderId="0" applyFont="0" applyFill="0" applyBorder="0" applyAlignment="0" applyProtection="0"/>
  </cellStyleXfs>
  <cellXfs count="130">
    <xf numFmtId="0" fontId="0" fillId="0" borderId="0" xfId="0"/>
    <xf numFmtId="0" fontId="0" fillId="2" borderId="0" xfId="0" applyFill="1"/>
    <xf numFmtId="0" fontId="9" fillId="2" borderId="0" xfId="0" applyFont="1" applyFill="1"/>
    <xf numFmtId="0" fontId="11" fillId="2" borderId="2" xfId="0" applyFont="1" applyFill="1" applyBorder="1"/>
    <xf numFmtId="0" fontId="11" fillId="2" borderId="7" xfId="0" applyFont="1" applyFill="1" applyBorder="1" applyAlignment="1">
      <alignment horizontal="center"/>
    </xf>
    <xf numFmtId="0" fontId="14" fillId="2" borderId="0" xfId="0" applyFont="1" applyFill="1"/>
    <xf numFmtId="0" fontId="11" fillId="2" borderId="12" xfId="0" applyFont="1" applyFill="1" applyBorder="1" applyAlignment="1">
      <alignment horizontal="center" vertical="center" wrapText="1"/>
    </xf>
    <xf numFmtId="0" fontId="13" fillId="2" borderId="5" xfId="0" applyFont="1" applyFill="1" applyBorder="1"/>
    <xf numFmtId="0" fontId="11" fillId="2" borderId="9" xfId="0" applyFont="1" applyFill="1" applyBorder="1"/>
    <xf numFmtId="0" fontId="11" fillId="2" borderId="5" xfId="0" applyFont="1" applyFill="1" applyBorder="1"/>
    <xf numFmtId="0" fontId="6" fillId="2" borderId="0" xfId="0" applyFont="1" applyFill="1" applyBorder="1" applyAlignment="1">
      <alignment horizontal="left" vertical="top" wrapText="1"/>
    </xf>
    <xf numFmtId="166" fontId="11" fillId="2" borderId="10" xfId="1" applyNumberFormat="1" applyFont="1" applyFill="1" applyBorder="1"/>
    <xf numFmtId="166" fontId="11" fillId="2" borderId="0" xfId="1" applyNumberFormat="1" applyFont="1" applyFill="1" applyBorder="1"/>
    <xf numFmtId="165" fontId="11" fillId="2" borderId="0" xfId="0" applyNumberFormat="1" applyFont="1" applyFill="1" applyBorder="1"/>
    <xf numFmtId="0" fontId="7" fillId="2" borderId="0" xfId="0" applyFont="1" applyFill="1" applyBorder="1" applyAlignment="1">
      <alignment horizontal="left" vertical="top" wrapText="1"/>
    </xf>
    <xf numFmtId="166" fontId="13" fillId="2" borderId="10" xfId="1" applyNumberFormat="1" applyFont="1" applyFill="1" applyBorder="1"/>
    <xf numFmtId="166" fontId="13" fillId="2" borderId="0" xfId="1" applyNumberFormat="1" applyFont="1" applyFill="1" applyBorder="1"/>
    <xf numFmtId="165" fontId="13" fillId="2" borderId="0" xfId="0" applyNumberFormat="1" applyFont="1" applyFill="1" applyBorder="1"/>
    <xf numFmtId="0" fontId="8" fillId="2" borderId="0" xfId="0" applyFont="1" applyFill="1" applyBorder="1" applyAlignment="1">
      <alignment horizontal="left" vertical="top" wrapText="1" indent="2"/>
    </xf>
    <xf numFmtId="166" fontId="12" fillId="2" borderId="10" xfId="1" applyNumberFormat="1" applyFont="1" applyFill="1" applyBorder="1"/>
    <xf numFmtId="166" fontId="12" fillId="2" borderId="0" xfId="1" applyNumberFormat="1" applyFont="1" applyFill="1" applyBorder="1"/>
    <xf numFmtId="165" fontId="12" fillId="2" borderId="0" xfId="0" applyNumberFormat="1" applyFont="1" applyFill="1" applyBorder="1"/>
    <xf numFmtId="0" fontId="8" fillId="2" borderId="6" xfId="0" applyFont="1" applyFill="1" applyBorder="1" applyAlignment="1">
      <alignment horizontal="left" vertical="top" wrapText="1" indent="2"/>
    </xf>
    <xf numFmtId="0" fontId="13" fillId="2" borderId="0" xfId="0" applyFont="1" applyFill="1" applyBorder="1"/>
    <xf numFmtId="166" fontId="14" fillId="2" borderId="9" xfId="1" applyNumberFormat="1" applyFont="1" applyFill="1" applyBorder="1"/>
    <xf numFmtId="166" fontId="14" fillId="2" borderId="5" xfId="1" applyNumberFormat="1" applyFont="1" applyFill="1" applyBorder="1"/>
    <xf numFmtId="0" fontId="14" fillId="2" borderId="5" xfId="0" applyFont="1" applyFill="1" applyBorder="1"/>
    <xf numFmtId="0" fontId="19" fillId="2" borderId="4" xfId="0" applyFont="1" applyFill="1" applyBorder="1"/>
    <xf numFmtId="166" fontId="13" fillId="2" borderId="11" xfId="1" applyNumberFormat="1" applyFont="1" applyFill="1" applyBorder="1"/>
    <xf numFmtId="166" fontId="13" fillId="2" borderId="4" xfId="1" applyNumberFormat="1" applyFont="1" applyFill="1" applyBorder="1"/>
    <xf numFmtId="165" fontId="13" fillId="2" borderId="4" xfId="0" applyNumberFormat="1" applyFont="1" applyFill="1" applyBorder="1"/>
    <xf numFmtId="0" fontId="12" fillId="2" borderId="0" xfId="0" applyFont="1" applyFill="1"/>
    <xf numFmtId="0" fontId="4" fillId="2" borderId="0" xfId="0" applyFont="1" applyFill="1" applyBorder="1" applyAlignment="1">
      <alignment horizontal="left" vertical="top" wrapText="1"/>
    </xf>
    <xf numFmtId="165" fontId="0" fillId="2" borderId="0" xfId="0" applyNumberFormat="1" applyFill="1"/>
    <xf numFmtId="0" fontId="11" fillId="2" borderId="16" xfId="0" applyFont="1" applyFill="1" applyBorder="1"/>
    <xf numFmtId="0" fontId="11"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2" borderId="2" xfId="0" applyFont="1" applyFill="1" applyBorder="1"/>
    <xf numFmtId="0" fontId="9" fillId="2" borderId="7" xfId="0" applyFont="1" applyFill="1" applyBorder="1" applyAlignment="1">
      <alignment horizontal="center"/>
    </xf>
    <xf numFmtId="0" fontId="9" fillId="2" borderId="3" xfId="0" applyFont="1" applyFill="1" applyBorder="1"/>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13" xfId="0" applyFont="1" applyFill="1" applyBorder="1"/>
    <xf numFmtId="166" fontId="11" fillId="2" borderId="14" xfId="1" applyNumberFormat="1" applyFont="1" applyFill="1" applyBorder="1"/>
    <xf numFmtId="166" fontId="13" fillId="2" borderId="14" xfId="1" applyNumberFormat="1" applyFont="1" applyFill="1" applyBorder="1"/>
    <xf numFmtId="166" fontId="12" fillId="2" borderId="14" xfId="1" applyNumberFormat="1" applyFont="1" applyFill="1" applyBorder="1"/>
    <xf numFmtId="0" fontId="8" fillId="2" borderId="4" xfId="0" applyFont="1" applyFill="1" applyBorder="1" applyAlignment="1">
      <alignment horizontal="left" vertical="top" wrapText="1" indent="2"/>
    </xf>
    <xf numFmtId="166" fontId="12" fillId="2" borderId="11" xfId="1" applyNumberFormat="1" applyFont="1" applyFill="1" applyBorder="1"/>
    <xf numFmtId="166" fontId="12" fillId="2" borderId="15" xfId="1" applyNumberFormat="1" applyFont="1" applyFill="1" applyBorder="1"/>
    <xf numFmtId="165" fontId="12" fillId="2" borderId="4" xfId="0" applyNumberFormat="1" applyFont="1" applyFill="1" applyBorder="1"/>
    <xf numFmtId="0" fontId="5" fillId="2" borderId="0" xfId="0" applyFont="1" applyFill="1"/>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4" fillId="2" borderId="5" xfId="0" applyFont="1" applyFill="1" applyBorder="1" applyAlignment="1">
      <alignment horizontal="left" vertical="top" wrapText="1"/>
    </xf>
    <xf numFmtId="3" fontId="4" fillId="2" borderId="5" xfId="0" applyNumberFormat="1" applyFont="1" applyFill="1" applyBorder="1" applyAlignment="1">
      <alignment vertical="top" wrapText="1"/>
    </xf>
    <xf numFmtId="167" fontId="4" fillId="2" borderId="5" xfId="0" applyNumberFormat="1" applyFont="1" applyFill="1" applyBorder="1" applyAlignment="1">
      <alignment horizontal="right" vertical="top" indent="3"/>
    </xf>
    <xf numFmtId="3" fontId="4" fillId="2" borderId="5" xfId="0" applyNumberFormat="1" applyFont="1" applyFill="1" applyBorder="1" applyAlignment="1">
      <alignment vertical="top"/>
    </xf>
    <xf numFmtId="3" fontId="4" fillId="2" borderId="0" xfId="0" applyNumberFormat="1" applyFont="1" applyFill="1" applyBorder="1" applyAlignment="1">
      <alignment vertical="top" wrapText="1"/>
    </xf>
    <xf numFmtId="167" fontId="4" fillId="2" borderId="0" xfId="0" applyNumberFormat="1" applyFont="1" applyFill="1" applyBorder="1" applyAlignment="1">
      <alignment horizontal="right" vertical="top" wrapText="1" indent="3"/>
    </xf>
    <xf numFmtId="0" fontId="3" fillId="2" borderId="6" xfId="0" applyFont="1" applyFill="1" applyBorder="1" applyAlignment="1">
      <alignment horizontal="left" vertical="top" wrapText="1"/>
    </xf>
    <xf numFmtId="3" fontId="3" fillId="2" borderId="6" xfId="0" applyNumberFormat="1" applyFont="1" applyFill="1" applyBorder="1" applyAlignment="1">
      <alignment vertical="top" wrapText="1"/>
    </xf>
    <xf numFmtId="167" fontId="3" fillId="2" borderId="6" xfId="0" applyNumberFormat="1" applyFont="1" applyFill="1" applyBorder="1" applyAlignment="1">
      <alignment horizontal="right" vertical="top" wrapText="1" indent="3"/>
    </xf>
    <xf numFmtId="167" fontId="4" fillId="2" borderId="5" xfId="0" applyNumberFormat="1" applyFont="1" applyFill="1" applyBorder="1" applyAlignment="1">
      <alignment horizontal="right" vertical="top" wrapText="1" indent="3"/>
    </xf>
    <xf numFmtId="0" fontId="3" fillId="2" borderId="0" xfId="0" applyFont="1" applyFill="1" applyBorder="1" applyAlignment="1">
      <alignment horizontal="left" vertical="top" wrapText="1"/>
    </xf>
    <xf numFmtId="167" fontId="3" fillId="2" borderId="0" xfId="0" applyNumberFormat="1" applyFont="1" applyFill="1" applyBorder="1" applyAlignment="1">
      <alignment horizontal="right" vertical="top" wrapText="1" indent="3"/>
    </xf>
    <xf numFmtId="3" fontId="3" fillId="2" borderId="0" xfId="0" applyNumberFormat="1" applyFont="1" applyFill="1" applyBorder="1" applyAlignment="1">
      <alignment vertical="top" wrapText="1"/>
    </xf>
    <xf numFmtId="0" fontId="3" fillId="2" borderId="5" xfId="0" applyFont="1" applyFill="1" applyBorder="1" applyAlignment="1">
      <alignment horizontal="left" vertical="top" wrapText="1"/>
    </xf>
    <xf numFmtId="3" fontId="3" fillId="2" borderId="5" xfId="0" applyNumberFormat="1" applyFont="1" applyFill="1" applyBorder="1" applyAlignment="1">
      <alignment vertical="top" wrapText="1"/>
    </xf>
    <xf numFmtId="167" fontId="3" fillId="2" borderId="5" xfId="0" applyNumberFormat="1" applyFont="1" applyFill="1" applyBorder="1" applyAlignment="1">
      <alignment horizontal="right" vertical="top" wrapText="1" indent="3"/>
    </xf>
    <xf numFmtId="0" fontId="3" fillId="2" borderId="4" xfId="0" applyFont="1" applyFill="1" applyBorder="1" applyAlignment="1">
      <alignment horizontal="left" vertical="top" wrapText="1"/>
    </xf>
    <xf numFmtId="3" fontId="3" fillId="2" borderId="4" xfId="0" applyNumberFormat="1" applyFont="1" applyFill="1" applyBorder="1" applyAlignment="1">
      <alignment vertical="top" wrapText="1"/>
    </xf>
    <xf numFmtId="167" fontId="3" fillId="2" borderId="4" xfId="0" applyNumberFormat="1" applyFont="1" applyFill="1" applyBorder="1" applyAlignment="1">
      <alignment horizontal="right" vertical="top" wrapText="1" indent="3"/>
    </xf>
    <xf numFmtId="0" fontId="3" fillId="2" borderId="3" xfId="0" applyFont="1" applyFill="1" applyBorder="1" applyAlignment="1">
      <alignment horizontal="left" vertical="top" wrapText="1"/>
    </xf>
    <xf numFmtId="3" fontId="3" fillId="2" borderId="3" xfId="0" applyNumberFormat="1" applyFont="1" applyFill="1" applyBorder="1" applyAlignment="1">
      <alignment vertical="top" wrapText="1"/>
    </xf>
    <xf numFmtId="167" fontId="3" fillId="2" borderId="3" xfId="0" applyNumberFormat="1" applyFont="1" applyFill="1" applyBorder="1" applyAlignment="1">
      <alignment horizontal="right" vertical="top" wrapText="1" indent="3"/>
    </xf>
    <xf numFmtId="0" fontId="11" fillId="2" borderId="0" xfId="0" applyFont="1" applyFill="1" applyAlignment="1">
      <alignment wrapText="1"/>
    </xf>
    <xf numFmtId="0" fontId="9" fillId="2" borderId="0" xfId="0" applyFont="1" applyFill="1" applyAlignment="1">
      <alignment horizontal="left"/>
    </xf>
    <xf numFmtId="167" fontId="4" fillId="2" borderId="5" xfId="0" applyNumberFormat="1" applyFont="1" applyFill="1" applyBorder="1" applyAlignment="1">
      <alignment horizontal="center" vertical="top"/>
    </xf>
    <xf numFmtId="167" fontId="4" fillId="2" borderId="0" xfId="0" applyNumberFormat="1" applyFont="1" applyFill="1" applyBorder="1" applyAlignment="1">
      <alignment horizontal="center" vertical="top" wrapText="1"/>
    </xf>
    <xf numFmtId="167" fontId="3" fillId="2" borderId="6" xfId="0" applyNumberFormat="1" applyFont="1" applyFill="1" applyBorder="1" applyAlignment="1">
      <alignment horizontal="center" vertical="top" wrapText="1"/>
    </xf>
    <xf numFmtId="167" fontId="4" fillId="2" borderId="5" xfId="0" applyNumberFormat="1" applyFont="1" applyFill="1" applyBorder="1" applyAlignment="1">
      <alignment horizontal="center" vertical="top" wrapText="1"/>
    </xf>
    <xf numFmtId="167" fontId="3" fillId="2" borderId="0" xfId="0" applyNumberFormat="1" applyFont="1" applyFill="1" applyBorder="1" applyAlignment="1">
      <alignment horizontal="center" vertical="top" wrapText="1"/>
    </xf>
    <xf numFmtId="167" fontId="3" fillId="2" borderId="5" xfId="0" applyNumberFormat="1" applyFont="1" applyFill="1" applyBorder="1" applyAlignment="1">
      <alignment horizontal="center" vertical="top" wrapText="1"/>
    </xf>
    <xf numFmtId="167" fontId="3" fillId="2" borderId="4" xfId="0" applyNumberFormat="1" applyFont="1" applyFill="1" applyBorder="1" applyAlignment="1">
      <alignment horizontal="center" vertical="top" wrapText="1"/>
    </xf>
    <xf numFmtId="3" fontId="4" fillId="2" borderId="3" xfId="0" applyNumberFormat="1" applyFont="1" applyFill="1" applyBorder="1" applyAlignment="1">
      <alignment vertical="top" wrapText="1"/>
    </xf>
    <xf numFmtId="167" fontId="3" fillId="2" borderId="3" xfId="0" applyNumberFormat="1" applyFont="1" applyFill="1" applyBorder="1" applyAlignment="1">
      <alignment horizontal="center" vertical="top" wrapText="1"/>
    </xf>
    <xf numFmtId="0" fontId="10" fillId="2" borderId="0" xfId="0" applyFont="1" applyFill="1"/>
    <xf numFmtId="0" fontId="7" fillId="2" borderId="3" xfId="0" applyFont="1" applyFill="1" applyBorder="1" applyAlignment="1">
      <alignment horizontal="center" vertical="center" wrapText="1"/>
    </xf>
    <xf numFmtId="0" fontId="7" fillId="2" borderId="5" xfId="0" applyFont="1" applyFill="1" applyBorder="1" applyAlignment="1">
      <alignment vertical="top" wrapText="1"/>
    </xf>
    <xf numFmtId="0" fontId="7" fillId="2" borderId="0" xfId="0" applyFont="1" applyFill="1" applyBorder="1" applyAlignment="1">
      <alignment horizontal="left" vertical="top" wrapText="1" indent="1"/>
    </xf>
    <xf numFmtId="0" fontId="6" fillId="2" borderId="0" xfId="0" applyFont="1" applyFill="1" applyBorder="1" applyAlignment="1">
      <alignment horizontal="left" vertical="top" wrapText="1" indent="3"/>
    </xf>
    <xf numFmtId="0" fontId="7" fillId="2" borderId="6" xfId="0" applyFont="1" applyFill="1" applyBorder="1" applyAlignment="1">
      <alignment horizontal="left" vertical="top" wrapText="1" indent="1"/>
    </xf>
    <xf numFmtId="0" fontId="6" fillId="2" borderId="0" xfId="0" applyFont="1" applyFill="1" applyBorder="1" applyAlignment="1">
      <alignment horizontal="left" vertical="top" wrapText="1" indent="2"/>
    </xf>
    <xf numFmtId="0" fontId="11" fillId="2" borderId="0" xfId="0" applyFont="1" applyFill="1" applyBorder="1" applyAlignment="1">
      <alignment horizontal="left" indent="2"/>
    </xf>
    <xf numFmtId="0" fontId="7" fillId="2" borderId="1" xfId="0" applyFont="1" applyFill="1" applyBorder="1" applyAlignment="1">
      <alignment vertical="top" wrapText="1"/>
    </xf>
    <xf numFmtId="0" fontId="7" fillId="2" borderId="18" xfId="0" applyFont="1" applyFill="1" applyBorder="1" applyAlignment="1">
      <alignment vertical="top" wrapText="1"/>
    </xf>
    <xf numFmtId="166" fontId="7" fillId="2" borderId="1" xfId="1" applyNumberFormat="1" applyFont="1" applyFill="1" applyBorder="1" applyAlignment="1">
      <alignment vertical="center" wrapText="1"/>
    </xf>
    <xf numFmtId="165" fontId="19" fillId="2" borderId="1" xfId="0" applyNumberFormat="1" applyFont="1" applyFill="1" applyBorder="1" applyAlignment="1">
      <alignment horizontal="center" vertical="center"/>
    </xf>
    <xf numFmtId="166" fontId="7" fillId="2" borderId="18" xfId="1" applyNumberFormat="1" applyFont="1" applyFill="1" applyBorder="1" applyAlignment="1">
      <alignment vertical="center" wrapText="1"/>
    </xf>
    <xf numFmtId="165" fontId="19" fillId="2" borderId="18" xfId="0" applyNumberFormat="1" applyFont="1" applyFill="1" applyBorder="1" applyAlignment="1">
      <alignment horizontal="center" vertical="center"/>
    </xf>
    <xf numFmtId="166" fontId="7" fillId="2" borderId="5" xfId="1" applyNumberFormat="1" applyFont="1" applyFill="1" applyBorder="1" applyAlignment="1">
      <alignment vertical="center" wrapText="1"/>
    </xf>
    <xf numFmtId="165" fontId="19" fillId="2" borderId="5" xfId="0" applyNumberFormat="1" applyFont="1" applyFill="1" applyBorder="1" applyAlignment="1">
      <alignment horizontal="center" vertical="center"/>
    </xf>
    <xf numFmtId="166" fontId="7" fillId="2" borderId="0" xfId="1" applyNumberFormat="1" applyFont="1" applyFill="1" applyBorder="1" applyAlignment="1">
      <alignment vertical="center" wrapText="1"/>
    </xf>
    <xf numFmtId="165" fontId="19" fillId="2" borderId="0" xfId="0" applyNumberFormat="1" applyFont="1" applyFill="1" applyBorder="1" applyAlignment="1">
      <alignment horizontal="center" vertical="center"/>
    </xf>
    <xf numFmtId="166" fontId="6" fillId="2" borderId="0" xfId="1" applyNumberFormat="1" applyFont="1" applyFill="1" applyBorder="1" applyAlignment="1">
      <alignment vertical="center" wrapText="1"/>
    </xf>
    <xf numFmtId="0" fontId="14" fillId="2" borderId="0" xfId="0" applyFont="1" applyFill="1" applyBorder="1" applyAlignment="1">
      <alignment horizontal="center" vertical="center"/>
    </xf>
    <xf numFmtId="165" fontId="19" fillId="2" borderId="6" xfId="0" applyNumberFormat="1" applyFont="1" applyFill="1" applyBorder="1" applyAlignment="1">
      <alignment horizontal="center" vertical="center"/>
    </xf>
    <xf numFmtId="165" fontId="14" fillId="2" borderId="0" xfId="0" applyNumberFormat="1" applyFont="1" applyFill="1" applyBorder="1" applyAlignment="1">
      <alignment horizontal="center" vertical="center"/>
    </xf>
    <xf numFmtId="166" fontId="11" fillId="2" borderId="0" xfId="0" applyNumberFormat="1" applyFont="1" applyFill="1" applyBorder="1" applyAlignment="1">
      <alignment vertical="center"/>
    </xf>
    <xf numFmtId="0" fontId="13" fillId="2" borderId="3" xfId="0" applyFont="1" applyFill="1" applyBorder="1" applyAlignment="1">
      <alignment horizontal="center" vertical="center" wrapText="1"/>
    </xf>
    <xf numFmtId="166" fontId="14" fillId="2" borderId="0" xfId="0" applyNumberFormat="1" applyFont="1" applyFill="1"/>
    <xf numFmtId="0" fontId="11" fillId="2" borderId="0" xfId="0" applyFont="1" applyFill="1" applyAlignment="1">
      <alignment horizontal="left" wrapText="1"/>
    </xf>
    <xf numFmtId="0" fontId="2" fillId="2" borderId="0" xfId="0" applyFont="1" applyFill="1" applyAlignment="1">
      <alignment horizontal="left" wrapText="1"/>
    </xf>
    <xf numFmtId="0" fontId="11" fillId="2" borderId="0" xfId="0" applyFont="1" applyFill="1" applyAlignment="1">
      <alignment horizontal="justify" wrapText="1"/>
    </xf>
    <xf numFmtId="0" fontId="11" fillId="2" borderId="2" xfId="0" applyFont="1" applyFill="1" applyBorder="1" applyAlignment="1">
      <alignment horizontal="center"/>
    </xf>
    <xf numFmtId="0" fontId="11" fillId="2" borderId="0" xfId="0" applyFont="1" applyFill="1" applyAlignment="1">
      <alignment horizontal="left" vertical="top" wrapText="1"/>
    </xf>
    <xf numFmtId="0" fontId="12" fillId="2" borderId="0" xfId="0" applyFont="1" applyFill="1" applyAlignment="1">
      <alignment horizontal="left"/>
    </xf>
    <xf numFmtId="0" fontId="9" fillId="2" borderId="2" xfId="0" applyFont="1" applyFill="1" applyBorder="1" applyAlignment="1">
      <alignment horizontal="center"/>
    </xf>
    <xf numFmtId="0" fontId="3" fillId="2" borderId="0" xfId="0" applyFont="1" applyFill="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left" vertical="top" wrapText="1"/>
    </xf>
    <xf numFmtId="164" fontId="3" fillId="2" borderId="5" xfId="1" applyFont="1" applyFill="1" applyBorder="1" applyAlignment="1">
      <alignment horizontal="left" vertical="top" wrapText="1"/>
    </xf>
    <xf numFmtId="164" fontId="3" fillId="2" borderId="0" xfId="1" applyFont="1" applyFill="1" applyBorder="1" applyAlignment="1">
      <alignment horizontal="left" vertical="top" wrapText="1"/>
    </xf>
    <xf numFmtId="0" fontId="11" fillId="2" borderId="0" xfId="0" applyFont="1" applyFill="1" applyAlignment="1">
      <alignment horizontal="left" wrapText="1"/>
    </xf>
    <xf numFmtId="0" fontId="3" fillId="2" borderId="3" xfId="0" applyFont="1" applyFill="1" applyBorder="1" applyAlignment="1">
      <alignment horizontal="left" vertical="top" wrapText="1"/>
    </xf>
    <xf numFmtId="0" fontId="12" fillId="2" borderId="0" xfId="0" applyFont="1" applyFill="1" applyAlignment="1">
      <alignment horizontal="justify"/>
    </xf>
    <xf numFmtId="0" fontId="11" fillId="2" borderId="0" xfId="0" applyFont="1" applyFill="1" applyAlignment="1">
      <alignment horizontal="justify"/>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activeCell="I12" sqref="I12"/>
    </sheetView>
  </sheetViews>
  <sheetFormatPr baseColWidth="10" defaultColWidth="11.42578125" defaultRowHeight="15" x14ac:dyDescent="0.25"/>
  <cols>
    <col min="1" max="1" width="21.5703125" style="1" customWidth="1"/>
    <col min="2" max="4" width="11.7109375" style="1" customWidth="1"/>
    <col min="5" max="5" width="12" style="1" customWidth="1"/>
    <col min="6" max="7" width="11.7109375" style="1" customWidth="1"/>
    <col min="8" max="16384" width="11.42578125" style="1"/>
  </cols>
  <sheetData>
    <row r="1" spans="1:7" ht="15.75" thickBot="1" x14ac:dyDescent="0.3">
      <c r="A1" s="112" t="s">
        <v>63</v>
      </c>
      <c r="B1" s="112"/>
      <c r="C1" s="112"/>
      <c r="D1" s="112"/>
      <c r="E1" s="112"/>
      <c r="F1" s="112"/>
      <c r="G1" s="112"/>
    </row>
    <row r="2" spans="1:7" s="5" customFormat="1" ht="12" thickBot="1" x14ac:dyDescent="0.25">
      <c r="A2" s="3"/>
      <c r="B2" s="4">
        <v>2014</v>
      </c>
      <c r="C2" s="114">
        <v>2015</v>
      </c>
      <c r="D2" s="114"/>
      <c r="E2" s="114"/>
      <c r="F2" s="114"/>
      <c r="G2" s="114"/>
    </row>
    <row r="3" spans="1:7" ht="45" x14ac:dyDescent="0.25">
      <c r="A3" s="34"/>
      <c r="B3" s="35" t="s">
        <v>26</v>
      </c>
      <c r="C3" s="6" t="s">
        <v>26</v>
      </c>
      <c r="D3" s="36" t="s">
        <v>27</v>
      </c>
      <c r="E3" s="36" t="s">
        <v>28</v>
      </c>
      <c r="F3" s="36" t="s">
        <v>29</v>
      </c>
      <c r="G3" s="36" t="s">
        <v>69</v>
      </c>
    </row>
    <row r="4" spans="1:7" x14ac:dyDescent="0.25">
      <c r="A4" s="23" t="s">
        <v>3</v>
      </c>
      <c r="B4" s="11"/>
      <c r="C4" s="12"/>
      <c r="D4" s="13"/>
      <c r="E4" s="13"/>
      <c r="F4" s="13"/>
      <c r="G4" s="13"/>
    </row>
    <row r="5" spans="1:7" ht="22.5" x14ac:dyDescent="0.25">
      <c r="A5" s="10" t="s">
        <v>32</v>
      </c>
      <c r="B5" s="11">
        <v>1411608</v>
      </c>
      <c r="C5" s="12">
        <v>1404117</v>
      </c>
      <c r="D5" s="13">
        <v>62.094000000000001</v>
      </c>
      <c r="E5" s="13">
        <v>79.152699999999996</v>
      </c>
      <c r="F5" s="13">
        <v>16.882200000000001</v>
      </c>
      <c r="G5" s="13">
        <v>3.9651000000000001</v>
      </c>
    </row>
    <row r="6" spans="1:7" x14ac:dyDescent="0.25">
      <c r="A6" s="10" t="s">
        <v>23</v>
      </c>
      <c r="B6" s="11">
        <v>483047</v>
      </c>
      <c r="C6" s="12">
        <v>485193</v>
      </c>
      <c r="D6" s="13">
        <v>58.8675</v>
      </c>
      <c r="E6" s="13">
        <v>74.391400000000004</v>
      </c>
      <c r="F6" s="13">
        <v>24.5152</v>
      </c>
      <c r="G6" s="13">
        <v>1.0933999999999999</v>
      </c>
    </row>
    <row r="7" spans="1:7" ht="22.5" x14ac:dyDescent="0.25">
      <c r="A7" s="14" t="s">
        <v>4</v>
      </c>
      <c r="B7" s="15">
        <v>1894655</v>
      </c>
      <c r="C7" s="16">
        <v>1889310</v>
      </c>
      <c r="D7" s="17">
        <v>61.2654</v>
      </c>
      <c r="E7" s="17">
        <v>77.930000000000007</v>
      </c>
      <c r="F7" s="17">
        <v>18.842400000000001</v>
      </c>
      <c r="G7" s="17">
        <v>3.2275999999999998</v>
      </c>
    </row>
    <row r="8" spans="1:7" ht="22.5" x14ac:dyDescent="0.25">
      <c r="A8" s="18" t="s">
        <v>1</v>
      </c>
      <c r="B8" s="19">
        <v>46427</v>
      </c>
      <c r="C8" s="20">
        <v>46172</v>
      </c>
      <c r="D8" s="21">
        <v>93.814400000000006</v>
      </c>
      <c r="E8" s="21">
        <v>0</v>
      </c>
      <c r="F8" s="21">
        <v>0</v>
      </c>
      <c r="G8" s="21">
        <v>100</v>
      </c>
    </row>
    <row r="9" spans="1:7" ht="22.5" x14ac:dyDescent="0.25">
      <c r="A9" s="22" t="s">
        <v>2</v>
      </c>
      <c r="B9" s="19">
        <v>1848228</v>
      </c>
      <c r="C9" s="20">
        <v>1843138</v>
      </c>
      <c r="D9" s="21">
        <v>60.450099999999999</v>
      </c>
      <c r="E9" s="21">
        <v>79.882199999999997</v>
      </c>
      <c r="F9" s="21">
        <v>19.314499999999999</v>
      </c>
      <c r="G9" s="21">
        <v>0.8034</v>
      </c>
    </row>
    <row r="10" spans="1:7" x14ac:dyDescent="0.25">
      <c r="A10" s="23" t="s">
        <v>5</v>
      </c>
      <c r="B10" s="24"/>
      <c r="C10" s="25"/>
      <c r="D10" s="26"/>
      <c r="E10" s="26"/>
      <c r="F10" s="26"/>
      <c r="G10" s="26"/>
    </row>
    <row r="11" spans="1:7" ht="22.5" x14ac:dyDescent="0.25">
      <c r="A11" s="10" t="s">
        <v>32</v>
      </c>
      <c r="B11" s="11">
        <v>33678</v>
      </c>
      <c r="C11" s="12">
        <v>32994</v>
      </c>
      <c r="D11" s="13">
        <v>67.512299999999996</v>
      </c>
      <c r="E11" s="13">
        <v>37.737200000000001</v>
      </c>
      <c r="F11" s="13">
        <v>57.489199999999997</v>
      </c>
      <c r="G11" s="13">
        <v>4.7736000000000001</v>
      </c>
    </row>
    <row r="12" spans="1:7" x14ac:dyDescent="0.25">
      <c r="A12" s="10" t="s">
        <v>23</v>
      </c>
      <c r="B12" s="11">
        <v>14612</v>
      </c>
      <c r="C12" s="12">
        <v>14127</v>
      </c>
      <c r="D12" s="13">
        <v>61.081600000000002</v>
      </c>
      <c r="E12" s="13">
        <v>36.554099999999998</v>
      </c>
      <c r="F12" s="13">
        <v>62.907899999999998</v>
      </c>
      <c r="G12" s="13">
        <v>0.53090000000000004</v>
      </c>
    </row>
    <row r="13" spans="1:7" ht="15.75" thickBot="1" x14ac:dyDescent="0.3">
      <c r="A13" s="27" t="s">
        <v>6</v>
      </c>
      <c r="B13" s="28">
        <v>48290</v>
      </c>
      <c r="C13" s="29">
        <v>47121</v>
      </c>
      <c r="D13" s="30">
        <v>65.584299999999999</v>
      </c>
      <c r="E13" s="30">
        <v>37.3825</v>
      </c>
      <c r="F13" s="30">
        <v>59.113799999999998</v>
      </c>
      <c r="G13" s="30">
        <v>3.5015999999999998</v>
      </c>
    </row>
    <row r="14" spans="1:7" x14ac:dyDescent="0.25">
      <c r="A14" s="116" t="s">
        <v>68</v>
      </c>
      <c r="B14" s="116"/>
      <c r="C14" s="116"/>
      <c r="D14" s="116"/>
      <c r="E14" s="116"/>
      <c r="F14" s="116"/>
      <c r="G14" s="116"/>
    </row>
    <row r="15" spans="1:7" ht="25.5" customHeight="1" x14ac:dyDescent="0.25">
      <c r="A15" s="115" t="s">
        <v>31</v>
      </c>
      <c r="B15" s="115"/>
      <c r="C15" s="115"/>
      <c r="D15" s="115"/>
      <c r="E15" s="115"/>
      <c r="F15" s="115"/>
      <c r="G15" s="115"/>
    </row>
    <row r="16" spans="1:7" ht="48.75" customHeight="1" x14ac:dyDescent="0.25">
      <c r="A16" s="113" t="s">
        <v>58</v>
      </c>
      <c r="B16" s="113"/>
      <c r="C16" s="113"/>
      <c r="D16" s="113"/>
      <c r="E16" s="113"/>
      <c r="F16" s="113"/>
      <c r="G16" s="113"/>
    </row>
    <row r="17" spans="1:7" ht="22.5" customHeight="1" x14ac:dyDescent="0.25">
      <c r="A17" s="113" t="s">
        <v>56</v>
      </c>
      <c r="B17" s="113"/>
      <c r="C17" s="113"/>
      <c r="D17" s="113"/>
      <c r="E17" s="113"/>
      <c r="F17" s="113"/>
      <c r="G17" s="113"/>
    </row>
    <row r="18" spans="1:7" ht="17.25" customHeight="1" x14ac:dyDescent="0.25"/>
    <row r="19" spans="1:7" x14ac:dyDescent="0.25">
      <c r="A19" s="32"/>
      <c r="D19" s="33"/>
      <c r="E19" s="33"/>
      <c r="F19" s="33"/>
      <c r="G19" s="33"/>
    </row>
    <row r="20" spans="1:7" x14ac:dyDescent="0.25">
      <c r="A20" s="32"/>
      <c r="D20" s="33"/>
      <c r="E20" s="33"/>
      <c r="F20" s="33"/>
      <c r="G20" s="33"/>
    </row>
  </sheetData>
  <mergeCells count="6">
    <mergeCell ref="A1:G1"/>
    <mergeCell ref="A17:G17"/>
    <mergeCell ref="C2:G2"/>
    <mergeCell ref="A16:G16"/>
    <mergeCell ref="A15:G15"/>
    <mergeCell ref="A14:G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J12" sqref="J12"/>
    </sheetView>
  </sheetViews>
  <sheetFormatPr baseColWidth="10" defaultColWidth="11.42578125" defaultRowHeight="15" x14ac:dyDescent="0.25"/>
  <cols>
    <col min="1" max="1" width="26.5703125" style="1" customWidth="1"/>
    <col min="2" max="4" width="11.7109375" style="1" customWidth="1"/>
    <col min="5" max="5" width="12.42578125" style="1" customWidth="1"/>
    <col min="6" max="7" width="11.7109375" style="1" customWidth="1"/>
    <col min="8" max="16384" width="11.42578125" style="1"/>
  </cols>
  <sheetData>
    <row r="1" spans="1:7" ht="30" customHeight="1" thickBot="1" x14ac:dyDescent="0.3">
      <c r="A1" s="112" t="s">
        <v>64</v>
      </c>
      <c r="B1" s="112"/>
      <c r="C1" s="112"/>
      <c r="D1" s="112"/>
      <c r="E1" s="112"/>
      <c r="F1" s="112"/>
      <c r="G1" s="112"/>
    </row>
    <row r="2" spans="1:7" ht="15.75" thickBot="1" x14ac:dyDescent="0.3">
      <c r="A2" s="37"/>
      <c r="B2" s="38">
        <v>2014</v>
      </c>
      <c r="C2" s="117">
        <v>2015</v>
      </c>
      <c r="D2" s="117"/>
      <c r="E2" s="117"/>
      <c r="F2" s="117"/>
      <c r="G2" s="117"/>
    </row>
    <row r="3" spans="1:7" ht="61.5" x14ac:dyDescent="0.25">
      <c r="A3" s="39"/>
      <c r="B3" s="40" t="s">
        <v>30</v>
      </c>
      <c r="C3" s="41" t="s">
        <v>30</v>
      </c>
      <c r="D3" s="41" t="s">
        <v>27</v>
      </c>
      <c r="E3" s="41" t="s">
        <v>28</v>
      </c>
      <c r="F3" s="41" t="s">
        <v>29</v>
      </c>
      <c r="G3" s="41" t="s">
        <v>70</v>
      </c>
    </row>
    <row r="4" spans="1:7" x14ac:dyDescent="0.25">
      <c r="A4" s="7" t="s">
        <v>3</v>
      </c>
      <c r="B4" s="8"/>
      <c r="C4" s="42"/>
      <c r="D4" s="9"/>
      <c r="E4" s="9"/>
      <c r="F4" s="9"/>
      <c r="G4" s="9"/>
    </row>
    <row r="5" spans="1:7" ht="22.5" x14ac:dyDescent="0.25">
      <c r="A5" s="10" t="s">
        <v>32</v>
      </c>
      <c r="B5" s="11">
        <v>1281384</v>
      </c>
      <c r="C5" s="43">
        <v>1276968</v>
      </c>
      <c r="D5" s="13">
        <v>60.499166776301358</v>
      </c>
      <c r="E5" s="13">
        <v>82.344115122696891</v>
      </c>
      <c r="F5" s="13">
        <v>13.892125722805895</v>
      </c>
      <c r="G5" s="13">
        <v>3.7637591544972158</v>
      </c>
    </row>
    <row r="6" spans="1:7" x14ac:dyDescent="0.25">
      <c r="A6" s="10" t="s">
        <v>23</v>
      </c>
      <c r="B6" s="11">
        <v>432917</v>
      </c>
      <c r="C6" s="43">
        <v>436094</v>
      </c>
      <c r="D6" s="13">
        <v>56.458928579618153</v>
      </c>
      <c r="E6" s="13">
        <v>77.708246387246788</v>
      </c>
      <c r="F6" s="13">
        <v>21.272248643641049</v>
      </c>
      <c r="G6" s="13">
        <v>1.0195049691121638</v>
      </c>
    </row>
    <row r="7" spans="1:7" ht="22.5" x14ac:dyDescent="0.25">
      <c r="A7" s="14" t="s">
        <v>4</v>
      </c>
      <c r="B7" s="15">
        <v>1714301</v>
      </c>
      <c r="C7" s="44">
        <v>1713062</v>
      </c>
      <c r="D7" s="17">
        <v>59.470643794562015</v>
      </c>
      <c r="E7" s="17">
        <v>81.163904166924496</v>
      </c>
      <c r="F7" s="17">
        <v>15.770941156829116</v>
      </c>
      <c r="G7" s="17">
        <v>3.0651546762463937</v>
      </c>
    </row>
    <row r="8" spans="1:7" ht="22.5" x14ac:dyDescent="0.25">
      <c r="A8" s="18" t="s">
        <v>1</v>
      </c>
      <c r="B8" s="19">
        <v>41155</v>
      </c>
      <c r="C8" s="45">
        <v>40884</v>
      </c>
      <c r="D8" s="21">
        <v>94.181097739947177</v>
      </c>
      <c r="E8" s="21">
        <v>0</v>
      </c>
      <c r="F8" s="21">
        <v>0</v>
      </c>
      <c r="G8" s="21">
        <v>100</v>
      </c>
    </row>
    <row r="9" spans="1:7" ht="23.25" thickBot="1" x14ac:dyDescent="0.3">
      <c r="A9" s="46" t="s">
        <v>2</v>
      </c>
      <c r="B9" s="47">
        <v>1673146</v>
      </c>
      <c r="C9" s="48">
        <v>1672179</v>
      </c>
      <c r="D9" s="49">
        <v>58.621953750166696</v>
      </c>
      <c r="E9" s="49">
        <v>83.14827539396201</v>
      </c>
      <c r="F9" s="49">
        <v>16.156523912810769</v>
      </c>
      <c r="G9" s="49">
        <v>0.69520069322722033</v>
      </c>
    </row>
    <row r="10" spans="1:7" x14ac:dyDescent="0.25">
      <c r="A10" s="31" t="s">
        <v>68</v>
      </c>
    </row>
    <row r="11" spans="1:7" ht="24.75" customHeight="1" x14ac:dyDescent="0.25">
      <c r="A11" s="115" t="s">
        <v>31</v>
      </c>
      <c r="B11" s="115"/>
      <c r="C11" s="115"/>
      <c r="D11" s="115"/>
      <c r="E11" s="115"/>
      <c r="F11" s="115"/>
      <c r="G11" s="115"/>
    </row>
    <row r="12" spans="1:7" ht="47.25" customHeight="1" x14ac:dyDescent="0.25">
      <c r="A12" s="113" t="s">
        <v>58</v>
      </c>
      <c r="B12" s="113"/>
      <c r="C12" s="113"/>
      <c r="D12" s="113"/>
      <c r="E12" s="113"/>
      <c r="F12" s="113"/>
      <c r="G12" s="113"/>
    </row>
    <row r="13" spans="1:7" x14ac:dyDescent="0.25">
      <c r="A13" s="113" t="s">
        <v>56</v>
      </c>
      <c r="B13" s="113"/>
      <c r="C13" s="113"/>
      <c r="D13" s="113"/>
      <c r="E13" s="113"/>
      <c r="F13" s="113"/>
      <c r="G13" s="113"/>
    </row>
  </sheetData>
  <mergeCells count="5">
    <mergeCell ref="C2:G2"/>
    <mergeCell ref="A11:G11"/>
    <mergeCell ref="A12:G12"/>
    <mergeCell ref="A1:G1"/>
    <mergeCell ref="A13:G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I41" sqref="I41"/>
    </sheetView>
  </sheetViews>
  <sheetFormatPr baseColWidth="10" defaultColWidth="11.42578125" defaultRowHeight="15" x14ac:dyDescent="0.25"/>
  <cols>
    <col min="1" max="1" width="26.85546875" style="76" customWidth="1"/>
    <col min="2" max="2" width="26.85546875" style="2" customWidth="1"/>
    <col min="3" max="4" width="11.42578125" style="50"/>
    <col min="5" max="5" width="11.42578125" style="1"/>
    <col min="6" max="6" width="17.140625" style="1" customWidth="1"/>
    <col min="7" max="16384" width="11.42578125" style="1"/>
  </cols>
  <sheetData>
    <row r="1" spans="1:6" ht="31.5" customHeight="1" thickBot="1" x14ac:dyDescent="0.3">
      <c r="A1" s="118" t="s">
        <v>65</v>
      </c>
      <c r="B1" s="118"/>
      <c r="C1" s="118"/>
      <c r="D1" s="118"/>
      <c r="E1" s="118"/>
      <c r="F1" s="118"/>
    </row>
    <row r="2" spans="1:6" ht="48.75" customHeight="1" x14ac:dyDescent="0.25">
      <c r="A2" s="122"/>
      <c r="B2" s="122"/>
      <c r="C2" s="51">
        <v>2014</v>
      </c>
      <c r="D2" s="51">
        <v>2015</v>
      </c>
      <c r="E2" s="51" t="s">
        <v>49</v>
      </c>
      <c r="F2" s="52" t="s">
        <v>50</v>
      </c>
    </row>
    <row r="3" spans="1:6" x14ac:dyDescent="0.25">
      <c r="A3" s="119" t="s">
        <v>33</v>
      </c>
      <c r="B3" s="53" t="s">
        <v>21</v>
      </c>
      <c r="C3" s="54">
        <v>811053</v>
      </c>
      <c r="D3" s="54">
        <v>804017</v>
      </c>
      <c r="E3" s="55">
        <f>100*(D3/C3-1)</f>
        <v>-0.86751420683974789</v>
      </c>
      <c r="F3" s="56">
        <f>D3/D$6*100</f>
        <v>78.68202564744935</v>
      </c>
    </row>
    <row r="4" spans="1:6" x14ac:dyDescent="0.25">
      <c r="A4" s="120"/>
      <c r="B4" s="32" t="s">
        <v>22</v>
      </c>
      <c r="C4" s="57">
        <v>205418</v>
      </c>
      <c r="D4" s="57">
        <v>200598</v>
      </c>
      <c r="E4" s="58">
        <f t="shared" ref="E4:E46" si="0">100*(D4/C4-1)</f>
        <v>-2.3464350738494177</v>
      </c>
      <c r="F4" s="57">
        <f t="shared" ref="F4:F6" si="1">D4/D$6*100</f>
        <v>19.630750320984561</v>
      </c>
    </row>
    <row r="5" spans="1:6" x14ac:dyDescent="0.25">
      <c r="A5" s="120"/>
      <c r="B5" s="32" t="s">
        <v>71</v>
      </c>
      <c r="C5" s="57">
        <v>18324</v>
      </c>
      <c r="D5" s="57">
        <v>17241</v>
      </c>
      <c r="E5" s="58">
        <f t="shared" si="0"/>
        <v>-5.9102815979043877</v>
      </c>
      <c r="F5" s="57">
        <f t="shared" si="1"/>
        <v>1.6872240315660914</v>
      </c>
    </row>
    <row r="6" spans="1:6" x14ac:dyDescent="0.25">
      <c r="A6" s="121"/>
      <c r="B6" s="59" t="s">
        <v>7</v>
      </c>
      <c r="C6" s="60">
        <v>1034795</v>
      </c>
      <c r="D6" s="60">
        <v>1021856</v>
      </c>
      <c r="E6" s="61">
        <f t="shared" si="0"/>
        <v>-1.2503925898366353</v>
      </c>
      <c r="F6" s="60">
        <f t="shared" si="1"/>
        <v>100</v>
      </c>
    </row>
    <row r="7" spans="1:6" x14ac:dyDescent="0.25">
      <c r="A7" s="119" t="s">
        <v>8</v>
      </c>
      <c r="B7" s="53" t="s">
        <v>21</v>
      </c>
      <c r="C7" s="54">
        <v>228571</v>
      </c>
      <c r="D7" s="54">
        <v>234916</v>
      </c>
      <c r="E7" s="62">
        <f t="shared" si="0"/>
        <v>2.7759427048925644</v>
      </c>
      <c r="F7" s="54">
        <f>D7/D$10*100</f>
        <v>78.207313500412809</v>
      </c>
    </row>
    <row r="8" spans="1:6" x14ac:dyDescent="0.25">
      <c r="A8" s="120"/>
      <c r="B8" s="32" t="s">
        <v>22</v>
      </c>
      <c r="C8" s="57">
        <v>29063</v>
      </c>
      <c r="D8" s="57">
        <v>27686</v>
      </c>
      <c r="E8" s="58">
        <f t="shared" si="0"/>
        <v>-4.7379830024429692</v>
      </c>
      <c r="F8" s="57">
        <f t="shared" ref="F8:F10" si="2">D8/D$10*100</f>
        <v>9.217114549764295</v>
      </c>
    </row>
    <row r="9" spans="1:6" x14ac:dyDescent="0.25">
      <c r="A9" s="120"/>
      <c r="B9" s="32" t="s">
        <v>71</v>
      </c>
      <c r="C9" s="57">
        <v>37703</v>
      </c>
      <c r="D9" s="57">
        <v>37774</v>
      </c>
      <c r="E9" s="58">
        <f t="shared" si="0"/>
        <v>0.18831392727369778</v>
      </c>
      <c r="F9" s="57">
        <f t="shared" si="2"/>
        <v>12.575571949822889</v>
      </c>
    </row>
    <row r="10" spans="1:6" x14ac:dyDescent="0.25">
      <c r="A10" s="121"/>
      <c r="B10" s="59" t="s">
        <v>7</v>
      </c>
      <c r="C10" s="60">
        <v>295337</v>
      </c>
      <c r="D10" s="60">
        <v>300376</v>
      </c>
      <c r="E10" s="61">
        <f t="shared" si="0"/>
        <v>1.7061864920413061</v>
      </c>
      <c r="F10" s="60">
        <f t="shared" si="2"/>
        <v>100</v>
      </c>
    </row>
    <row r="11" spans="1:6" x14ac:dyDescent="0.25">
      <c r="A11" s="120" t="s">
        <v>9</v>
      </c>
      <c r="B11" s="32" t="s">
        <v>21</v>
      </c>
      <c r="C11" s="54">
        <v>71566</v>
      </c>
      <c r="D11" s="54">
        <v>72464</v>
      </c>
      <c r="E11" s="58">
        <f t="shared" si="0"/>
        <v>1.2547857921359373</v>
      </c>
      <c r="F11" s="57">
        <f>D11/D$14*100</f>
        <v>88.494840324845825</v>
      </c>
    </row>
    <row r="12" spans="1:6" x14ac:dyDescent="0.25">
      <c r="A12" s="120"/>
      <c r="B12" s="32" t="s">
        <v>22</v>
      </c>
      <c r="C12" s="57">
        <v>9255</v>
      </c>
      <c r="D12" s="57">
        <v>8762</v>
      </c>
      <c r="E12" s="58">
        <f t="shared" si="0"/>
        <v>-5.3268503511615384</v>
      </c>
      <c r="F12" s="57">
        <f t="shared" ref="F12:F14" si="3">D12/D$14*100</f>
        <v>10.700372473591012</v>
      </c>
    </row>
    <row r="13" spans="1:6" x14ac:dyDescent="0.25">
      <c r="A13" s="120"/>
      <c r="B13" s="32" t="s">
        <v>71</v>
      </c>
      <c r="C13" s="57">
        <v>655</v>
      </c>
      <c r="D13" s="57">
        <v>659</v>
      </c>
      <c r="E13" s="58">
        <f t="shared" si="0"/>
        <v>0.61068702290076882</v>
      </c>
      <c r="F13" s="57">
        <f t="shared" si="3"/>
        <v>0.80478720156316796</v>
      </c>
    </row>
    <row r="14" spans="1:6" x14ac:dyDescent="0.25">
      <c r="A14" s="121"/>
      <c r="B14" s="59" t="s">
        <v>7</v>
      </c>
      <c r="C14" s="60">
        <v>81476</v>
      </c>
      <c r="D14" s="60">
        <v>81885</v>
      </c>
      <c r="E14" s="61">
        <f t="shared" si="0"/>
        <v>0.50198831557759505</v>
      </c>
      <c r="F14" s="60">
        <f t="shared" si="3"/>
        <v>100</v>
      </c>
    </row>
    <row r="15" spans="1:6" x14ac:dyDescent="0.25">
      <c r="A15" s="119" t="s">
        <v>10</v>
      </c>
      <c r="B15" s="32" t="s">
        <v>21</v>
      </c>
      <c r="C15" s="54">
        <v>1111190</v>
      </c>
      <c r="D15" s="54">
        <v>1111397</v>
      </c>
      <c r="E15" s="58">
        <f t="shared" si="0"/>
        <v>1.862867736390772E-2</v>
      </c>
      <c r="F15" s="57">
        <f>D15/D$18*100</f>
        <v>79.15273442312855</v>
      </c>
    </row>
    <row r="16" spans="1:6" x14ac:dyDescent="0.25">
      <c r="A16" s="120"/>
      <c r="B16" s="32" t="s">
        <v>22</v>
      </c>
      <c r="C16" s="57">
        <v>243736</v>
      </c>
      <c r="D16" s="57">
        <v>237046</v>
      </c>
      <c r="E16" s="58">
        <f t="shared" si="0"/>
        <v>-2.7447730331177977</v>
      </c>
      <c r="F16" s="57">
        <f t="shared" ref="F16:F18" si="4">D16/D$18*100</f>
        <v>16.882211382669681</v>
      </c>
    </row>
    <row r="17" spans="1:6" x14ac:dyDescent="0.25">
      <c r="A17" s="120"/>
      <c r="B17" s="32" t="s">
        <v>71</v>
      </c>
      <c r="C17" s="57">
        <v>56682</v>
      </c>
      <c r="D17" s="57">
        <v>55674</v>
      </c>
      <c r="E17" s="58">
        <f t="shared" si="0"/>
        <v>-1.7783423308986968</v>
      </c>
      <c r="F17" s="57">
        <f t="shared" si="4"/>
        <v>3.9650541942017656</v>
      </c>
    </row>
    <row r="18" spans="1:6" x14ac:dyDescent="0.25">
      <c r="A18" s="120"/>
      <c r="B18" s="63" t="s">
        <v>7</v>
      </c>
      <c r="C18" s="60">
        <v>1411608</v>
      </c>
      <c r="D18" s="60">
        <v>1404117</v>
      </c>
      <c r="E18" s="64">
        <f t="shared" si="0"/>
        <v>-0.53067140452590644</v>
      </c>
      <c r="F18" s="65">
        <f t="shared" si="4"/>
        <v>100</v>
      </c>
    </row>
    <row r="19" spans="1:6" x14ac:dyDescent="0.25">
      <c r="A19" s="119" t="s">
        <v>34</v>
      </c>
      <c r="B19" s="53" t="s">
        <v>21</v>
      </c>
      <c r="C19" s="54">
        <v>87530</v>
      </c>
      <c r="D19" s="54">
        <v>86871</v>
      </c>
      <c r="E19" s="62">
        <f t="shared" si="0"/>
        <v>-0.75288472523705741</v>
      </c>
      <c r="F19" s="54">
        <f>D19/D$22*100</f>
        <v>66.402446015669796</v>
      </c>
    </row>
    <row r="20" spans="1:6" x14ac:dyDescent="0.25">
      <c r="A20" s="120"/>
      <c r="B20" s="32" t="s">
        <v>22</v>
      </c>
      <c r="C20" s="57">
        <v>43212</v>
      </c>
      <c r="D20" s="57">
        <v>41798</v>
      </c>
      <c r="E20" s="58">
        <f t="shared" si="0"/>
        <v>-3.272239192816806</v>
      </c>
      <c r="F20" s="57">
        <f t="shared" ref="F20:F22" si="5">D20/D$22*100</f>
        <v>31.949550926810627</v>
      </c>
    </row>
    <row r="21" spans="1:6" x14ac:dyDescent="0.25">
      <c r="A21" s="120"/>
      <c r="B21" s="32" t="s">
        <v>71</v>
      </c>
      <c r="C21" s="57">
        <v>2575</v>
      </c>
      <c r="D21" s="57">
        <v>2156</v>
      </c>
      <c r="E21" s="58">
        <f t="shared" si="0"/>
        <v>-16.27184466019418</v>
      </c>
      <c r="F21" s="57">
        <f t="shared" si="5"/>
        <v>1.6480030575195874</v>
      </c>
    </row>
    <row r="22" spans="1:6" x14ac:dyDescent="0.25">
      <c r="A22" s="121"/>
      <c r="B22" s="59" t="s">
        <v>7</v>
      </c>
      <c r="C22" s="60">
        <v>133317</v>
      </c>
      <c r="D22" s="60">
        <v>130825</v>
      </c>
      <c r="E22" s="61">
        <f t="shared" si="0"/>
        <v>-1.8692289805501194</v>
      </c>
      <c r="F22" s="60">
        <f t="shared" si="5"/>
        <v>100</v>
      </c>
    </row>
    <row r="23" spans="1:6" ht="15" customHeight="1" x14ac:dyDescent="0.25">
      <c r="A23" s="119" t="s">
        <v>35</v>
      </c>
      <c r="B23" s="32" t="s">
        <v>21</v>
      </c>
      <c r="C23" s="54">
        <v>206764</v>
      </c>
      <c r="D23" s="54">
        <v>211416</v>
      </c>
      <c r="E23" s="58">
        <f t="shared" si="0"/>
        <v>2.2499081077943961</v>
      </c>
      <c r="F23" s="57">
        <f>D23/D$26*100</f>
        <v>75.739153175680769</v>
      </c>
    </row>
    <row r="24" spans="1:6" x14ac:dyDescent="0.25">
      <c r="A24" s="120"/>
      <c r="B24" s="32" t="s">
        <v>22</v>
      </c>
      <c r="C24" s="57">
        <v>64297</v>
      </c>
      <c r="D24" s="57">
        <v>64748</v>
      </c>
      <c r="E24" s="58">
        <f t="shared" si="0"/>
        <v>0.70143241519822208</v>
      </c>
      <c r="F24" s="57">
        <f t="shared" ref="F24:F26" si="6">D24/D$26*100</f>
        <v>23.195778417049691</v>
      </c>
    </row>
    <row r="25" spans="1:6" x14ac:dyDescent="0.25">
      <c r="A25" s="120"/>
      <c r="B25" s="32" t="s">
        <v>71</v>
      </c>
      <c r="C25" s="57">
        <v>3029</v>
      </c>
      <c r="D25" s="57">
        <v>2973</v>
      </c>
      <c r="E25" s="58">
        <f t="shared" si="0"/>
        <v>-1.8487949818421945</v>
      </c>
      <c r="F25" s="57">
        <f t="shared" si="6"/>
        <v>1.0650684072695487</v>
      </c>
    </row>
    <row r="26" spans="1:6" x14ac:dyDescent="0.25">
      <c r="A26" s="120"/>
      <c r="B26" s="63" t="s">
        <v>7</v>
      </c>
      <c r="C26" s="60">
        <v>274090</v>
      </c>
      <c r="D26" s="60">
        <v>279137</v>
      </c>
      <c r="E26" s="64">
        <f t="shared" si="0"/>
        <v>1.8413659746798539</v>
      </c>
      <c r="F26" s="65">
        <f t="shared" si="6"/>
        <v>100</v>
      </c>
    </row>
    <row r="27" spans="1:6" x14ac:dyDescent="0.25">
      <c r="A27" s="119" t="s">
        <v>11</v>
      </c>
      <c r="B27" s="53" t="s">
        <v>21</v>
      </c>
      <c r="C27" s="54">
        <v>58561</v>
      </c>
      <c r="D27" s="54">
        <v>58638</v>
      </c>
      <c r="E27" s="62">
        <f t="shared" si="0"/>
        <v>0.13148682570311987</v>
      </c>
      <c r="F27" s="54">
        <f>D27/D$30*100</f>
        <v>87.484148179092003</v>
      </c>
    </row>
    <row r="28" spans="1:6" x14ac:dyDescent="0.25">
      <c r="A28" s="120"/>
      <c r="B28" s="32" t="s">
        <v>22</v>
      </c>
      <c r="C28" s="57">
        <v>8579</v>
      </c>
      <c r="D28" s="57">
        <v>8250</v>
      </c>
      <c r="E28" s="58">
        <f t="shared" si="0"/>
        <v>-3.8349457978785417</v>
      </c>
      <c r="F28" s="57">
        <f t="shared" ref="F28:F30" si="7">D28/D$30*100</f>
        <v>12.308472705029317</v>
      </c>
    </row>
    <row r="29" spans="1:6" x14ac:dyDescent="0.25">
      <c r="A29" s="120"/>
      <c r="B29" s="32" t="s">
        <v>71</v>
      </c>
      <c r="C29" s="57">
        <v>114</v>
      </c>
      <c r="D29" s="57">
        <v>139</v>
      </c>
      <c r="E29" s="58">
        <f t="shared" si="0"/>
        <v>21.92982456140351</v>
      </c>
      <c r="F29" s="57">
        <f t="shared" si="7"/>
        <v>0.20737911587867577</v>
      </c>
    </row>
    <row r="30" spans="1:6" x14ac:dyDescent="0.25">
      <c r="A30" s="121"/>
      <c r="B30" s="59" t="s">
        <v>7</v>
      </c>
      <c r="C30" s="60">
        <v>67254</v>
      </c>
      <c r="D30" s="60">
        <v>67027</v>
      </c>
      <c r="E30" s="61">
        <f t="shared" si="0"/>
        <v>-0.33752639248223471</v>
      </c>
      <c r="F30" s="60">
        <f t="shared" si="7"/>
        <v>100</v>
      </c>
    </row>
    <row r="31" spans="1:6" x14ac:dyDescent="0.25">
      <c r="A31" s="124" t="s">
        <v>24</v>
      </c>
      <c r="B31" s="32" t="s">
        <v>21</v>
      </c>
      <c r="C31" s="54">
        <v>3975</v>
      </c>
      <c r="D31" s="54">
        <v>4017</v>
      </c>
      <c r="E31" s="58">
        <f t="shared" si="0"/>
        <v>1.0566037735848965</v>
      </c>
      <c r="F31" s="57">
        <f>D31/D$34*100</f>
        <v>48.963920039005366</v>
      </c>
    </row>
    <row r="32" spans="1:6" x14ac:dyDescent="0.25">
      <c r="A32" s="125"/>
      <c r="B32" s="32" t="s">
        <v>22</v>
      </c>
      <c r="C32" s="57">
        <v>4375</v>
      </c>
      <c r="D32" s="57">
        <v>4150</v>
      </c>
      <c r="E32" s="58">
        <f t="shared" si="0"/>
        <v>-5.1428571428571379</v>
      </c>
      <c r="F32" s="57">
        <f t="shared" ref="F32:F34" si="8">D32/D$34*100</f>
        <v>50.585080448561683</v>
      </c>
    </row>
    <row r="33" spans="1:7" x14ac:dyDescent="0.25">
      <c r="A33" s="125"/>
      <c r="B33" s="32" t="s">
        <v>71</v>
      </c>
      <c r="C33" s="57">
        <v>36</v>
      </c>
      <c r="D33" s="57">
        <v>37</v>
      </c>
      <c r="E33" s="58">
        <f t="shared" si="0"/>
        <v>2.7777777777777679</v>
      </c>
      <c r="F33" s="57">
        <f t="shared" si="8"/>
        <v>0.45099951243295955</v>
      </c>
    </row>
    <row r="34" spans="1:7" x14ac:dyDescent="0.25">
      <c r="A34" s="125"/>
      <c r="B34" s="63" t="s">
        <v>7</v>
      </c>
      <c r="C34" s="60">
        <v>8386</v>
      </c>
      <c r="D34" s="60">
        <v>8204</v>
      </c>
      <c r="E34" s="64">
        <f t="shared" si="0"/>
        <v>-2.1702838063439089</v>
      </c>
      <c r="F34" s="65">
        <f t="shared" si="8"/>
        <v>100</v>
      </c>
    </row>
    <row r="35" spans="1:7" x14ac:dyDescent="0.25">
      <c r="A35" s="119" t="s">
        <v>25</v>
      </c>
      <c r="B35" s="53" t="s">
        <v>21</v>
      </c>
      <c r="C35" s="54">
        <v>356830</v>
      </c>
      <c r="D35" s="54">
        <v>360942</v>
      </c>
      <c r="E35" s="62">
        <f t="shared" si="0"/>
        <v>1.1523694756606861</v>
      </c>
      <c r="F35" s="54">
        <f>D35/D$38*100</f>
        <v>74.391427741125696</v>
      </c>
    </row>
    <row r="36" spans="1:7" x14ac:dyDescent="0.25">
      <c r="A36" s="120"/>
      <c r="B36" s="32" t="s">
        <v>22</v>
      </c>
      <c r="C36" s="57">
        <v>120463</v>
      </c>
      <c r="D36" s="57">
        <v>118946</v>
      </c>
      <c r="E36" s="58">
        <f t="shared" si="0"/>
        <v>-1.2593078372612365</v>
      </c>
      <c r="F36" s="57">
        <f t="shared" ref="F36:F38" si="9">D36/D$38*100</f>
        <v>24.515192923228486</v>
      </c>
    </row>
    <row r="37" spans="1:7" x14ac:dyDescent="0.25">
      <c r="A37" s="120"/>
      <c r="B37" s="32" t="s">
        <v>71</v>
      </c>
      <c r="C37" s="57">
        <v>5754</v>
      </c>
      <c r="D37" s="57">
        <v>5305</v>
      </c>
      <c r="E37" s="58">
        <f t="shared" si="0"/>
        <v>-7.8032672923183828</v>
      </c>
      <c r="F37" s="57">
        <f t="shared" si="9"/>
        <v>1.0933793356458152</v>
      </c>
    </row>
    <row r="38" spans="1:7" x14ac:dyDescent="0.25">
      <c r="A38" s="121"/>
      <c r="B38" s="59" t="s">
        <v>7</v>
      </c>
      <c r="C38" s="60">
        <v>483047</v>
      </c>
      <c r="D38" s="60">
        <v>485193</v>
      </c>
      <c r="E38" s="61">
        <f t="shared" si="0"/>
        <v>0.44426318764012596</v>
      </c>
      <c r="F38" s="60">
        <f t="shared" si="9"/>
        <v>100</v>
      </c>
    </row>
    <row r="39" spans="1:7" x14ac:dyDescent="0.25">
      <c r="A39" s="119" t="s">
        <v>0</v>
      </c>
      <c r="B39" s="66" t="s">
        <v>21</v>
      </c>
      <c r="C39" s="67">
        <v>1468020</v>
      </c>
      <c r="D39" s="67">
        <v>1472339</v>
      </c>
      <c r="E39" s="68">
        <f t="shared" si="0"/>
        <v>0.29420580101089389</v>
      </c>
      <c r="F39" s="67">
        <f>D39/D$42*100</f>
        <v>77.929985020986507</v>
      </c>
    </row>
    <row r="40" spans="1:7" x14ac:dyDescent="0.25">
      <c r="A40" s="120"/>
      <c r="B40" s="63" t="s">
        <v>22</v>
      </c>
      <c r="C40" s="65">
        <v>364199</v>
      </c>
      <c r="D40" s="65">
        <v>355992</v>
      </c>
      <c r="E40" s="64">
        <f t="shared" si="0"/>
        <v>-2.2534383674859049</v>
      </c>
      <c r="F40" s="65">
        <f t="shared" ref="F40:F42" si="10">D40/D$42*100</f>
        <v>18.842434539593818</v>
      </c>
    </row>
    <row r="41" spans="1:7" x14ac:dyDescent="0.25">
      <c r="A41" s="120"/>
      <c r="B41" s="63" t="s">
        <v>72</v>
      </c>
      <c r="C41" s="65">
        <v>62436</v>
      </c>
      <c r="D41" s="65">
        <v>60979</v>
      </c>
      <c r="E41" s="64">
        <f t="shared" si="0"/>
        <v>-2.333589595746044</v>
      </c>
      <c r="F41" s="65">
        <f t="shared" si="10"/>
        <v>3.2275804394196825</v>
      </c>
    </row>
    <row r="42" spans="1:7" ht="15.75" thickBot="1" x14ac:dyDescent="0.3">
      <c r="A42" s="123"/>
      <c r="B42" s="69" t="s">
        <v>7</v>
      </c>
      <c r="C42" s="70">
        <v>1894655</v>
      </c>
      <c r="D42" s="70">
        <v>1889310</v>
      </c>
      <c r="E42" s="71">
        <f t="shared" si="0"/>
        <v>-0.28210940778136129</v>
      </c>
      <c r="F42" s="70">
        <f t="shared" si="10"/>
        <v>100</v>
      </c>
    </row>
    <row r="43" spans="1:7" x14ac:dyDescent="0.25">
      <c r="A43" s="127" t="s">
        <v>12</v>
      </c>
      <c r="B43" s="72" t="s">
        <v>21</v>
      </c>
      <c r="C43" s="73">
        <v>1109322</v>
      </c>
      <c r="D43" s="73">
        <v>1106321</v>
      </c>
      <c r="E43" s="74">
        <f t="shared" si="0"/>
        <v>-0.27052560032163608</v>
      </c>
      <c r="F43" s="73">
        <f>D43/D$46*100</f>
        <v>76.82667348137737</v>
      </c>
    </row>
    <row r="44" spans="1:7" x14ac:dyDescent="0.25">
      <c r="A44" s="120"/>
      <c r="B44" s="63" t="s">
        <v>22</v>
      </c>
      <c r="C44" s="65">
        <v>317302</v>
      </c>
      <c r="D44" s="65">
        <v>311294</v>
      </c>
      <c r="E44" s="64">
        <f t="shared" si="0"/>
        <v>-1.8934642706317617</v>
      </c>
      <c r="F44" s="65">
        <f t="shared" ref="F44:F46" si="11">D44/D$46*100</f>
        <v>21.617308624451571</v>
      </c>
    </row>
    <row r="45" spans="1:7" x14ac:dyDescent="0.25">
      <c r="A45" s="120"/>
      <c r="B45" s="63" t="s">
        <v>72</v>
      </c>
      <c r="C45" s="65">
        <v>23964</v>
      </c>
      <c r="D45" s="65">
        <v>22407</v>
      </c>
      <c r="E45" s="64">
        <f t="shared" si="0"/>
        <v>-6.4972458688032031</v>
      </c>
      <c r="F45" s="65">
        <f t="shared" si="11"/>
        <v>1.5560178941710614</v>
      </c>
    </row>
    <row r="46" spans="1:7" ht="15.75" thickBot="1" x14ac:dyDescent="0.3">
      <c r="A46" s="123"/>
      <c r="B46" s="69" t="s">
        <v>7</v>
      </c>
      <c r="C46" s="70">
        <v>1450588</v>
      </c>
      <c r="D46" s="70">
        <v>1440022</v>
      </c>
      <c r="E46" s="71">
        <f t="shared" si="0"/>
        <v>-0.72839427873386819</v>
      </c>
      <c r="F46" s="70">
        <f t="shared" si="11"/>
        <v>100</v>
      </c>
    </row>
    <row r="47" spans="1:7" x14ac:dyDescent="0.25">
      <c r="A47" s="116" t="s">
        <v>68</v>
      </c>
      <c r="B47" s="116"/>
      <c r="C47" s="116"/>
      <c r="D47" s="116"/>
      <c r="E47" s="116"/>
      <c r="F47" s="116"/>
    </row>
    <row r="48" spans="1:7" x14ac:dyDescent="0.25">
      <c r="A48" s="126" t="s">
        <v>31</v>
      </c>
      <c r="B48" s="126"/>
      <c r="C48" s="126"/>
      <c r="D48" s="126"/>
      <c r="E48" s="126"/>
      <c r="F48" s="126"/>
      <c r="G48" s="75"/>
    </row>
    <row r="49" spans="1:7" ht="46.5" customHeight="1" x14ac:dyDescent="0.25">
      <c r="A49" s="126" t="s">
        <v>59</v>
      </c>
      <c r="B49" s="126"/>
      <c r="C49" s="126"/>
      <c r="D49" s="126"/>
      <c r="E49" s="126"/>
      <c r="F49" s="126"/>
      <c r="G49" s="111"/>
    </row>
    <row r="50" spans="1:7" x14ac:dyDescent="0.25">
      <c r="A50" s="113" t="s">
        <v>56</v>
      </c>
      <c r="B50" s="113"/>
      <c r="C50" s="113"/>
      <c r="D50" s="113"/>
      <c r="E50" s="113"/>
      <c r="F50" s="113"/>
      <c r="G50" s="113"/>
    </row>
  </sheetData>
  <mergeCells count="17">
    <mergeCell ref="A50:G50"/>
    <mergeCell ref="A47:F47"/>
    <mergeCell ref="A48:F48"/>
    <mergeCell ref="A49:F49"/>
    <mergeCell ref="A43:A46"/>
    <mergeCell ref="A35:A38"/>
    <mergeCell ref="A39:A42"/>
    <mergeCell ref="A31:A34"/>
    <mergeCell ref="A19:A22"/>
    <mergeCell ref="A23:A26"/>
    <mergeCell ref="A1:F1"/>
    <mergeCell ref="A27:A30"/>
    <mergeCell ref="A11:A14"/>
    <mergeCell ref="A15:A18"/>
    <mergeCell ref="A2:B2"/>
    <mergeCell ref="A3:A6"/>
    <mergeCell ref="A7:A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J2" sqref="J2"/>
    </sheetView>
  </sheetViews>
  <sheetFormatPr baseColWidth="10" defaultColWidth="11.42578125" defaultRowHeight="15" x14ac:dyDescent="0.25"/>
  <cols>
    <col min="1" max="1" width="19.5703125" style="2" customWidth="1"/>
    <col min="2" max="2" width="26.85546875" style="2" customWidth="1"/>
    <col min="3" max="4" width="13.42578125" style="2" bestFit="1" customWidth="1"/>
    <col min="5" max="5" width="11.42578125" style="1"/>
    <col min="6" max="6" width="13.42578125" style="1" customWidth="1"/>
    <col min="7" max="16384" width="11.42578125" style="1"/>
  </cols>
  <sheetData>
    <row r="1" spans="1:6" ht="28.5" customHeight="1" thickBot="1" x14ac:dyDescent="0.3">
      <c r="A1" s="118" t="s">
        <v>66</v>
      </c>
      <c r="B1" s="118"/>
      <c r="C1" s="118"/>
      <c r="D1" s="118"/>
      <c r="E1" s="118"/>
      <c r="F1" s="118"/>
    </row>
    <row r="2" spans="1:6" ht="60" customHeight="1" x14ac:dyDescent="0.25">
      <c r="A2" s="122"/>
      <c r="B2" s="122"/>
      <c r="C2" s="51" t="s">
        <v>60</v>
      </c>
      <c r="D2" s="51" t="s">
        <v>61</v>
      </c>
      <c r="E2" s="52" t="s">
        <v>51</v>
      </c>
      <c r="F2" s="52" t="s">
        <v>50</v>
      </c>
    </row>
    <row r="3" spans="1:6" ht="15" customHeight="1" x14ac:dyDescent="0.25">
      <c r="A3" s="119" t="s">
        <v>33</v>
      </c>
      <c r="B3" s="53" t="s">
        <v>21</v>
      </c>
      <c r="C3" s="54">
        <v>761445</v>
      </c>
      <c r="D3" s="54">
        <v>756213</v>
      </c>
      <c r="E3" s="77">
        <f>100*(D3/C3-1)</f>
        <v>-0.68711463073498624</v>
      </c>
      <c r="F3" s="56">
        <f>D3/D$6*100</f>
        <v>82.669087736827777</v>
      </c>
    </row>
    <row r="4" spans="1:6" ht="15" customHeight="1" x14ac:dyDescent="0.25">
      <c r="A4" s="120"/>
      <c r="B4" s="32" t="s">
        <v>22</v>
      </c>
      <c r="C4" s="57">
        <v>148598</v>
      </c>
      <c r="D4" s="57">
        <v>144448</v>
      </c>
      <c r="E4" s="78">
        <f t="shared" ref="E4:E46" si="0">100*(D4/C4-1)</f>
        <v>-2.7927697546400343</v>
      </c>
      <c r="F4" s="57">
        <f t="shared" ref="F4:F6" si="1">D4/D$6*100</f>
        <v>15.791032930416826</v>
      </c>
    </row>
    <row r="5" spans="1:6" ht="15" customHeight="1" x14ac:dyDescent="0.25">
      <c r="A5" s="120"/>
      <c r="B5" s="32" t="s">
        <v>71</v>
      </c>
      <c r="C5" s="57">
        <v>14823</v>
      </c>
      <c r="D5" s="57">
        <v>14086</v>
      </c>
      <c r="E5" s="78">
        <f t="shared" si="0"/>
        <v>-4.9720029683599787</v>
      </c>
      <c r="F5" s="57">
        <f t="shared" si="1"/>
        <v>1.5398793327553957</v>
      </c>
    </row>
    <row r="6" spans="1:6" ht="15" customHeight="1" x14ac:dyDescent="0.25">
      <c r="A6" s="121"/>
      <c r="B6" s="59" t="s">
        <v>7</v>
      </c>
      <c r="C6" s="60">
        <v>924866</v>
      </c>
      <c r="D6" s="60">
        <v>914747</v>
      </c>
      <c r="E6" s="79">
        <f t="shared" si="0"/>
        <v>-1.0941044432382641</v>
      </c>
      <c r="F6" s="60">
        <f t="shared" si="1"/>
        <v>100</v>
      </c>
    </row>
    <row r="7" spans="1:6" ht="15" customHeight="1" x14ac:dyDescent="0.25">
      <c r="A7" s="119" t="s">
        <v>8</v>
      </c>
      <c r="B7" s="53" t="s">
        <v>21</v>
      </c>
      <c r="C7" s="54">
        <v>218899</v>
      </c>
      <c r="D7" s="54">
        <v>225178</v>
      </c>
      <c r="E7" s="80">
        <f t="shared" si="0"/>
        <v>2.8684461783744952</v>
      </c>
      <c r="F7" s="54">
        <f>D7/D$10*100</f>
        <v>79.366276610742986</v>
      </c>
    </row>
    <row r="8" spans="1:6" ht="15" customHeight="1" x14ac:dyDescent="0.25">
      <c r="A8" s="120"/>
      <c r="B8" s="32" t="s">
        <v>22</v>
      </c>
      <c r="C8" s="57">
        <v>26190</v>
      </c>
      <c r="D8" s="57">
        <v>25089</v>
      </c>
      <c r="E8" s="78">
        <f t="shared" si="0"/>
        <v>-4.203894616265746</v>
      </c>
      <c r="F8" s="57">
        <f t="shared" ref="F8:F10" si="2">D8/D$10*100</f>
        <v>8.8428732553221501</v>
      </c>
    </row>
    <row r="9" spans="1:6" ht="15" customHeight="1" x14ac:dyDescent="0.25">
      <c r="A9" s="120"/>
      <c r="B9" s="32" t="s">
        <v>71</v>
      </c>
      <c r="C9" s="57">
        <v>33450</v>
      </c>
      <c r="D9" s="57">
        <v>33453</v>
      </c>
      <c r="E9" s="78">
        <f t="shared" si="0"/>
        <v>8.9686098654784274E-3</v>
      </c>
      <c r="F9" s="57">
        <f t="shared" si="2"/>
        <v>11.790850133934866</v>
      </c>
    </row>
    <row r="10" spans="1:6" ht="15" customHeight="1" x14ac:dyDescent="0.25">
      <c r="A10" s="121"/>
      <c r="B10" s="59" t="s">
        <v>7</v>
      </c>
      <c r="C10" s="60">
        <v>278539</v>
      </c>
      <c r="D10" s="60">
        <v>283720</v>
      </c>
      <c r="E10" s="79">
        <f t="shared" si="0"/>
        <v>1.8600626842201651</v>
      </c>
      <c r="F10" s="60">
        <f t="shared" si="2"/>
        <v>100</v>
      </c>
    </row>
    <row r="11" spans="1:6" ht="15" customHeight="1" x14ac:dyDescent="0.25">
      <c r="A11" s="120" t="s">
        <v>9</v>
      </c>
      <c r="B11" s="32" t="s">
        <v>21</v>
      </c>
      <c r="C11" s="54">
        <v>69095</v>
      </c>
      <c r="D11" s="54">
        <v>70116</v>
      </c>
      <c r="E11" s="78">
        <f t="shared" si="0"/>
        <v>1.4776756639409472</v>
      </c>
      <c r="F11" s="57">
        <f>D11/D$14*100</f>
        <v>89.318607406275078</v>
      </c>
    </row>
    <row r="12" spans="1:6" ht="15" customHeight="1" x14ac:dyDescent="0.25">
      <c r="A12" s="120"/>
      <c r="B12" s="32" t="s">
        <v>22</v>
      </c>
      <c r="C12" s="57">
        <v>8357</v>
      </c>
      <c r="D12" s="57">
        <v>7862</v>
      </c>
      <c r="E12" s="78">
        <f t="shared" si="0"/>
        <v>-5.9231781739858764</v>
      </c>
      <c r="F12" s="57">
        <f t="shared" ref="F12:F14" si="3">D12/D$14*100</f>
        <v>10.015159042559969</v>
      </c>
    </row>
    <row r="13" spans="1:6" ht="15" customHeight="1" x14ac:dyDescent="0.25">
      <c r="A13" s="120"/>
      <c r="B13" s="32" t="s">
        <v>71</v>
      </c>
      <c r="C13" s="57">
        <v>527</v>
      </c>
      <c r="D13" s="57">
        <v>523</v>
      </c>
      <c r="E13" s="78">
        <f t="shared" si="0"/>
        <v>-0.75901328273244584</v>
      </c>
      <c r="F13" s="57">
        <f t="shared" si="3"/>
        <v>0.66623355116495331</v>
      </c>
    </row>
    <row r="14" spans="1:6" ht="15" customHeight="1" x14ac:dyDescent="0.25">
      <c r="A14" s="121"/>
      <c r="B14" s="59" t="s">
        <v>7</v>
      </c>
      <c r="C14" s="60">
        <v>77979</v>
      </c>
      <c r="D14" s="60">
        <v>78501</v>
      </c>
      <c r="E14" s="79">
        <f t="shared" si="0"/>
        <v>0.66941099526796055</v>
      </c>
      <c r="F14" s="60">
        <f t="shared" si="3"/>
        <v>100</v>
      </c>
    </row>
    <row r="15" spans="1:6" ht="15" customHeight="1" x14ac:dyDescent="0.25">
      <c r="A15" s="119" t="s">
        <v>10</v>
      </c>
      <c r="B15" s="32" t="s">
        <v>21</v>
      </c>
      <c r="C15" s="54">
        <v>1049440</v>
      </c>
      <c r="D15" s="54">
        <v>1051508</v>
      </c>
      <c r="E15" s="78">
        <f t="shared" si="0"/>
        <v>0.19705747827412079</v>
      </c>
      <c r="F15" s="57">
        <f>D15/D$18*100</f>
        <v>82.344115122696891</v>
      </c>
    </row>
    <row r="16" spans="1:6" ht="15" customHeight="1" x14ac:dyDescent="0.25">
      <c r="A16" s="120"/>
      <c r="B16" s="32" t="s">
        <v>22</v>
      </c>
      <c r="C16" s="57">
        <v>183145</v>
      </c>
      <c r="D16" s="57">
        <v>177398</v>
      </c>
      <c r="E16" s="78">
        <f t="shared" si="0"/>
        <v>-3.1379508040077497</v>
      </c>
      <c r="F16" s="57">
        <f t="shared" ref="F16:F18" si="4">D16/D$18*100</f>
        <v>13.892125722805895</v>
      </c>
    </row>
    <row r="17" spans="1:6" ht="15" customHeight="1" x14ac:dyDescent="0.25">
      <c r="A17" s="120"/>
      <c r="B17" s="32" t="s">
        <v>71</v>
      </c>
      <c r="C17" s="57">
        <v>48800</v>
      </c>
      <c r="D17" s="57">
        <v>48062</v>
      </c>
      <c r="E17" s="78">
        <f t="shared" si="0"/>
        <v>-1.5122950819672076</v>
      </c>
      <c r="F17" s="57">
        <f t="shared" si="4"/>
        <v>3.7637591544972158</v>
      </c>
    </row>
    <row r="18" spans="1:6" ht="15" customHeight="1" x14ac:dyDescent="0.25">
      <c r="A18" s="120"/>
      <c r="B18" s="63" t="s">
        <v>7</v>
      </c>
      <c r="C18" s="60">
        <v>1281384</v>
      </c>
      <c r="D18" s="60">
        <v>1276968</v>
      </c>
      <c r="E18" s="81">
        <f t="shared" si="0"/>
        <v>-0.3446273716543935</v>
      </c>
      <c r="F18" s="65">
        <f t="shared" si="4"/>
        <v>100</v>
      </c>
    </row>
    <row r="19" spans="1:6" ht="15" customHeight="1" x14ac:dyDescent="0.25">
      <c r="A19" s="119" t="s">
        <v>34</v>
      </c>
      <c r="B19" s="53" t="s">
        <v>21</v>
      </c>
      <c r="C19" s="54">
        <v>79889</v>
      </c>
      <c r="D19" s="54">
        <v>79471</v>
      </c>
      <c r="E19" s="80">
        <f t="shared" si="0"/>
        <v>-0.52322597604176346</v>
      </c>
      <c r="F19" s="54">
        <f>D19/D$22*100</f>
        <v>70.380013638336123</v>
      </c>
    </row>
    <row r="20" spans="1:6" ht="15" customHeight="1" x14ac:dyDescent="0.25">
      <c r="A20" s="120"/>
      <c r="B20" s="32" t="s">
        <v>22</v>
      </c>
      <c r="C20" s="57">
        <v>32493</v>
      </c>
      <c r="D20" s="57">
        <v>31618</v>
      </c>
      <c r="E20" s="78">
        <f t="shared" si="0"/>
        <v>-2.6928876988889905</v>
      </c>
      <c r="F20" s="57">
        <f t="shared" ref="F20:F22" si="5">D20/D$22*100</f>
        <v>28.001098151739772</v>
      </c>
    </row>
    <row r="21" spans="1:6" ht="15" customHeight="1" x14ac:dyDescent="0.25">
      <c r="A21" s="120"/>
      <c r="B21" s="32" t="s">
        <v>71</v>
      </c>
      <c r="C21" s="57">
        <v>2192</v>
      </c>
      <c r="D21" s="57">
        <v>1829</v>
      </c>
      <c r="E21" s="78">
        <f t="shared" si="0"/>
        <v>-16.560218978102192</v>
      </c>
      <c r="F21" s="57">
        <f t="shared" si="5"/>
        <v>1.6197738161658566</v>
      </c>
    </row>
    <row r="22" spans="1:6" ht="15" customHeight="1" x14ac:dyDescent="0.25">
      <c r="A22" s="121"/>
      <c r="B22" s="59" t="s">
        <v>7</v>
      </c>
      <c r="C22" s="60">
        <v>114573</v>
      </c>
      <c r="D22" s="60">
        <v>112917</v>
      </c>
      <c r="E22" s="79">
        <f t="shared" si="0"/>
        <v>-1.4453667094341593</v>
      </c>
      <c r="F22" s="60">
        <f t="shared" si="5"/>
        <v>100</v>
      </c>
    </row>
    <row r="23" spans="1:6" ht="15" customHeight="1" x14ac:dyDescent="0.25">
      <c r="A23" s="119" t="s">
        <v>35</v>
      </c>
      <c r="B23" s="32" t="s">
        <v>21</v>
      </c>
      <c r="C23" s="54">
        <v>193115</v>
      </c>
      <c r="D23" s="54">
        <v>197807</v>
      </c>
      <c r="E23" s="78">
        <f t="shared" si="0"/>
        <v>2.4296403697278812</v>
      </c>
      <c r="F23" s="57">
        <f>D23/D$26*100</f>
        <v>78.5983915317005</v>
      </c>
    </row>
    <row r="24" spans="1:6" ht="15" customHeight="1" x14ac:dyDescent="0.25">
      <c r="A24" s="120"/>
      <c r="B24" s="32" t="s">
        <v>22</v>
      </c>
      <c r="C24" s="57">
        <v>50934</v>
      </c>
      <c r="D24" s="57">
        <v>51394</v>
      </c>
      <c r="E24" s="78">
        <f t="shared" si="0"/>
        <v>0.90312954018927361</v>
      </c>
      <c r="F24" s="57">
        <f t="shared" ref="F24:F26" si="6">D24/D$26*100</f>
        <v>20.421348761066167</v>
      </c>
    </row>
    <row r="25" spans="1:6" ht="15" customHeight="1" x14ac:dyDescent="0.25">
      <c r="A25" s="120"/>
      <c r="B25" s="32" t="s">
        <v>71</v>
      </c>
      <c r="C25" s="57">
        <v>2505</v>
      </c>
      <c r="D25" s="57">
        <v>2467</v>
      </c>
      <c r="E25" s="78">
        <f t="shared" si="0"/>
        <v>-1.5169660678642671</v>
      </c>
      <c r="F25" s="57">
        <f t="shared" si="6"/>
        <v>0.98025970723333922</v>
      </c>
    </row>
    <row r="26" spans="1:6" ht="15" customHeight="1" x14ac:dyDescent="0.25">
      <c r="A26" s="120"/>
      <c r="B26" s="63" t="s">
        <v>7</v>
      </c>
      <c r="C26" s="60">
        <v>246554</v>
      </c>
      <c r="D26" s="60">
        <v>251668</v>
      </c>
      <c r="E26" s="81">
        <f t="shared" si="0"/>
        <v>2.0741906438346058</v>
      </c>
      <c r="F26" s="65">
        <f t="shared" si="6"/>
        <v>100</v>
      </c>
    </row>
    <row r="27" spans="1:6" ht="15" customHeight="1" x14ac:dyDescent="0.25">
      <c r="A27" s="119" t="s">
        <v>11</v>
      </c>
      <c r="B27" s="53" t="s">
        <v>21</v>
      </c>
      <c r="C27" s="54">
        <v>57662</v>
      </c>
      <c r="D27" s="54">
        <v>57781</v>
      </c>
      <c r="E27" s="80">
        <f t="shared" si="0"/>
        <v>0.20637508237659752</v>
      </c>
      <c r="F27" s="54">
        <f>D27/D$30*100</f>
        <v>90.018383498473227</v>
      </c>
    </row>
    <row r="28" spans="1:6" ht="15" customHeight="1" x14ac:dyDescent="0.25">
      <c r="A28" s="120"/>
      <c r="B28" s="32" t="s">
        <v>22</v>
      </c>
      <c r="C28" s="57">
        <v>6568</v>
      </c>
      <c r="D28" s="57">
        <v>6289</v>
      </c>
      <c r="E28" s="78">
        <f t="shared" si="0"/>
        <v>-4.2478684531059629</v>
      </c>
      <c r="F28" s="57">
        <f t="shared" ref="F28:F30" si="7">D28/D$30*100</f>
        <v>9.7977815167944176</v>
      </c>
    </row>
    <row r="29" spans="1:6" ht="15" customHeight="1" x14ac:dyDescent="0.25">
      <c r="A29" s="120"/>
      <c r="B29" s="32" t="s">
        <v>71</v>
      </c>
      <c r="C29" s="57">
        <v>94</v>
      </c>
      <c r="D29" s="57">
        <v>118</v>
      </c>
      <c r="E29" s="78">
        <f t="shared" si="0"/>
        <v>25.531914893617014</v>
      </c>
      <c r="F29" s="57">
        <f t="shared" si="7"/>
        <v>0.18383498473234872</v>
      </c>
    </row>
    <row r="30" spans="1:6" ht="15" customHeight="1" x14ac:dyDescent="0.25">
      <c r="A30" s="121"/>
      <c r="B30" s="59" t="s">
        <v>7</v>
      </c>
      <c r="C30" s="60">
        <v>64323</v>
      </c>
      <c r="D30" s="60">
        <v>64188</v>
      </c>
      <c r="E30" s="79">
        <f t="shared" si="0"/>
        <v>-0.20987827060304776</v>
      </c>
      <c r="F30" s="60">
        <f t="shared" si="7"/>
        <v>100</v>
      </c>
    </row>
    <row r="31" spans="1:6" ht="15" customHeight="1" x14ac:dyDescent="0.25">
      <c r="A31" s="124" t="s">
        <v>24</v>
      </c>
      <c r="B31" s="32" t="s">
        <v>21</v>
      </c>
      <c r="C31" s="54">
        <v>3775</v>
      </c>
      <c r="D31" s="54">
        <v>3822</v>
      </c>
      <c r="E31" s="78">
        <f t="shared" si="0"/>
        <v>1.2450331125827718</v>
      </c>
      <c r="F31" s="57">
        <f>D31/D$34*100</f>
        <v>52.213114754098356</v>
      </c>
    </row>
    <row r="32" spans="1:6" ht="15" customHeight="1" x14ac:dyDescent="0.25">
      <c r="A32" s="125"/>
      <c r="B32" s="32" t="s">
        <v>22</v>
      </c>
      <c r="C32" s="57">
        <v>3661</v>
      </c>
      <c r="D32" s="57">
        <v>3467</v>
      </c>
      <c r="E32" s="78">
        <f t="shared" si="0"/>
        <v>-5.2990986069379904</v>
      </c>
      <c r="F32" s="57">
        <f t="shared" ref="F32:F34" si="8">D32/D$34*100</f>
        <v>47.363387978142072</v>
      </c>
    </row>
    <row r="33" spans="1:6" ht="15" customHeight="1" x14ac:dyDescent="0.25">
      <c r="A33" s="125"/>
      <c r="B33" s="32" t="s">
        <v>71</v>
      </c>
      <c r="C33" s="57">
        <v>32</v>
      </c>
      <c r="D33" s="57">
        <v>32</v>
      </c>
      <c r="E33" s="78">
        <f t="shared" si="0"/>
        <v>0</v>
      </c>
      <c r="F33" s="57">
        <f t="shared" si="8"/>
        <v>0.43715846994535518</v>
      </c>
    </row>
    <row r="34" spans="1:6" ht="15" customHeight="1" x14ac:dyDescent="0.25">
      <c r="A34" s="125"/>
      <c r="B34" s="63" t="s">
        <v>7</v>
      </c>
      <c r="C34" s="60">
        <v>7468</v>
      </c>
      <c r="D34" s="60">
        <v>7320</v>
      </c>
      <c r="E34" s="81">
        <f t="shared" si="0"/>
        <v>-1.9817889662560262</v>
      </c>
      <c r="F34" s="65">
        <f t="shared" si="8"/>
        <v>100</v>
      </c>
    </row>
    <row r="35" spans="1:6" ht="15" customHeight="1" x14ac:dyDescent="0.25">
      <c r="A35" s="119" t="s">
        <v>25</v>
      </c>
      <c r="B35" s="53" t="s">
        <v>21</v>
      </c>
      <c r="C35" s="54">
        <v>334440</v>
      </c>
      <c r="D35" s="54">
        <v>338881</v>
      </c>
      <c r="E35" s="80">
        <f t="shared" si="0"/>
        <v>1.327891400550163</v>
      </c>
      <c r="F35" s="54">
        <f>D35/D$38*100</f>
        <v>77.708246387246788</v>
      </c>
    </row>
    <row r="36" spans="1:6" ht="15" customHeight="1" x14ac:dyDescent="0.25">
      <c r="A36" s="120"/>
      <c r="B36" s="32" t="s">
        <v>22</v>
      </c>
      <c r="C36" s="57">
        <v>93655</v>
      </c>
      <c r="D36" s="57">
        <v>92767</v>
      </c>
      <c r="E36" s="78">
        <f t="shared" si="0"/>
        <v>-0.94816080294698457</v>
      </c>
      <c r="F36" s="57">
        <f t="shared" ref="F36:F38" si="9">D36/D$38*100</f>
        <v>21.272248643641049</v>
      </c>
    </row>
    <row r="37" spans="1:6" ht="15" customHeight="1" x14ac:dyDescent="0.25">
      <c r="A37" s="120"/>
      <c r="B37" s="32" t="s">
        <v>71</v>
      </c>
      <c r="C37" s="57">
        <v>4822</v>
      </c>
      <c r="D37" s="57">
        <v>4446</v>
      </c>
      <c r="E37" s="78">
        <f t="shared" si="0"/>
        <v>-7.7975943591870545</v>
      </c>
      <c r="F37" s="57">
        <f t="shared" si="9"/>
        <v>1.0195049691121638</v>
      </c>
    </row>
    <row r="38" spans="1:6" ht="15" customHeight="1" x14ac:dyDescent="0.25">
      <c r="A38" s="121"/>
      <c r="B38" s="59" t="s">
        <v>7</v>
      </c>
      <c r="C38" s="60">
        <v>432917</v>
      </c>
      <c r="D38" s="60">
        <v>436094</v>
      </c>
      <c r="E38" s="79">
        <f t="shared" si="0"/>
        <v>0.73385891521930979</v>
      </c>
      <c r="F38" s="60">
        <f t="shared" si="9"/>
        <v>100</v>
      </c>
    </row>
    <row r="39" spans="1:6" ht="15" customHeight="1" x14ac:dyDescent="0.25">
      <c r="A39" s="119" t="s">
        <v>0</v>
      </c>
      <c r="B39" s="66" t="s">
        <v>21</v>
      </c>
      <c r="C39" s="54">
        <v>1383880</v>
      </c>
      <c r="D39" s="54">
        <v>1390388</v>
      </c>
      <c r="E39" s="82">
        <f t="shared" si="0"/>
        <v>0.47027198890077226</v>
      </c>
      <c r="F39" s="67">
        <f>D39/D$42*100</f>
        <v>81.163904166924496</v>
      </c>
    </row>
    <row r="40" spans="1:6" ht="15" customHeight="1" x14ac:dyDescent="0.25">
      <c r="A40" s="120"/>
      <c r="B40" s="63" t="s">
        <v>22</v>
      </c>
      <c r="C40" s="57">
        <v>276800</v>
      </c>
      <c r="D40" s="57">
        <v>270166</v>
      </c>
      <c r="E40" s="81">
        <f t="shared" si="0"/>
        <v>-2.3966763005780378</v>
      </c>
      <c r="F40" s="65">
        <f t="shared" ref="F40:F42" si="10">D40/D$42*100</f>
        <v>15.770941156829116</v>
      </c>
    </row>
    <row r="41" spans="1:6" ht="15" customHeight="1" x14ac:dyDescent="0.25">
      <c r="A41" s="120"/>
      <c r="B41" s="63" t="s">
        <v>72</v>
      </c>
      <c r="C41" s="57">
        <v>53621</v>
      </c>
      <c r="D41" s="57">
        <v>52508</v>
      </c>
      <c r="E41" s="81">
        <f t="shared" si="0"/>
        <v>-2.07567930475</v>
      </c>
      <c r="F41" s="65">
        <f t="shared" si="10"/>
        <v>3.0651546762463937</v>
      </c>
    </row>
    <row r="42" spans="1:6" ht="15" customHeight="1" thickBot="1" x14ac:dyDescent="0.3">
      <c r="A42" s="123"/>
      <c r="B42" s="69" t="s">
        <v>7</v>
      </c>
      <c r="C42" s="70">
        <v>1714301</v>
      </c>
      <c r="D42" s="70">
        <v>1713062</v>
      </c>
      <c r="E42" s="83">
        <f t="shared" si="0"/>
        <v>-7.2274355553658687E-2</v>
      </c>
      <c r="F42" s="70">
        <f t="shared" si="10"/>
        <v>100</v>
      </c>
    </row>
    <row r="43" spans="1:6" ht="18" customHeight="1" x14ac:dyDescent="0.25">
      <c r="A43" s="127" t="s">
        <v>12</v>
      </c>
      <c r="B43" s="72" t="s">
        <v>21</v>
      </c>
      <c r="C43" s="84">
        <v>1038224</v>
      </c>
      <c r="D43" s="84">
        <v>1037313</v>
      </c>
      <c r="E43" s="85">
        <f t="shared" si="0"/>
        <v>-8.7745997010280075E-2</v>
      </c>
      <c r="F43" s="73">
        <f>D43/D$46*100</f>
        <v>80.621037684597169</v>
      </c>
    </row>
    <row r="44" spans="1:6" x14ac:dyDescent="0.25">
      <c r="A44" s="120"/>
      <c r="B44" s="63" t="s">
        <v>22</v>
      </c>
      <c r="C44" s="57">
        <v>235686</v>
      </c>
      <c r="D44" s="57">
        <v>230926</v>
      </c>
      <c r="E44" s="81">
        <f t="shared" si="0"/>
        <v>-2.0196362957494274</v>
      </c>
      <c r="F44" s="65">
        <f t="shared" ref="F44:F46" si="11">D44/D$46*100</f>
        <v>17.947807217641433</v>
      </c>
    </row>
    <row r="45" spans="1:6" x14ac:dyDescent="0.25">
      <c r="A45" s="120"/>
      <c r="B45" s="63" t="s">
        <v>72</v>
      </c>
      <c r="C45" s="57">
        <v>19551</v>
      </c>
      <c r="D45" s="57">
        <v>18414</v>
      </c>
      <c r="E45" s="81">
        <f t="shared" si="0"/>
        <v>-5.8155593064293409</v>
      </c>
      <c r="F45" s="65">
        <f t="shared" si="11"/>
        <v>1.4311550977614012</v>
      </c>
    </row>
    <row r="46" spans="1:6" ht="15.75" thickBot="1" x14ac:dyDescent="0.3">
      <c r="A46" s="123"/>
      <c r="B46" s="69" t="s">
        <v>7</v>
      </c>
      <c r="C46" s="70">
        <v>1293460</v>
      </c>
      <c r="D46" s="70">
        <v>1286653</v>
      </c>
      <c r="E46" s="83">
        <f t="shared" si="0"/>
        <v>-0.52626289177863939</v>
      </c>
      <c r="F46" s="70">
        <f t="shared" si="11"/>
        <v>100</v>
      </c>
    </row>
    <row r="47" spans="1:6" ht="27.75" customHeight="1" x14ac:dyDescent="0.25">
      <c r="A47" s="116" t="s">
        <v>68</v>
      </c>
      <c r="B47" s="116"/>
      <c r="C47" s="116"/>
      <c r="D47" s="116"/>
      <c r="E47" s="116"/>
      <c r="F47" s="116"/>
    </row>
    <row r="48" spans="1:6" ht="29.25" customHeight="1" x14ac:dyDescent="0.25">
      <c r="A48" s="126" t="s">
        <v>31</v>
      </c>
      <c r="B48" s="126"/>
      <c r="C48" s="126"/>
      <c r="D48" s="126"/>
      <c r="E48" s="126"/>
      <c r="F48" s="126"/>
    </row>
    <row r="49" spans="1:7" ht="50.25" customHeight="1" x14ac:dyDescent="0.25">
      <c r="A49" s="126" t="s">
        <v>59</v>
      </c>
      <c r="B49" s="126"/>
      <c r="C49" s="126"/>
      <c r="D49" s="126"/>
      <c r="E49" s="126"/>
      <c r="F49" s="126"/>
      <c r="G49" s="111"/>
    </row>
    <row r="50" spans="1:7" x14ac:dyDescent="0.25">
      <c r="A50" s="113" t="s">
        <v>56</v>
      </c>
      <c r="B50" s="113"/>
      <c r="C50" s="113"/>
      <c r="D50" s="113"/>
      <c r="E50" s="113"/>
      <c r="F50" s="113"/>
      <c r="G50" s="113"/>
    </row>
  </sheetData>
  <mergeCells count="17">
    <mergeCell ref="A1:F1"/>
    <mergeCell ref="A39:A42"/>
    <mergeCell ref="A31:A34"/>
    <mergeCell ref="A35:A38"/>
    <mergeCell ref="A23:A26"/>
    <mergeCell ref="A27:A30"/>
    <mergeCell ref="A2:B2"/>
    <mergeCell ref="A3:A6"/>
    <mergeCell ref="A19:A22"/>
    <mergeCell ref="A15:A18"/>
    <mergeCell ref="A7:A10"/>
    <mergeCell ref="A11:A14"/>
    <mergeCell ref="A50:G50"/>
    <mergeCell ref="A47:F47"/>
    <mergeCell ref="A48:F48"/>
    <mergeCell ref="A49:F49"/>
    <mergeCell ref="A43:A4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G17" sqref="G17"/>
    </sheetView>
  </sheetViews>
  <sheetFormatPr baseColWidth="10" defaultColWidth="11.42578125" defaultRowHeight="15" x14ac:dyDescent="0.25"/>
  <cols>
    <col min="1" max="1" width="44.5703125" style="50" customWidth="1"/>
    <col min="2" max="3" width="10.7109375" style="50" customWidth="1"/>
    <col min="4" max="4" width="10.7109375" style="1" customWidth="1"/>
    <col min="5" max="16384" width="11.42578125" style="1"/>
  </cols>
  <sheetData>
    <row r="1" spans="1:4" ht="15.75" thickBot="1" x14ac:dyDescent="0.3">
      <c r="A1" s="86" t="s">
        <v>67</v>
      </c>
    </row>
    <row r="2" spans="1:4" s="5" customFormat="1" ht="33.75" x14ac:dyDescent="0.2">
      <c r="A2" s="87"/>
      <c r="B2" s="87">
        <v>2014</v>
      </c>
      <c r="C2" s="87">
        <v>2015</v>
      </c>
      <c r="D2" s="109" t="s">
        <v>55</v>
      </c>
    </row>
    <row r="3" spans="1:4" s="5" customFormat="1" ht="11.25" x14ac:dyDescent="0.2">
      <c r="A3" s="88" t="s">
        <v>48</v>
      </c>
      <c r="B3" s="100">
        <v>1168112</v>
      </c>
      <c r="C3" s="100">
        <v>1152681</v>
      </c>
      <c r="D3" s="101">
        <f>100*(C3/B3-1)</f>
        <v>-1.32102058706699</v>
      </c>
    </row>
    <row r="4" spans="1:4" s="5" customFormat="1" ht="15" customHeight="1" x14ac:dyDescent="0.2">
      <c r="A4" s="89" t="s">
        <v>53</v>
      </c>
      <c r="B4" s="102">
        <v>1034795</v>
      </c>
      <c r="C4" s="102">
        <v>1021856</v>
      </c>
      <c r="D4" s="103">
        <f>100*(C4/B4-1)</f>
        <v>-1.2503925898366353</v>
      </c>
    </row>
    <row r="5" spans="1:4" s="5" customFormat="1" ht="15" customHeight="1" x14ac:dyDescent="0.2">
      <c r="A5" s="90" t="s">
        <v>19</v>
      </c>
      <c r="B5" s="104">
        <v>113126</v>
      </c>
      <c r="C5" s="104">
        <v>111147</v>
      </c>
      <c r="D5" s="105"/>
    </row>
    <row r="6" spans="1:4" s="5" customFormat="1" ht="15" customHeight="1" x14ac:dyDescent="0.2">
      <c r="A6" s="90" t="s">
        <v>37</v>
      </c>
      <c r="B6" s="104">
        <v>58733</v>
      </c>
      <c r="C6" s="104">
        <v>58371</v>
      </c>
      <c r="D6" s="105"/>
    </row>
    <row r="7" spans="1:4" s="5" customFormat="1" ht="15" customHeight="1" x14ac:dyDescent="0.2">
      <c r="A7" s="90" t="s">
        <v>38</v>
      </c>
      <c r="B7" s="104">
        <v>63561</v>
      </c>
      <c r="C7" s="104">
        <v>63378</v>
      </c>
      <c r="D7" s="105"/>
    </row>
    <row r="8" spans="1:4" s="5" customFormat="1" ht="15" customHeight="1" x14ac:dyDescent="0.2">
      <c r="A8" s="90" t="s">
        <v>39</v>
      </c>
      <c r="B8" s="104">
        <v>50562</v>
      </c>
      <c r="C8" s="104">
        <v>50288</v>
      </c>
      <c r="D8" s="105"/>
    </row>
    <row r="9" spans="1:4" s="5" customFormat="1" ht="15" customHeight="1" x14ac:dyDescent="0.2">
      <c r="A9" s="90" t="s">
        <v>40</v>
      </c>
      <c r="B9" s="104">
        <v>119281</v>
      </c>
      <c r="C9" s="104">
        <v>117601</v>
      </c>
      <c r="D9" s="105"/>
    </row>
    <row r="10" spans="1:4" s="5" customFormat="1" ht="15" customHeight="1" x14ac:dyDescent="0.2">
      <c r="A10" s="90" t="s">
        <v>41</v>
      </c>
      <c r="B10" s="104">
        <v>129591</v>
      </c>
      <c r="C10" s="104">
        <v>127628</v>
      </c>
      <c r="D10" s="105"/>
    </row>
    <row r="11" spans="1:4" s="5" customFormat="1" ht="15" customHeight="1" x14ac:dyDescent="0.2">
      <c r="A11" s="90" t="s">
        <v>42</v>
      </c>
      <c r="B11" s="104">
        <v>202054</v>
      </c>
      <c r="C11" s="104">
        <v>198261</v>
      </c>
      <c r="D11" s="105"/>
    </row>
    <row r="12" spans="1:4" s="5" customFormat="1" ht="15" customHeight="1" x14ac:dyDescent="0.2">
      <c r="A12" s="90" t="s">
        <v>43</v>
      </c>
      <c r="B12" s="104">
        <v>85757</v>
      </c>
      <c r="C12" s="104">
        <v>85139</v>
      </c>
      <c r="D12" s="105"/>
    </row>
    <row r="13" spans="1:4" s="5" customFormat="1" ht="15" customHeight="1" x14ac:dyDescent="0.2">
      <c r="A13" s="90" t="s">
        <v>44</v>
      </c>
      <c r="B13" s="104">
        <v>31972</v>
      </c>
      <c r="C13" s="104">
        <v>31659</v>
      </c>
      <c r="D13" s="105"/>
    </row>
    <row r="14" spans="1:4" s="5" customFormat="1" ht="15" customHeight="1" x14ac:dyDescent="0.2">
      <c r="A14" s="90" t="s">
        <v>45</v>
      </c>
      <c r="B14" s="104">
        <v>180158</v>
      </c>
      <c r="C14" s="104">
        <v>178384</v>
      </c>
      <c r="D14" s="105"/>
    </row>
    <row r="15" spans="1:4" s="5" customFormat="1" ht="15" customHeight="1" x14ac:dyDescent="0.2">
      <c r="A15" s="91" t="s">
        <v>47</v>
      </c>
      <c r="B15" s="102">
        <v>133317</v>
      </c>
      <c r="C15" s="102">
        <v>130825</v>
      </c>
      <c r="D15" s="106">
        <f t="shared" ref="D15:D16" si="0">100*(C15/B15-1)</f>
        <v>-1.8692289805501194</v>
      </c>
    </row>
    <row r="16" spans="1:4" s="5" customFormat="1" ht="15" customHeight="1" x14ac:dyDescent="0.2">
      <c r="A16" s="88" t="s">
        <v>46</v>
      </c>
      <c r="B16" s="100">
        <v>274099</v>
      </c>
      <c r="C16" s="100">
        <v>279137</v>
      </c>
      <c r="D16" s="101">
        <f t="shared" si="0"/>
        <v>1.838022028537134</v>
      </c>
    </row>
    <row r="17" spans="1:5" s="5" customFormat="1" ht="15" customHeight="1" x14ac:dyDescent="0.2">
      <c r="A17" s="89" t="s">
        <v>54</v>
      </c>
      <c r="B17" s="102">
        <v>208357</v>
      </c>
      <c r="C17" s="102">
        <v>212793</v>
      </c>
      <c r="D17" s="103">
        <f>100*(C17/B17-1)</f>
        <v>2.1290381412671477</v>
      </c>
    </row>
    <row r="18" spans="1:5" s="5" customFormat="1" ht="15" customHeight="1" x14ac:dyDescent="0.2">
      <c r="A18" s="90" t="s">
        <v>13</v>
      </c>
      <c r="B18" s="104">
        <v>38963</v>
      </c>
      <c r="C18" s="104">
        <v>10708</v>
      </c>
      <c r="D18" s="105"/>
      <c r="E18" s="110"/>
    </row>
    <row r="19" spans="1:5" s="5" customFormat="1" ht="15" customHeight="1" x14ac:dyDescent="0.2">
      <c r="A19" s="90" t="s">
        <v>14</v>
      </c>
      <c r="B19" s="104">
        <v>79502</v>
      </c>
      <c r="C19" s="104">
        <v>82965</v>
      </c>
      <c r="D19" s="105"/>
    </row>
    <row r="20" spans="1:5" s="5" customFormat="1" ht="15" customHeight="1" x14ac:dyDescent="0.2">
      <c r="A20" s="90" t="s">
        <v>15</v>
      </c>
      <c r="B20" s="104">
        <v>84179</v>
      </c>
      <c r="C20" s="104">
        <v>83931</v>
      </c>
      <c r="D20" s="105"/>
    </row>
    <row r="21" spans="1:5" s="5" customFormat="1" ht="15" customHeight="1" x14ac:dyDescent="0.2">
      <c r="A21" s="90" t="s">
        <v>16</v>
      </c>
      <c r="B21" s="104">
        <v>1649</v>
      </c>
      <c r="C21" s="104">
        <v>1558</v>
      </c>
      <c r="D21" s="105"/>
    </row>
    <row r="22" spans="1:5" s="5" customFormat="1" ht="15" customHeight="1" x14ac:dyDescent="0.2">
      <c r="A22" s="90" t="s">
        <v>17</v>
      </c>
      <c r="B22" s="104">
        <v>4064</v>
      </c>
      <c r="C22" s="104">
        <v>33631</v>
      </c>
      <c r="D22" s="105"/>
      <c r="E22" s="110"/>
    </row>
    <row r="23" spans="1:5" s="5" customFormat="1" ht="21.75" customHeight="1" x14ac:dyDescent="0.2">
      <c r="A23" s="89" t="s">
        <v>36</v>
      </c>
      <c r="B23" s="102">
        <v>65742</v>
      </c>
      <c r="C23" s="102">
        <v>66344</v>
      </c>
      <c r="D23" s="103">
        <f t="shared" ref="D23:D27" si="1">100*(C23/B23-1)</f>
        <v>0.91570076967539826</v>
      </c>
    </row>
    <row r="24" spans="1:5" s="5" customFormat="1" ht="15" customHeight="1" x14ac:dyDescent="0.2">
      <c r="A24" s="88" t="s">
        <v>18</v>
      </c>
      <c r="B24" s="100">
        <v>362591</v>
      </c>
      <c r="C24" s="100">
        <v>367403</v>
      </c>
      <c r="D24" s="101">
        <f t="shared" si="1"/>
        <v>1.327115124203293</v>
      </c>
    </row>
    <row r="25" spans="1:5" s="5" customFormat="1" ht="15" customHeight="1" x14ac:dyDescent="0.2">
      <c r="A25" s="92" t="s">
        <v>73</v>
      </c>
      <c r="B25" s="104">
        <v>295337</v>
      </c>
      <c r="C25" s="104">
        <v>300376</v>
      </c>
      <c r="D25" s="107">
        <f t="shared" si="1"/>
        <v>1.7061864920413061</v>
      </c>
    </row>
    <row r="26" spans="1:5" s="5" customFormat="1" ht="15" customHeight="1" x14ac:dyDescent="0.2">
      <c r="A26" s="93" t="s">
        <v>52</v>
      </c>
      <c r="B26" s="108">
        <v>53394</v>
      </c>
      <c r="C26" s="108">
        <v>53308</v>
      </c>
      <c r="D26" s="107">
        <f t="shared" si="1"/>
        <v>-0.16106678653031725</v>
      </c>
    </row>
    <row r="27" spans="1:5" s="5" customFormat="1" ht="15" customHeight="1" x14ac:dyDescent="0.2">
      <c r="A27" s="93" t="s">
        <v>20</v>
      </c>
      <c r="B27" s="108">
        <v>13860</v>
      </c>
      <c r="C27" s="108">
        <v>13719</v>
      </c>
      <c r="D27" s="107">
        <f t="shared" si="1"/>
        <v>-1.0173160173160167</v>
      </c>
    </row>
    <row r="28" spans="1:5" s="5" customFormat="1" ht="15" customHeight="1" x14ac:dyDescent="0.2">
      <c r="A28" s="94" t="s">
        <v>9</v>
      </c>
      <c r="B28" s="96">
        <v>81476</v>
      </c>
      <c r="C28" s="96">
        <v>81885</v>
      </c>
      <c r="D28" s="97">
        <f t="shared" ref="D28:D30" si="2">100*(C28/B28-1)</f>
        <v>0.50198831557759505</v>
      </c>
    </row>
    <row r="29" spans="1:5" s="5" customFormat="1" ht="15" customHeight="1" x14ac:dyDescent="0.2">
      <c r="A29" s="94" t="s">
        <v>57</v>
      </c>
      <c r="B29" s="96">
        <v>8377</v>
      </c>
      <c r="C29" s="96">
        <v>8204</v>
      </c>
      <c r="D29" s="97">
        <f t="shared" si="2"/>
        <v>-2.0651784648442195</v>
      </c>
    </row>
    <row r="30" spans="1:5" s="5" customFormat="1" ht="15" customHeight="1" thickBot="1" x14ac:dyDescent="0.25">
      <c r="A30" s="95" t="s">
        <v>0</v>
      </c>
      <c r="B30" s="98">
        <v>1894655</v>
      </c>
      <c r="C30" s="98">
        <v>1889310</v>
      </c>
      <c r="D30" s="99">
        <f t="shared" si="2"/>
        <v>-0.28210940778136129</v>
      </c>
    </row>
    <row r="31" spans="1:5" ht="24.75" customHeight="1" x14ac:dyDescent="0.25">
      <c r="A31" s="128" t="s">
        <v>68</v>
      </c>
      <c r="B31" s="128"/>
      <c r="C31" s="128"/>
      <c r="D31" s="128"/>
    </row>
    <row r="32" spans="1:5" ht="23.25" customHeight="1" x14ac:dyDescent="0.25">
      <c r="A32" s="129" t="s">
        <v>31</v>
      </c>
      <c r="B32" s="129"/>
      <c r="C32" s="129"/>
      <c r="D32" s="129"/>
    </row>
    <row r="33" spans="1:6" ht="66.75" customHeight="1" x14ac:dyDescent="0.25">
      <c r="A33" s="129" t="s">
        <v>58</v>
      </c>
      <c r="B33" s="129"/>
      <c r="C33" s="129"/>
      <c r="D33" s="129"/>
      <c r="E33" s="129"/>
      <c r="F33" s="129"/>
    </row>
    <row r="34" spans="1:6" ht="21" customHeight="1" x14ac:dyDescent="0.25">
      <c r="A34" s="129" t="s">
        <v>62</v>
      </c>
      <c r="B34" s="129"/>
      <c r="C34" s="129"/>
      <c r="D34" s="129"/>
    </row>
    <row r="35" spans="1:6" ht="15" customHeight="1" x14ac:dyDescent="0.25"/>
    <row r="36" spans="1:6" ht="15" customHeight="1" x14ac:dyDescent="0.25"/>
  </sheetData>
  <mergeCells count="5">
    <mergeCell ref="A31:D31"/>
    <mergeCell ref="A32:D32"/>
    <mergeCell ref="A33:D33"/>
    <mergeCell ref="A34:D34"/>
    <mergeCell ref="E33:F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Figure 1.5-1 </vt:lpstr>
      <vt:lpstr>Figure 1.5-2</vt:lpstr>
      <vt:lpstr>Figure 1.5-3</vt:lpstr>
      <vt:lpstr>Figure 1.5-4</vt:lpstr>
      <vt:lpstr>Figure 1.5-5</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DOROTHEE Olivier</dc:creator>
  <cp:lastModifiedBy>BA Amadou Yaya</cp:lastModifiedBy>
  <dcterms:created xsi:type="dcterms:W3CDTF">2014-07-10T16:53:49Z</dcterms:created>
  <dcterms:modified xsi:type="dcterms:W3CDTF">2017-11-07T13:20:04Z</dcterms:modified>
</cp:coreProperties>
</file>