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9885" activeTab="2"/>
  </bookViews>
  <sheets>
    <sheet name="10.2-1 Nbre instances concert " sheetId="1" r:id="rId1"/>
    <sheet name="10.2-2 Nbre acteurs HS min " sheetId="2" r:id="rId2"/>
    <sheet name="10.2-3  Doc unique min" sheetId="3" r:id="rId3"/>
  </sheets>
  <externalReferences>
    <externalReference r:id="rId6"/>
  </externalReferences>
  <definedNames>
    <definedName name="_Toc137972849" localSheetId="1">'10.2-2 Nbre acteurs HS min '!#REF!</definedName>
    <definedName name="_xlnm.Print_Area" localSheetId="1">'10.2-2 Nbre acteurs HS min '!$A$1:$E$29</definedName>
    <definedName name="_xlnm.Print_Area" localSheetId="2">'10.2-3  Doc unique min'!$A$1:$H$31</definedName>
  </definedNames>
  <calcPr fullCalcOnLoad="1"/>
</workbook>
</file>

<file path=xl/comments2.xml><?xml version="1.0" encoding="utf-8"?>
<comments xmlns="http://schemas.openxmlformats.org/spreadsheetml/2006/main">
  <authors>
    <author>Claire BESWICK</author>
  </authors>
  <commentList>
    <comment ref="E4" authorId="0">
      <text>
        <r>
          <rPr>
            <b/>
            <sz val="9"/>
            <rFont val="Tahoma"/>
            <family val="2"/>
          </rPr>
          <t>Claire BESWICK:</t>
        </r>
        <r>
          <rPr>
            <sz val="9"/>
            <rFont val="Tahoma"/>
            <family val="2"/>
          </rPr>
          <t xml:space="preserve">
J'ai rajouté une décimale dans cette colonne pour que ce soit cohérent avec la première (sinon on a deux ratio différents pour le même effectif)</t>
        </r>
      </text>
    </comment>
    <comment ref="I4" authorId="0">
      <text>
        <r>
          <rPr>
            <b/>
            <sz val="9"/>
            <rFont val="Tahoma"/>
            <family val="2"/>
          </rPr>
          <t>Claire BESWICK:</t>
        </r>
        <r>
          <rPr>
            <sz val="9"/>
            <rFont val="Tahoma"/>
            <family val="2"/>
          </rPr>
          <t xml:space="preserve">
J'ai rajouté une décimale dans cette colonne pour que ce soit cohérent avec la première (sinon on a deux ratio différents pour le même effectif)</t>
        </r>
      </text>
    </comment>
  </commentList>
</comments>
</file>

<file path=xl/comments3.xml><?xml version="1.0" encoding="utf-8"?>
<comments xmlns="http://schemas.openxmlformats.org/spreadsheetml/2006/main">
  <authors>
    <author>Claire BESWICK</author>
  </authors>
  <commentList>
    <comment ref="B35" authorId="0">
      <text>
        <r>
          <rPr>
            <b/>
            <sz val="9"/>
            <rFont val="Tahoma"/>
            <family val="2"/>
          </rPr>
          <t>Claire BESWICK:</t>
        </r>
        <r>
          <rPr>
            <sz val="9"/>
            <rFont val="Tahoma"/>
            <family val="2"/>
          </rPr>
          <t xml:space="preserve">
CF: Prise en compte des services à l'étranger</t>
        </r>
      </text>
    </comment>
  </commentList>
</comments>
</file>

<file path=xl/sharedStrings.xml><?xml version="1.0" encoding="utf-8"?>
<sst xmlns="http://schemas.openxmlformats.org/spreadsheetml/2006/main" count="103" uniqueCount="66">
  <si>
    <t>Culture et Communication</t>
  </si>
  <si>
    <t xml:space="preserve">Défense </t>
  </si>
  <si>
    <t>Services du Premier ministre</t>
  </si>
  <si>
    <t>Total</t>
  </si>
  <si>
    <t>Ratio pour 10 000 agents du ministère</t>
  </si>
  <si>
    <t>Défense</t>
  </si>
  <si>
    <t>Ministères de l'enseignement</t>
  </si>
  <si>
    <t xml:space="preserve">Enseignement supérieur et Recherche </t>
  </si>
  <si>
    <t xml:space="preserve">Justice </t>
  </si>
  <si>
    <t xml:space="preserve">Services du Premier ministre </t>
  </si>
  <si>
    <t>Assistants et conseillers de prévention</t>
  </si>
  <si>
    <t>Note : CHSCT : Comité hygiène, sécurité et conditions de travail.</t>
  </si>
  <si>
    <t>CHSCT spéciaux</t>
  </si>
  <si>
    <t>Note : Tous les services n'ont pas pu être couverts. De plus, les établissements publics rattachés aux ministères ne sont pas systématiquement compris.</t>
  </si>
  <si>
    <t xml:space="preserve">Inspecteurs santé et sécurité au travail  (ISST) </t>
  </si>
  <si>
    <t>Aviation civile</t>
  </si>
  <si>
    <t>Caisse des dépôts</t>
  </si>
  <si>
    <t>Directions départementales interministérielles</t>
  </si>
  <si>
    <t>Intérieur - secrétariat général</t>
  </si>
  <si>
    <t>CHSCT minis-tériels</t>
  </si>
  <si>
    <t>CHSCT d'administration centrale</t>
  </si>
  <si>
    <t>CHSCT de réseau</t>
  </si>
  <si>
    <t>CHSCT de proximité</t>
  </si>
  <si>
    <t>CHSCT d'un autre type</t>
  </si>
  <si>
    <t>Nombre de CT exerçant les compétences d'un CHSCT</t>
  </si>
  <si>
    <t>Nombre total de CHSCT</t>
  </si>
  <si>
    <t>CHSCT d'établissement public</t>
  </si>
  <si>
    <t>Autre</t>
  </si>
  <si>
    <t>Effectifs physiques</t>
  </si>
  <si>
    <t>Éducation nationale</t>
  </si>
  <si>
    <t>Enseignement supérieur et Recherche</t>
  </si>
  <si>
    <t>Education nationale</t>
  </si>
  <si>
    <t>Ministères sociaux</t>
  </si>
  <si>
    <t>Intérieur Police</t>
  </si>
  <si>
    <t>Intérieur Gendarmerie</t>
  </si>
  <si>
    <t>Intérieur SG</t>
  </si>
  <si>
    <t>Ministères</t>
  </si>
  <si>
    <t>Source : Bilan de l'application des dispositions relatives à l'hygiène, à la sécurité du travail et à la médecine du travail dans la fonction publique de l'État en 2013 et 2014, DGAFP, bureau des politiques sociales, de la santé et de la sécurité au travail.</t>
  </si>
  <si>
    <t>Affaires étrangères et Développement international</t>
  </si>
  <si>
    <t xml:space="preserve">Économie, Industrie et Numérique et Finances et Comptes publics </t>
  </si>
  <si>
    <t>Intérieur et Outre-mer</t>
  </si>
  <si>
    <t>Justice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</si>
  <si>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</si>
  <si>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t>Intérieur - Police</t>
  </si>
  <si>
    <t>Intérieur - Gendarmerie</t>
  </si>
  <si>
    <r>
      <rPr>
        <sz val="8"/>
        <rFont val="Calibri"/>
        <family val="2"/>
      </rPr>
      <t>É</t>
    </r>
    <r>
      <rPr>
        <sz val="8"/>
        <rFont val="Arial"/>
        <family val="2"/>
      </rPr>
      <t>ducation nationale</t>
    </r>
  </si>
  <si>
    <t>Champ : France entière, salariés à l'étranger et dans les COM non couverts.</t>
  </si>
  <si>
    <t>nd</t>
  </si>
  <si>
    <t>Figure 10.2-1 : Nombre d'instances de concertation en matière d'hygiène, sécurité et conditions de travail dans les ministères en 2015</t>
  </si>
  <si>
    <t>Source : Bilan de l'application des dispositions relatives à l'hygiène, à la sécurité du travail et à la médecine du travail dans la fonction publique de l'État en 2015, DGAFP - Bureau des politiques sociales, de la santé, et de la sécurité au travail.</t>
  </si>
  <si>
    <t>Figure ‎10.2-2 : Nombre d'acteurs en hygiène, sécurité et conditions de travail par ministère au 31 décembre 2015</t>
  </si>
  <si>
    <t>Source : Bilan de l'application des dispositions relatives à l'hygiène, à la sécurité du travail et à la médecine du travail dans la fonction publique de l'État en 2015, DGAFP - Bureau des politiques sociales, de la santé et de la sécurité au travail.</t>
  </si>
  <si>
    <t>Écologie, Développement durable et Énergie (hors aviation civile)</t>
  </si>
  <si>
    <t>Écologie - Aviation civile</t>
  </si>
  <si>
    <t>(1) Les agents du réseau à l'étranger disposent depuis 2015 d'instances consultatives et sont donc désormais intégrés dans le champ de l'enquête.</t>
  </si>
  <si>
    <r>
      <t>Affaires étrangères et Développement international</t>
    </r>
    <r>
      <rPr>
        <sz val="8"/>
        <rFont val="Arial"/>
        <family val="2"/>
      </rPr>
      <t>(1)</t>
    </r>
  </si>
  <si>
    <t>NC</t>
  </si>
  <si>
    <r>
      <t>Figure 10.2-3 : Part des structures ayant réalisé le document unique dans chaque ministère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en 2015</t>
    </r>
  </si>
  <si>
    <t>Tx réalisation 2015</t>
  </si>
  <si>
    <r>
      <t>Figure 10.2-3 : Part des structures ayant réalisé le document unique dans chaque ministère</t>
    </r>
    <r>
      <rPr>
        <b/>
        <vertAlign val="superscript"/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en 2015</t>
    </r>
  </si>
  <si>
    <t>Écologie, Développement durable et Énergie</t>
  </si>
  <si>
    <t>Agriculture, Agroalimentaire et Forêt / Enseignement privé agricole</t>
  </si>
  <si>
    <r>
      <t>Conseil d'</t>
    </r>
    <r>
      <rPr>
        <sz val="8"/>
        <rFont val="Calibri"/>
        <family val="2"/>
      </rPr>
      <t>É</t>
    </r>
    <r>
      <rPr>
        <sz val="8"/>
        <rFont val="Arial"/>
        <family val="2"/>
      </rPr>
      <t>tat</t>
    </r>
  </si>
  <si>
    <t>(2) Les agents du réseau à l'étranger disposent depuis 2015 d'instances consultatives et sont donc désormais intégrés dans le champ de l'enquête. En France, 100 % des structures du ministère des Affaires étrangères et Développement international ont réalisé le document unique en 2015.</t>
  </si>
  <si>
    <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Seuls figurent sur ce graphique les ministères qui ont répondu au volet correspondant de l'enquête.</t>
    </r>
  </si>
  <si>
    <r>
      <t>Affaires étrangères et Développement international</t>
    </r>
    <r>
      <rPr>
        <vertAlign val="superscript"/>
        <sz val="8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</si>
</sst>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#,##0.00_ ;\-#,##0.00\ "/>
    <numFmt numFmtId="176" formatCode="0.0%"/>
    <numFmt numFmtId="177" formatCode="00"/>
    <numFmt numFmtId="178" formatCode="0.000"/>
    <numFmt numFmtId="179" formatCode="[$-40C]dddd\ d\ mmmm\ yyyy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-* #,##0.0\ _€_-;\-* #,##0.0\ _€_-;_-* &quot;-&quot;??\ _€_-;_-@_-"/>
    <numFmt numFmtId="186" formatCode="_-* #,##0\ _€_-;\-* #,##0\ _€_-;_-* &quot;-&quot;??\ _€_-;_-@_-"/>
    <numFmt numFmtId="187" formatCode="[$€-2]\ #,##0.00_);[Red]\([$€-2]\ #,##0.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_-* #,##0.00000\ _€_-;\-* #,##0.00000\ _€_-;_-* &quot;-&quot;??\ _€_-;_-@_-"/>
    <numFmt numFmtId="191" formatCode="_-* #,##0.000000\ _€_-;\-* #,##0.000000\ _€_-;_-* &quot;-&quot;??\ _€_-;_-@_-"/>
    <numFmt numFmtId="192" formatCode="_-* #,##0.0000000\ _€_-;\-* #,##0.00000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3"/>
      <name val="Arial"/>
      <family val="2"/>
    </font>
    <font>
      <sz val="2.5"/>
      <color indexed="8"/>
      <name val="Arial"/>
      <family val="2"/>
    </font>
    <font>
      <sz val="1.75"/>
      <color indexed="8"/>
      <name val="Arial"/>
      <family val="2"/>
    </font>
    <font>
      <sz val="10"/>
      <color indexed="8"/>
      <name val="Calibri"/>
      <family val="2"/>
    </font>
    <font>
      <b/>
      <sz val="10"/>
      <color theme="9" tint="-0.2499700039625167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23" fillId="2" borderId="0" xfId="0" applyFont="1" applyFill="1" applyBorder="1" applyAlignment="1">
      <alignment wrapText="1"/>
    </xf>
    <xf numFmtId="0" fontId="2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21" fillId="2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left"/>
    </xf>
    <xf numFmtId="49" fontId="24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186" fontId="0" fillId="0" borderId="0" xfId="47" applyNumberFormat="1" applyFont="1" applyFill="1" applyAlignment="1">
      <alignment/>
    </xf>
    <xf numFmtId="186" fontId="0" fillId="2" borderId="0" xfId="47" applyNumberFormat="1" applyFont="1" applyFill="1" applyAlignment="1">
      <alignment/>
    </xf>
    <xf numFmtId="0" fontId="24" fillId="2" borderId="13" xfId="0" applyFont="1" applyFill="1" applyBorder="1" applyAlignment="1">
      <alignment wrapText="1"/>
    </xf>
    <xf numFmtId="0" fontId="24" fillId="2" borderId="14" xfId="0" applyFont="1" applyFill="1" applyBorder="1" applyAlignment="1">
      <alignment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wrapText="1"/>
    </xf>
    <xf numFmtId="186" fontId="24" fillId="2" borderId="15" xfId="47" applyNumberFormat="1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wrapText="1"/>
    </xf>
    <xf numFmtId="0" fontId="24" fillId="2" borderId="18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wrapText="1"/>
    </xf>
    <xf numFmtId="0" fontId="37" fillId="2" borderId="0" xfId="0" applyFont="1" applyFill="1" applyAlignment="1">
      <alignment/>
    </xf>
    <xf numFmtId="0" fontId="24" fillId="2" borderId="20" xfId="0" applyFont="1" applyFill="1" applyBorder="1" applyAlignment="1">
      <alignment wrapText="1"/>
    </xf>
    <xf numFmtId="0" fontId="24" fillId="2" borderId="20" xfId="0" applyFont="1" applyFill="1" applyBorder="1" applyAlignment="1">
      <alignment horizontal="left" wrapText="1"/>
    </xf>
    <xf numFmtId="0" fontId="25" fillId="2" borderId="15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20" xfId="0" applyFont="1" applyFill="1" applyBorder="1" applyAlignment="1">
      <alignment/>
    </xf>
    <xf numFmtId="0" fontId="26" fillId="2" borderId="20" xfId="0" applyFont="1" applyFill="1" applyBorder="1" applyAlignment="1">
      <alignment horizontal="left"/>
    </xf>
    <xf numFmtId="0" fontId="26" fillId="2" borderId="2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9" fontId="22" fillId="0" borderId="10" xfId="52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right"/>
    </xf>
    <xf numFmtId="0" fontId="26" fillId="0" borderId="18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  <xf numFmtId="0" fontId="24" fillId="0" borderId="23" xfId="0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1" fontId="25" fillId="0" borderId="15" xfId="0" applyNumberFormat="1" applyFont="1" applyFill="1" applyBorder="1" applyAlignment="1">
      <alignment horizontal="center" vertical="center" wrapText="1"/>
    </xf>
    <xf numFmtId="174" fontId="25" fillId="0" borderId="24" xfId="0" applyNumberFormat="1" applyFont="1" applyFill="1" applyBorder="1" applyAlignment="1">
      <alignment horizontal="center" vertical="center" wrapText="1"/>
    </xf>
    <xf numFmtId="186" fontId="25" fillId="0" borderId="15" xfId="47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174" fontId="24" fillId="0" borderId="22" xfId="0" applyNumberFormat="1" applyFont="1" applyFill="1" applyBorder="1" applyAlignment="1">
      <alignment horizontal="center" vertical="center" wrapText="1"/>
    </xf>
    <xf numFmtId="186" fontId="24" fillId="0" borderId="21" xfId="47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174" fontId="24" fillId="0" borderId="23" xfId="0" applyNumberFormat="1" applyFont="1" applyFill="1" applyBorder="1" applyAlignment="1">
      <alignment horizontal="center" vertical="center" wrapText="1"/>
    </xf>
    <xf numFmtId="186" fontId="24" fillId="0" borderId="20" xfId="47" applyNumberFormat="1" applyFont="1" applyFill="1" applyBorder="1" applyAlignment="1">
      <alignment horizontal="center" vertical="center" wrapText="1"/>
    </xf>
    <xf numFmtId="174" fontId="24" fillId="0" borderId="23" xfId="0" applyNumberFormat="1" applyFont="1" applyFill="1" applyBorder="1" applyAlignment="1" quotePrefix="1">
      <alignment horizontal="center" vertical="center" wrapText="1"/>
    </xf>
    <xf numFmtId="186" fontId="24" fillId="0" borderId="20" xfId="47" applyNumberFormat="1" applyFont="1" applyFill="1" applyBorder="1" applyAlignment="1" quotePrefix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185" fontId="24" fillId="0" borderId="22" xfId="47" applyNumberFormat="1" applyFont="1" applyFill="1" applyBorder="1" applyAlignment="1">
      <alignment horizontal="center" vertical="center" wrapText="1"/>
    </xf>
    <xf numFmtId="185" fontId="24" fillId="0" borderId="23" xfId="47" applyNumberFormat="1" applyFont="1" applyFill="1" applyBorder="1" applyAlignment="1">
      <alignment horizontal="center" vertical="center" wrapText="1"/>
    </xf>
    <xf numFmtId="185" fontId="25" fillId="0" borderId="24" xfId="47" applyNumberFormat="1" applyFont="1" applyFill="1" applyBorder="1" applyAlignment="1">
      <alignment horizontal="center" vertical="center" wrapText="1"/>
    </xf>
    <xf numFmtId="185" fontId="24" fillId="0" borderId="23" xfId="47" applyNumberFormat="1" applyFont="1" applyFill="1" applyBorder="1" applyAlignment="1" quotePrefix="1">
      <alignment horizontal="center" vertical="center" wrapText="1"/>
    </xf>
    <xf numFmtId="186" fontId="24" fillId="18" borderId="20" xfId="47" applyNumberFormat="1" applyFont="1" applyFill="1" applyBorder="1" applyAlignment="1" quotePrefix="1">
      <alignment horizontal="center" vertical="center" wrapText="1"/>
    </xf>
    <xf numFmtId="185" fontId="24" fillId="18" borderId="23" xfId="47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3" fillId="0" borderId="25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23" fillId="2" borderId="25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86" fontId="26" fillId="0" borderId="20" xfId="47" applyNumberFormat="1" applyFont="1" applyFill="1" applyBorder="1" applyAlignment="1">
      <alignment horizontal="center" vertical="center" wrapText="1"/>
    </xf>
    <xf numFmtId="186" fontId="26" fillId="0" borderId="23" xfId="47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2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'[1]Source G10.5-1'!#REF!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'[1]Source G10.5-1'!#REF!</c:f>
              <c:numCache>
                <c:ptCount val="1"/>
                <c:pt idx="0">
                  <c:v>0</c:v>
                </c:pt>
              </c:numCache>
            </c:numRef>
          </c:val>
        </c:ser>
        <c:axId val="8620314"/>
        <c:axId val="10473963"/>
      </c:barChart>
      <c:catAx>
        <c:axId val="862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tickLblSkip val="1"/>
        <c:noMultiLvlLbl val="0"/>
      </c:catAx>
      <c:valAx>
        <c:axId val="10473963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24"/>
          <c:w val="0.9855"/>
          <c:h val="0.9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min'!$A$35:$A$51</c:f>
              <c:strCache/>
            </c:strRef>
          </c:cat>
          <c:val>
            <c:numRef>
              <c:f>'10.2-3  Doc unique min'!$B$35:$B$51</c:f>
              <c:numCache/>
            </c:numRef>
          </c:val>
        </c:ser>
        <c:axId val="27156804"/>
        <c:axId val="43084645"/>
      </c:barChart>
      <c:catAx>
        <c:axId val="27156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45"/>
        <c:crosses val="autoZero"/>
        <c:auto val="1"/>
        <c:lblOffset val="100"/>
        <c:tickLblSkip val="1"/>
        <c:noMultiLvlLbl val="0"/>
      </c:catAx>
      <c:valAx>
        <c:axId val="43084645"/>
        <c:scaling>
          <c:orientation val="minMax"/>
          <c:max val="1.190000000000000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680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28575</xdr:rowOff>
    </xdr:from>
    <xdr:to>
      <xdr:col>8</xdr:col>
      <xdr:colOff>314325</xdr:colOff>
      <xdr:row>22</xdr:row>
      <xdr:rowOff>133350</xdr:rowOff>
    </xdr:to>
    <xdr:graphicFrame>
      <xdr:nvGraphicFramePr>
        <xdr:cNvPr id="2" name="Graphique 2"/>
        <xdr:cNvGraphicFramePr/>
      </xdr:nvGraphicFramePr>
      <xdr:xfrm>
        <a:off x="95250" y="209550"/>
        <a:ext cx="82105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DESSI\dessi\DOCUME~1\LTHIER~1\LOCALS~1\Temp\RA2010_2011_FT10.5_Hygiene_securite_DEF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.5-1 Nbre instances concert "/>
      <sheetName val="T10.5-2 Nbre acteurs HS min "/>
      <sheetName val="G10.5-1 doc unique min"/>
      <sheetName val="Source G10.5-1"/>
      <sheetName val="G10.5-2 Sujets CHS"/>
      <sheetName val="Source G 10.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2" sqref="A22:K25"/>
    </sheetView>
  </sheetViews>
  <sheetFormatPr defaultColWidth="11.421875" defaultRowHeight="12.75"/>
  <cols>
    <col min="1" max="1" width="45.140625" style="1" customWidth="1"/>
    <col min="2" max="3" width="9.8515625" style="1" customWidth="1"/>
    <col min="4" max="4" width="14.140625" style="1" customWidth="1"/>
    <col min="5" max="10" width="9.8515625" style="1" customWidth="1"/>
    <col min="11" max="11" width="13.00390625" style="1" customWidth="1"/>
    <col min="12" max="16384" width="11.421875" style="1" customWidth="1"/>
  </cols>
  <sheetData>
    <row r="1" spans="1:10" ht="12.7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55"/>
    </row>
    <row r="2" spans="1:14" ht="58.5" customHeight="1">
      <c r="A2" s="10"/>
      <c r="B2" s="11" t="s">
        <v>25</v>
      </c>
      <c r="C2" s="12" t="s">
        <v>19</v>
      </c>
      <c r="D2" s="12" t="s">
        <v>20</v>
      </c>
      <c r="E2" s="12" t="s">
        <v>21</v>
      </c>
      <c r="F2" s="12" t="s">
        <v>12</v>
      </c>
      <c r="G2" s="12" t="s">
        <v>22</v>
      </c>
      <c r="H2" s="12" t="s">
        <v>26</v>
      </c>
      <c r="I2" s="12" t="s">
        <v>23</v>
      </c>
      <c r="J2" s="67" t="s">
        <v>56</v>
      </c>
      <c r="K2" s="13" t="s">
        <v>24</v>
      </c>
      <c r="N2" s="52"/>
    </row>
    <row r="3" spans="1:14" ht="12.75">
      <c r="A3" s="31" t="s">
        <v>55</v>
      </c>
      <c r="B3" s="39">
        <f>SUM(C3:J3)</f>
        <v>3</v>
      </c>
      <c r="C3" s="40">
        <v>1</v>
      </c>
      <c r="D3" s="41">
        <v>2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39">
        <v>153</v>
      </c>
      <c r="N3" s="52"/>
    </row>
    <row r="4" spans="1:14" ht="24">
      <c r="A4" s="27" t="s">
        <v>61</v>
      </c>
      <c r="B4" s="42">
        <f>SUM(C4:J4)</f>
        <v>172</v>
      </c>
      <c r="C4" s="43">
        <v>1</v>
      </c>
      <c r="D4" s="44">
        <v>1</v>
      </c>
      <c r="E4" s="44">
        <v>23</v>
      </c>
      <c r="F4" s="44">
        <v>9</v>
      </c>
      <c r="G4" s="44">
        <v>0</v>
      </c>
      <c r="H4" s="44">
        <v>95</v>
      </c>
      <c r="I4" s="44">
        <v>6</v>
      </c>
      <c r="J4" s="44">
        <v>37</v>
      </c>
      <c r="K4" s="45">
        <v>1</v>
      </c>
      <c r="N4" s="53"/>
    </row>
    <row r="5" spans="1:14" ht="24">
      <c r="A5" s="27" t="s">
        <v>39</v>
      </c>
      <c r="B5" s="42">
        <f aca="true" t="shared" si="0" ref="B5:B20">SUM(C5:J5)</f>
        <v>121</v>
      </c>
      <c r="C5" s="43">
        <v>1</v>
      </c>
      <c r="D5" s="44">
        <v>1</v>
      </c>
      <c r="E5" s="44">
        <v>0</v>
      </c>
      <c r="F5" s="44">
        <v>18</v>
      </c>
      <c r="G5" s="44">
        <v>101</v>
      </c>
      <c r="H5" s="44">
        <v>0</v>
      </c>
      <c r="I5" s="44">
        <v>0</v>
      </c>
      <c r="J5" s="44">
        <v>0</v>
      </c>
      <c r="K5" s="45">
        <v>0</v>
      </c>
      <c r="N5" s="53"/>
    </row>
    <row r="6" spans="1:14" s="3" customFormat="1" ht="12.75">
      <c r="A6" s="32" t="s">
        <v>16</v>
      </c>
      <c r="B6" s="42" t="s">
        <v>47</v>
      </c>
      <c r="C6" s="43" t="s">
        <v>47</v>
      </c>
      <c r="D6" s="43" t="s">
        <v>47</v>
      </c>
      <c r="E6" s="43" t="s">
        <v>47</v>
      </c>
      <c r="F6" s="43" t="s">
        <v>47</v>
      </c>
      <c r="G6" s="43" t="s">
        <v>47</v>
      </c>
      <c r="H6" s="43" t="s">
        <v>47</v>
      </c>
      <c r="I6" s="43" t="s">
        <v>47</v>
      </c>
      <c r="J6" s="44" t="s">
        <v>47</v>
      </c>
      <c r="K6" s="45" t="s">
        <v>47</v>
      </c>
      <c r="N6" s="53"/>
    </row>
    <row r="7" spans="1:14" ht="12.75">
      <c r="A7" s="32" t="s">
        <v>42</v>
      </c>
      <c r="B7" s="42">
        <f t="shared" si="0"/>
        <v>3</v>
      </c>
      <c r="C7" s="43">
        <v>0</v>
      </c>
      <c r="D7" s="44">
        <v>0</v>
      </c>
      <c r="E7" s="44">
        <v>0</v>
      </c>
      <c r="F7" s="44">
        <v>3</v>
      </c>
      <c r="G7" s="44">
        <v>0</v>
      </c>
      <c r="H7" s="44">
        <v>0</v>
      </c>
      <c r="I7" s="44">
        <v>0</v>
      </c>
      <c r="J7" s="44">
        <v>0</v>
      </c>
      <c r="K7" s="45">
        <v>0</v>
      </c>
      <c r="N7" s="53"/>
    </row>
    <row r="8" spans="1:14" ht="12.75">
      <c r="A8" s="27" t="s">
        <v>0</v>
      </c>
      <c r="B8" s="42">
        <f t="shared" si="0"/>
        <v>121</v>
      </c>
      <c r="C8" s="43">
        <v>1</v>
      </c>
      <c r="D8" s="44">
        <v>1</v>
      </c>
      <c r="E8" s="44">
        <v>0</v>
      </c>
      <c r="F8" s="44">
        <v>11</v>
      </c>
      <c r="G8" s="44">
        <v>17</v>
      </c>
      <c r="H8" s="44">
        <v>55</v>
      </c>
      <c r="I8" s="44">
        <v>9</v>
      </c>
      <c r="J8" s="44">
        <v>27</v>
      </c>
      <c r="K8" s="45">
        <v>0</v>
      </c>
      <c r="N8" s="53"/>
    </row>
    <row r="9" spans="1:14" ht="12.75">
      <c r="A9" s="32" t="s">
        <v>5</v>
      </c>
      <c r="B9" s="42">
        <f t="shared" si="0"/>
        <v>436</v>
      </c>
      <c r="C9" s="43">
        <v>1</v>
      </c>
      <c r="D9" s="44">
        <v>1</v>
      </c>
      <c r="E9" s="44">
        <v>1</v>
      </c>
      <c r="F9" s="44">
        <v>61</v>
      </c>
      <c r="G9" s="44">
        <v>285</v>
      </c>
      <c r="H9" s="44">
        <v>31</v>
      </c>
      <c r="I9" s="44">
        <v>56</v>
      </c>
      <c r="J9" s="44">
        <v>0</v>
      </c>
      <c r="K9" s="45">
        <v>7</v>
      </c>
      <c r="N9" s="53"/>
    </row>
    <row r="10" spans="1:14" ht="12.75">
      <c r="A10" s="27" t="s">
        <v>17</v>
      </c>
      <c r="B10" s="42">
        <f t="shared" si="0"/>
        <v>239</v>
      </c>
      <c r="C10" s="43">
        <v>0</v>
      </c>
      <c r="D10" s="44">
        <v>0</v>
      </c>
      <c r="E10" s="44">
        <v>0</v>
      </c>
      <c r="F10" s="44">
        <v>1</v>
      </c>
      <c r="G10" s="44">
        <v>238</v>
      </c>
      <c r="H10" s="44">
        <v>0</v>
      </c>
      <c r="I10" s="44">
        <v>0</v>
      </c>
      <c r="J10" s="44">
        <v>0</v>
      </c>
      <c r="K10" s="45">
        <v>0</v>
      </c>
      <c r="N10" s="53"/>
    </row>
    <row r="11" spans="1:14" ht="12.75" customHeight="1">
      <c r="A11" s="27" t="s">
        <v>60</v>
      </c>
      <c r="B11" s="42">
        <f t="shared" si="0"/>
        <v>126</v>
      </c>
      <c r="C11" s="46">
        <f>SUM(C12:C13)</f>
        <v>1</v>
      </c>
      <c r="D11" s="46">
        <f aca="true" t="shared" si="1" ref="D11:I11">SUM(D12:D13)</f>
        <v>1</v>
      </c>
      <c r="E11" s="46">
        <f t="shared" si="1"/>
        <v>1</v>
      </c>
      <c r="F11" s="46">
        <f t="shared" si="1"/>
        <v>28</v>
      </c>
      <c r="G11" s="46">
        <f t="shared" si="1"/>
        <v>64</v>
      </c>
      <c r="H11" s="46">
        <f t="shared" si="1"/>
        <v>31</v>
      </c>
      <c r="I11" s="46">
        <f t="shared" si="1"/>
        <v>0</v>
      </c>
      <c r="J11" s="44">
        <v>0</v>
      </c>
      <c r="K11" s="45">
        <v>8</v>
      </c>
      <c r="N11" s="53"/>
    </row>
    <row r="12" spans="1:14" ht="12.75">
      <c r="A12" s="33" t="s">
        <v>15</v>
      </c>
      <c r="B12" s="42">
        <f t="shared" si="0"/>
        <v>33</v>
      </c>
      <c r="C12" s="43">
        <v>0</v>
      </c>
      <c r="D12" s="44">
        <v>0</v>
      </c>
      <c r="E12" s="44">
        <v>1</v>
      </c>
      <c r="F12" s="44">
        <v>25</v>
      </c>
      <c r="G12" s="44">
        <v>6</v>
      </c>
      <c r="H12" s="44">
        <v>1</v>
      </c>
      <c r="I12" s="44">
        <v>0</v>
      </c>
      <c r="J12" s="44">
        <v>0</v>
      </c>
      <c r="K12" s="44">
        <v>8</v>
      </c>
      <c r="N12" s="53"/>
    </row>
    <row r="13" spans="1:14" ht="12.75">
      <c r="A13" s="33" t="s">
        <v>27</v>
      </c>
      <c r="B13" s="42">
        <f t="shared" si="0"/>
        <v>93</v>
      </c>
      <c r="C13" s="43">
        <v>1</v>
      </c>
      <c r="D13" s="44">
        <v>1</v>
      </c>
      <c r="E13" s="44">
        <v>0</v>
      </c>
      <c r="F13" s="44">
        <v>3</v>
      </c>
      <c r="G13" s="44">
        <v>58</v>
      </c>
      <c r="H13" s="44">
        <v>30</v>
      </c>
      <c r="I13" s="44">
        <v>0</v>
      </c>
      <c r="J13" s="44">
        <v>0</v>
      </c>
      <c r="K13" s="44">
        <v>0</v>
      </c>
      <c r="N13" s="53"/>
    </row>
    <row r="14" spans="1:14" s="14" customFormat="1" ht="12.75">
      <c r="A14" s="27" t="s">
        <v>6</v>
      </c>
      <c r="B14" s="42">
        <f t="shared" si="0"/>
        <v>386</v>
      </c>
      <c r="C14" s="46">
        <f>SUM(C15:C16)</f>
        <v>2</v>
      </c>
      <c r="D14" s="46">
        <f aca="true" t="shared" si="2" ref="D14:I14">SUM(D15:D16)</f>
        <v>1</v>
      </c>
      <c r="E14" s="46">
        <f>SUM(E15:E16)</f>
        <v>0</v>
      </c>
      <c r="F14" s="46">
        <f t="shared" si="2"/>
        <v>230</v>
      </c>
      <c r="G14" s="46">
        <f t="shared" si="2"/>
        <v>31</v>
      </c>
      <c r="H14" s="46">
        <f t="shared" si="2"/>
        <v>122</v>
      </c>
      <c r="I14" s="46">
        <f t="shared" si="2"/>
        <v>0</v>
      </c>
      <c r="J14" s="44">
        <v>0</v>
      </c>
      <c r="K14" s="45">
        <v>6</v>
      </c>
      <c r="N14" s="53"/>
    </row>
    <row r="15" spans="1:14" ht="12.75">
      <c r="A15" s="33" t="s">
        <v>31</v>
      </c>
      <c r="B15" s="42">
        <f t="shared" si="0"/>
        <v>141</v>
      </c>
      <c r="C15" s="43">
        <v>1</v>
      </c>
      <c r="D15" s="44">
        <v>1</v>
      </c>
      <c r="E15" s="44">
        <v>0</v>
      </c>
      <c r="F15" s="44">
        <v>103</v>
      </c>
      <c r="G15" s="44">
        <v>31</v>
      </c>
      <c r="H15" s="44">
        <v>5</v>
      </c>
      <c r="I15" s="44">
        <v>0</v>
      </c>
      <c r="J15" s="44">
        <v>0</v>
      </c>
      <c r="K15" s="44">
        <v>4</v>
      </c>
      <c r="N15" s="53"/>
    </row>
    <row r="16" spans="1:14" ht="12" customHeight="1">
      <c r="A16" s="34" t="s">
        <v>30</v>
      </c>
      <c r="B16" s="42">
        <f t="shared" si="0"/>
        <v>245</v>
      </c>
      <c r="C16" s="48">
        <v>1</v>
      </c>
      <c r="D16" s="49">
        <v>0</v>
      </c>
      <c r="E16" s="49">
        <v>0</v>
      </c>
      <c r="F16" s="49">
        <v>127</v>
      </c>
      <c r="G16" s="49">
        <v>0</v>
      </c>
      <c r="H16" s="49">
        <v>117</v>
      </c>
      <c r="I16" s="49">
        <v>0</v>
      </c>
      <c r="J16" s="44">
        <v>0</v>
      </c>
      <c r="K16" s="49">
        <v>2</v>
      </c>
      <c r="N16" s="53"/>
    </row>
    <row r="17" spans="1:14" s="14" customFormat="1" ht="12.75">
      <c r="A17" s="27" t="s">
        <v>40</v>
      </c>
      <c r="B17" s="42">
        <f t="shared" si="0"/>
        <v>245</v>
      </c>
      <c r="C17" s="46">
        <v>1</v>
      </c>
      <c r="D17" s="47">
        <v>2</v>
      </c>
      <c r="E17" s="47">
        <v>2</v>
      </c>
      <c r="F17" s="47">
        <v>2</v>
      </c>
      <c r="G17" s="47">
        <v>230</v>
      </c>
      <c r="H17" s="47">
        <v>7</v>
      </c>
      <c r="I17" s="47">
        <v>1</v>
      </c>
      <c r="J17" s="44">
        <v>0</v>
      </c>
      <c r="K17" s="45">
        <v>0</v>
      </c>
      <c r="N17" s="53"/>
    </row>
    <row r="18" spans="1:14" s="14" customFormat="1" ht="12.75">
      <c r="A18" s="27" t="s">
        <v>41</v>
      </c>
      <c r="B18" s="42">
        <f t="shared" si="0"/>
        <v>157</v>
      </c>
      <c r="C18" s="46">
        <v>1</v>
      </c>
      <c r="D18" s="47">
        <v>1</v>
      </c>
      <c r="E18" s="47">
        <v>0</v>
      </c>
      <c r="F18" s="47">
        <v>47</v>
      </c>
      <c r="G18" s="47">
        <v>103</v>
      </c>
      <c r="H18" s="47">
        <v>3</v>
      </c>
      <c r="I18" s="47">
        <v>2</v>
      </c>
      <c r="J18" s="44">
        <v>0</v>
      </c>
      <c r="K18" s="45">
        <v>0</v>
      </c>
      <c r="N18" s="53"/>
    </row>
    <row r="19" spans="1:14" s="14" customFormat="1" ht="14.25" customHeight="1">
      <c r="A19" s="28" t="s">
        <v>32</v>
      </c>
      <c r="B19" s="42">
        <f t="shared" si="0"/>
        <v>107</v>
      </c>
      <c r="C19" s="46">
        <v>3</v>
      </c>
      <c r="D19" s="47">
        <v>2</v>
      </c>
      <c r="E19" s="47">
        <v>46</v>
      </c>
      <c r="F19" s="47">
        <v>14</v>
      </c>
      <c r="G19" s="47">
        <v>0</v>
      </c>
      <c r="H19" s="47">
        <v>42</v>
      </c>
      <c r="I19" s="47">
        <v>0</v>
      </c>
      <c r="J19" s="44">
        <v>0</v>
      </c>
      <c r="K19" s="45">
        <v>1</v>
      </c>
      <c r="N19" s="53"/>
    </row>
    <row r="20" spans="1:14" s="14" customFormat="1" ht="12.75">
      <c r="A20" s="27" t="s">
        <v>2</v>
      </c>
      <c r="B20" s="42">
        <f t="shared" si="0"/>
        <v>5</v>
      </c>
      <c r="C20" s="46">
        <v>1</v>
      </c>
      <c r="D20" s="47">
        <v>1</v>
      </c>
      <c r="E20" s="47">
        <v>0</v>
      </c>
      <c r="F20" s="47">
        <v>0</v>
      </c>
      <c r="G20" s="47">
        <v>0</v>
      </c>
      <c r="H20" s="47">
        <v>3</v>
      </c>
      <c r="I20" s="47">
        <v>0</v>
      </c>
      <c r="J20" s="44">
        <v>0</v>
      </c>
      <c r="K20" s="45">
        <v>0</v>
      </c>
      <c r="N20" s="53"/>
    </row>
    <row r="21" spans="1:14" s="3" customFormat="1" ht="12.75" customHeight="1">
      <c r="A21" s="29" t="s">
        <v>3</v>
      </c>
      <c r="B21" s="50">
        <f>SUM(C21:J21)</f>
        <v>2121</v>
      </c>
      <c r="C21" s="50">
        <f>SUM(C3:C5,C7:C11,C14,C17:C20)</f>
        <v>14</v>
      </c>
      <c r="D21" s="50">
        <f aca="true" t="shared" si="3" ref="D21:I21">SUM(D3:D5,D7:D11,D14,D17:D20)</f>
        <v>14</v>
      </c>
      <c r="E21" s="50">
        <f t="shared" si="3"/>
        <v>73</v>
      </c>
      <c r="F21" s="50">
        <f t="shared" si="3"/>
        <v>424</v>
      </c>
      <c r="G21" s="50">
        <f t="shared" si="3"/>
        <v>1069</v>
      </c>
      <c r="H21" s="50">
        <f t="shared" si="3"/>
        <v>389</v>
      </c>
      <c r="I21" s="50">
        <f t="shared" si="3"/>
        <v>74</v>
      </c>
      <c r="J21" s="50">
        <f>SUM(J3:J20)</f>
        <v>64</v>
      </c>
      <c r="K21" s="50">
        <f>SUM(K3:K5,K7:K11,K14,K17:K20)</f>
        <v>176</v>
      </c>
      <c r="N21" s="53"/>
    </row>
    <row r="22" spans="1:14" s="3" customFormat="1" ht="11.25">
      <c r="A22" s="77" t="s">
        <v>49</v>
      </c>
      <c r="B22" s="78"/>
      <c r="C22" s="77"/>
      <c r="D22" s="77"/>
      <c r="E22" s="77"/>
      <c r="F22" s="77"/>
      <c r="G22" s="77"/>
      <c r="H22" s="77"/>
      <c r="I22" s="77"/>
      <c r="J22" s="77"/>
      <c r="K22" s="77"/>
      <c r="N22" s="54"/>
    </row>
    <row r="23" spans="1:14" s="3" customFormat="1" ht="11.2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N23" s="54"/>
    </row>
    <row r="24" spans="1:14" s="3" customFormat="1" ht="11.25">
      <c r="A24" s="35" t="s">
        <v>11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N24" s="54"/>
    </row>
    <row r="25" spans="1:14" ht="12.75">
      <c r="A25" s="74" t="s">
        <v>54</v>
      </c>
      <c r="B25" s="7"/>
      <c r="C25" s="7"/>
      <c r="D25" s="7"/>
      <c r="E25" s="7"/>
      <c r="F25" s="7"/>
      <c r="G25" s="7"/>
      <c r="H25" s="7"/>
      <c r="N25" s="52"/>
    </row>
    <row r="26" spans="1:14" ht="12.75">
      <c r="A26" s="26"/>
      <c r="N26" s="51"/>
    </row>
    <row r="27" ht="12.75">
      <c r="N27" s="51"/>
    </row>
  </sheetData>
  <sheetProtection/>
  <mergeCells count="2">
    <mergeCell ref="A1:I1"/>
    <mergeCell ref="A22:K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K4:K20 C3:I3 C5:I20 C4:I4 B3:B5 B7:B20 C21:I21" formulaRange="1"/>
    <ignoredError sqref="J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:E29"/>
    </sheetView>
  </sheetViews>
  <sheetFormatPr defaultColWidth="11.421875" defaultRowHeight="12.75"/>
  <cols>
    <col min="1" max="1" width="45.140625" style="5" customWidth="1"/>
    <col min="2" max="2" width="12.28125" style="4" bestFit="1" customWidth="1"/>
    <col min="3" max="3" width="15.140625" style="1" customWidth="1"/>
    <col min="4" max="4" width="13.140625" style="16" customWidth="1"/>
    <col min="5" max="5" width="15.421875" style="1" customWidth="1"/>
    <col min="6" max="16384" width="11.421875" style="1" customWidth="1"/>
  </cols>
  <sheetData>
    <row r="1" spans="1:5" ht="13.5" thickBot="1">
      <c r="A1" s="8" t="s">
        <v>50</v>
      </c>
      <c r="B1" s="9"/>
      <c r="C1" s="7"/>
      <c r="D1" s="15"/>
      <c r="E1" s="7"/>
    </row>
    <row r="2" spans="1:5" ht="12.75" customHeight="1">
      <c r="A2" s="17"/>
      <c r="B2" s="84" t="s">
        <v>14</v>
      </c>
      <c r="C2" s="85"/>
      <c r="D2" s="88" t="s">
        <v>10</v>
      </c>
      <c r="E2" s="89"/>
    </row>
    <row r="3" spans="1:5" ht="12.75">
      <c r="A3" s="18"/>
      <c r="B3" s="86"/>
      <c r="C3" s="87"/>
      <c r="D3" s="90"/>
      <c r="E3" s="91"/>
    </row>
    <row r="4" spans="1:5" ht="36">
      <c r="A4" s="20"/>
      <c r="B4" s="19" t="s">
        <v>28</v>
      </c>
      <c r="C4" s="22" t="s">
        <v>4</v>
      </c>
      <c r="D4" s="21" t="s">
        <v>28</v>
      </c>
      <c r="E4" s="22" t="s">
        <v>4</v>
      </c>
    </row>
    <row r="5" spans="1:5" ht="12.75">
      <c r="A5" s="31" t="s">
        <v>38</v>
      </c>
      <c r="B5" s="59">
        <v>2</v>
      </c>
      <c r="C5" s="60">
        <v>1.5</v>
      </c>
      <c r="D5" s="61">
        <v>2</v>
      </c>
      <c r="E5" s="68">
        <v>1.5305731996632739</v>
      </c>
    </row>
    <row r="6" spans="1:5" ht="24">
      <c r="A6" s="27" t="s">
        <v>61</v>
      </c>
      <c r="B6" s="62">
        <v>8</v>
      </c>
      <c r="C6" s="63">
        <v>4.5</v>
      </c>
      <c r="D6" s="64">
        <v>199</v>
      </c>
      <c r="E6" s="69">
        <v>112.05585900106988</v>
      </c>
    </row>
    <row r="7" spans="1:5" ht="24">
      <c r="A7" s="27" t="s">
        <v>39</v>
      </c>
      <c r="B7" s="62">
        <v>20</v>
      </c>
      <c r="C7" s="63">
        <v>1.4</v>
      </c>
      <c r="D7" s="64">
        <v>287</v>
      </c>
      <c r="E7" s="69">
        <v>19.86777889308089</v>
      </c>
    </row>
    <row r="8" spans="1:5" ht="12.75">
      <c r="A8" s="32" t="s">
        <v>16</v>
      </c>
      <c r="B8" s="92" t="s">
        <v>47</v>
      </c>
      <c r="C8" s="93"/>
      <c r="D8" s="94" t="s">
        <v>47</v>
      </c>
      <c r="E8" s="95"/>
    </row>
    <row r="9" spans="1:5" ht="12.75">
      <c r="A9" s="32" t="s">
        <v>42</v>
      </c>
      <c r="B9" s="62">
        <v>1</v>
      </c>
      <c r="C9" s="63">
        <v>2.8</v>
      </c>
      <c r="D9" s="64">
        <v>43</v>
      </c>
      <c r="E9" s="69">
        <v>120.54948135688254</v>
      </c>
    </row>
    <row r="10" spans="1:5" ht="12.75">
      <c r="A10" s="27" t="s">
        <v>0</v>
      </c>
      <c r="B10" s="62">
        <v>7</v>
      </c>
      <c r="C10" s="63">
        <v>2.5</v>
      </c>
      <c r="D10" s="64">
        <v>339</v>
      </c>
      <c r="E10" s="69">
        <v>121.07142857142858</v>
      </c>
    </row>
    <row r="11" spans="1:5" ht="12.75">
      <c r="A11" s="32" t="s">
        <v>5</v>
      </c>
      <c r="B11" s="62">
        <v>19</v>
      </c>
      <c r="C11" s="63">
        <v>0.7</v>
      </c>
      <c r="D11" s="64">
        <v>2406</v>
      </c>
      <c r="E11" s="69">
        <v>88.06831700201685</v>
      </c>
    </row>
    <row r="12" spans="1:5" ht="12.75">
      <c r="A12" s="27" t="s">
        <v>17</v>
      </c>
      <c r="B12" s="62"/>
      <c r="C12" s="65"/>
      <c r="D12" s="64">
        <v>328</v>
      </c>
      <c r="E12" s="69">
        <v>109.59270272979384</v>
      </c>
    </row>
    <row r="13" spans="1:5" ht="24">
      <c r="A13" s="27" t="s">
        <v>52</v>
      </c>
      <c r="B13" s="62">
        <v>10</v>
      </c>
      <c r="C13" s="63">
        <v>2.2</v>
      </c>
      <c r="D13" s="64">
        <v>132</v>
      </c>
      <c r="E13" s="69">
        <v>28.52635446156506</v>
      </c>
    </row>
    <row r="14" spans="1:5" ht="12.75">
      <c r="A14" s="27" t="s">
        <v>53</v>
      </c>
      <c r="B14" s="62"/>
      <c r="C14" s="63"/>
      <c r="D14" s="64">
        <v>73</v>
      </c>
      <c r="E14" s="69">
        <v>64.08005617977528</v>
      </c>
    </row>
    <row r="15" spans="1:5" ht="12.75">
      <c r="A15" s="23" t="s">
        <v>29</v>
      </c>
      <c r="B15" s="62">
        <v>30</v>
      </c>
      <c r="C15" s="63">
        <v>0.3</v>
      </c>
      <c r="D15" s="64">
        <v>7108</v>
      </c>
      <c r="E15" s="71">
        <v>78.9778655309617</v>
      </c>
    </row>
    <row r="16" spans="1:5" ht="12.75">
      <c r="A16" s="23" t="s">
        <v>30</v>
      </c>
      <c r="B16" s="62">
        <v>8</v>
      </c>
      <c r="C16" s="63">
        <v>0.4</v>
      </c>
      <c r="D16" s="64">
        <v>5872</v>
      </c>
      <c r="E16" s="71">
        <v>264.7501735844973</v>
      </c>
    </row>
    <row r="17" spans="1:5" ht="12.75">
      <c r="A17" s="23" t="s">
        <v>40</v>
      </c>
      <c r="B17" s="62">
        <v>19</v>
      </c>
      <c r="C17" s="63">
        <v>0.7</v>
      </c>
      <c r="D17" s="72"/>
      <c r="E17" s="73"/>
    </row>
    <row r="18" spans="1:5" ht="12.75">
      <c r="A18" s="23" t="s">
        <v>33</v>
      </c>
      <c r="B18" s="72"/>
      <c r="C18" s="73"/>
      <c r="D18" s="66">
        <v>500</v>
      </c>
      <c r="E18" s="69">
        <v>34.75118154017237</v>
      </c>
    </row>
    <row r="19" spans="1:5" ht="12.75">
      <c r="A19" s="23" t="s">
        <v>34</v>
      </c>
      <c r="B19" s="72"/>
      <c r="C19" s="73"/>
      <c r="D19" s="66">
        <v>92</v>
      </c>
      <c r="E19" s="69">
        <v>248.64864864864865</v>
      </c>
    </row>
    <row r="20" spans="1:5" ht="12.75">
      <c r="A20" s="23" t="s">
        <v>35</v>
      </c>
      <c r="B20" s="72"/>
      <c r="C20" s="73"/>
      <c r="D20" s="66">
        <v>399</v>
      </c>
      <c r="E20" s="69">
        <v>139.48610382800211</v>
      </c>
    </row>
    <row r="21" spans="1:5" ht="12.75">
      <c r="A21" s="23" t="s">
        <v>41</v>
      </c>
      <c r="B21" s="62">
        <v>7</v>
      </c>
      <c r="C21" s="63">
        <v>0.9</v>
      </c>
      <c r="D21" s="64">
        <v>1219</v>
      </c>
      <c r="E21" s="69">
        <v>154.41912314260017</v>
      </c>
    </row>
    <row r="22" spans="1:5" ht="12.75">
      <c r="A22" s="24" t="s">
        <v>32</v>
      </c>
      <c r="B22" s="62">
        <v>7</v>
      </c>
      <c r="C22" s="63">
        <v>2.6</v>
      </c>
      <c r="D22" s="64">
        <v>242</v>
      </c>
      <c r="E22" s="69">
        <v>91.31730878080073</v>
      </c>
    </row>
    <row r="23" spans="1:5" ht="12.75">
      <c r="A23" s="23" t="s">
        <v>2</v>
      </c>
      <c r="B23" s="62">
        <v>1</v>
      </c>
      <c r="C23" s="63">
        <v>2.1</v>
      </c>
      <c r="D23" s="64">
        <v>14</v>
      </c>
      <c r="E23" s="69">
        <v>29.88898377455166</v>
      </c>
    </row>
    <row r="24" spans="1:5" ht="12.75">
      <c r="A24" s="25" t="s">
        <v>3</v>
      </c>
      <c r="B24" s="56">
        <f>SUM(B5:B23)</f>
        <v>139</v>
      </c>
      <c r="C24" s="57">
        <v>0.68</v>
      </c>
      <c r="D24" s="58">
        <f>SUM(D5:D23)</f>
        <v>19255</v>
      </c>
      <c r="E24" s="70">
        <v>97.45700731319812</v>
      </c>
    </row>
    <row r="25" spans="1:5" s="3" customFormat="1" ht="11.25">
      <c r="A25" s="82" t="s">
        <v>51</v>
      </c>
      <c r="B25" s="82"/>
      <c r="C25" s="82"/>
      <c r="D25" s="82"/>
      <c r="E25" s="82"/>
    </row>
    <row r="26" spans="1:5" s="3" customFormat="1" ht="11.25">
      <c r="A26" s="83"/>
      <c r="B26" s="83"/>
      <c r="C26" s="83"/>
      <c r="D26" s="83"/>
      <c r="E26" s="83"/>
    </row>
    <row r="27" spans="1:5" ht="12.75">
      <c r="A27" s="80" t="s">
        <v>46</v>
      </c>
      <c r="B27" s="81"/>
      <c r="C27" s="81"/>
      <c r="D27" s="81"/>
      <c r="E27" s="81"/>
    </row>
    <row r="28" spans="1:5" ht="12.75">
      <c r="A28" s="79" t="s">
        <v>13</v>
      </c>
      <c r="B28" s="79"/>
      <c r="C28" s="79"/>
      <c r="D28" s="79"/>
      <c r="E28" s="79"/>
    </row>
    <row r="29" spans="1:6" ht="12.75">
      <c r="A29" s="79"/>
      <c r="B29" s="79"/>
      <c r="C29" s="79"/>
      <c r="D29" s="79"/>
      <c r="E29" s="79"/>
      <c r="F29" s="2"/>
    </row>
  </sheetData>
  <sheetProtection/>
  <mergeCells count="7">
    <mergeCell ref="A28:E29"/>
    <mergeCell ref="A27:E27"/>
    <mergeCell ref="A25:E26"/>
    <mergeCell ref="B2:C3"/>
    <mergeCell ref="D2:E3"/>
    <mergeCell ref="B8:C8"/>
    <mergeCell ref="D8:E8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K34" sqref="K34"/>
    </sheetView>
  </sheetViews>
  <sheetFormatPr defaultColWidth="11.421875" defaultRowHeight="12.75"/>
  <cols>
    <col min="1" max="1" width="39.8515625" style="1" customWidth="1"/>
    <col min="2" max="16384" width="11.421875" style="1" customWidth="1"/>
  </cols>
  <sheetData>
    <row r="1" spans="1:6" ht="14.25">
      <c r="A1" s="98" t="s">
        <v>57</v>
      </c>
      <c r="B1" s="99"/>
      <c r="C1" s="99"/>
      <c r="D1" s="99"/>
      <c r="E1" s="99"/>
      <c r="F1" s="99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1:7" ht="12.75">
      <c r="A25" s="96" t="s">
        <v>51</v>
      </c>
      <c r="B25" s="96"/>
      <c r="C25" s="96"/>
      <c r="D25" s="96"/>
      <c r="E25" s="96"/>
      <c r="F25" s="96"/>
      <c r="G25" s="96"/>
    </row>
    <row r="26" spans="1:7" ht="12.75">
      <c r="A26" s="96"/>
      <c r="B26" s="96"/>
      <c r="C26" s="96"/>
      <c r="D26" s="96"/>
      <c r="E26" s="96"/>
      <c r="F26" s="96"/>
      <c r="G26" s="96"/>
    </row>
    <row r="27" spans="1:5" ht="12.75">
      <c r="A27" s="83" t="s">
        <v>46</v>
      </c>
      <c r="B27" s="83"/>
      <c r="C27" s="83"/>
      <c r="D27" s="83"/>
      <c r="E27" s="83"/>
    </row>
    <row r="28" spans="1:7" ht="12.75">
      <c r="A28" s="79" t="s">
        <v>13</v>
      </c>
      <c r="B28" s="79"/>
      <c r="C28" s="79"/>
      <c r="D28" s="79"/>
      <c r="E28" s="79"/>
      <c r="F28" s="79"/>
      <c r="G28" s="79"/>
    </row>
    <row r="29" spans="1:7" ht="12.75">
      <c r="A29" s="79"/>
      <c r="B29" s="79"/>
      <c r="C29" s="79"/>
      <c r="D29" s="79"/>
      <c r="E29" s="79"/>
      <c r="F29" s="79"/>
      <c r="G29" s="79"/>
    </row>
    <row r="30" spans="1:5" ht="12.75">
      <c r="A30" s="80" t="s">
        <v>64</v>
      </c>
      <c r="B30" s="80"/>
      <c r="C30" s="80"/>
      <c r="D30" s="80"/>
      <c r="E30" s="80"/>
    </row>
    <row r="31" spans="1:5" ht="36" customHeight="1">
      <c r="A31" s="80" t="s">
        <v>63</v>
      </c>
      <c r="B31" s="80"/>
      <c r="C31" s="80"/>
      <c r="D31" s="80"/>
      <c r="E31" s="80"/>
    </row>
    <row r="32" ht="12.75"/>
    <row r="33" spans="1:7" ht="14.25">
      <c r="A33" s="98" t="s">
        <v>59</v>
      </c>
      <c r="B33" s="98"/>
      <c r="C33" s="100"/>
      <c r="D33" s="100"/>
      <c r="E33" s="100"/>
      <c r="F33" s="100"/>
      <c r="G33" s="100"/>
    </row>
    <row r="34" spans="1:7" ht="33.75">
      <c r="A34" s="6" t="s">
        <v>36</v>
      </c>
      <c r="B34" s="37" t="s">
        <v>58</v>
      </c>
      <c r="C34" s="14"/>
      <c r="D34" s="14"/>
      <c r="E34" s="14"/>
      <c r="F34" s="14"/>
      <c r="G34" s="14"/>
    </row>
    <row r="35" spans="1:7" ht="22.5">
      <c r="A35" s="30" t="s">
        <v>65</v>
      </c>
      <c r="B35" s="38">
        <v>0.01</v>
      </c>
      <c r="C35" s="14"/>
      <c r="D35" s="14"/>
      <c r="E35" s="14"/>
      <c r="F35" s="14"/>
      <c r="G35" s="14"/>
    </row>
    <row r="36" spans="1:7" ht="12.75">
      <c r="A36" s="30" t="s">
        <v>0</v>
      </c>
      <c r="B36" s="38">
        <v>0.23</v>
      </c>
      <c r="C36" s="14"/>
      <c r="D36" s="14"/>
      <c r="E36" s="14"/>
      <c r="F36" s="14"/>
      <c r="G36" s="14"/>
    </row>
    <row r="37" spans="1:7" ht="12.75">
      <c r="A37" s="30" t="s">
        <v>1</v>
      </c>
      <c r="B37" s="38">
        <v>0.44</v>
      </c>
      <c r="C37" s="14"/>
      <c r="D37" s="14"/>
      <c r="E37" s="14"/>
      <c r="F37" s="14"/>
      <c r="G37" s="14"/>
    </row>
    <row r="38" spans="1:7" ht="12.75">
      <c r="A38" s="30" t="s">
        <v>45</v>
      </c>
      <c r="B38" s="38">
        <v>0.64</v>
      </c>
      <c r="C38" s="14"/>
      <c r="D38" s="14"/>
      <c r="E38" s="14"/>
      <c r="F38" s="14"/>
      <c r="G38" s="14"/>
    </row>
    <row r="39" spans="1:7" ht="12.75">
      <c r="A39" s="30" t="s">
        <v>7</v>
      </c>
      <c r="B39" s="38">
        <v>0.7</v>
      </c>
      <c r="C39" s="14"/>
      <c r="D39" s="14"/>
      <c r="E39" s="14"/>
      <c r="F39" s="14"/>
      <c r="G39" s="14"/>
    </row>
    <row r="40" spans="1:7" ht="12.75">
      <c r="A40" s="30" t="s">
        <v>8</v>
      </c>
      <c r="B40" s="38">
        <v>0.72</v>
      </c>
      <c r="C40" s="14"/>
      <c r="D40" s="14"/>
      <c r="E40" s="14"/>
      <c r="F40" s="14"/>
      <c r="G40" s="14"/>
    </row>
    <row r="41" spans="1:7" ht="12.75">
      <c r="A41" s="30" t="s">
        <v>9</v>
      </c>
      <c r="B41" s="38">
        <v>0.78</v>
      </c>
      <c r="C41" s="14"/>
      <c r="D41" s="14"/>
      <c r="E41" s="14"/>
      <c r="F41" s="14"/>
      <c r="G41" s="14"/>
    </row>
    <row r="42" spans="1:7" ht="22.5">
      <c r="A42" s="30" t="s">
        <v>61</v>
      </c>
      <c r="B42" s="38">
        <v>0.82</v>
      </c>
      <c r="C42" s="14"/>
      <c r="D42" s="14"/>
      <c r="E42" s="14"/>
      <c r="F42" s="14"/>
      <c r="G42" s="14"/>
    </row>
    <row r="43" spans="1:7" ht="11.25" customHeight="1">
      <c r="A43" s="30" t="s">
        <v>32</v>
      </c>
      <c r="B43" s="38">
        <v>0.88</v>
      </c>
      <c r="C43" s="14"/>
      <c r="D43" s="14"/>
      <c r="E43" s="14"/>
      <c r="F43" s="14"/>
      <c r="G43" s="14"/>
    </row>
    <row r="44" spans="1:7" ht="12.75">
      <c r="A44" s="30" t="s">
        <v>18</v>
      </c>
      <c r="B44" s="38">
        <v>0.91</v>
      </c>
      <c r="C44" s="14"/>
      <c r="D44" s="14"/>
      <c r="E44" s="14"/>
      <c r="F44" s="14"/>
      <c r="G44" s="14"/>
    </row>
    <row r="45" spans="1:7" ht="22.5">
      <c r="A45" s="30" t="s">
        <v>52</v>
      </c>
      <c r="B45" s="38">
        <v>0.92</v>
      </c>
      <c r="C45" s="14"/>
      <c r="D45" s="14"/>
      <c r="E45" s="14"/>
      <c r="F45" s="14"/>
      <c r="G45" s="14"/>
    </row>
    <row r="46" spans="1:7" s="7" customFormat="1" ht="12.75">
      <c r="A46" s="30" t="s">
        <v>17</v>
      </c>
      <c r="B46" s="38">
        <v>0.94</v>
      </c>
      <c r="C46" s="75"/>
      <c r="D46" s="75"/>
      <c r="E46" s="75"/>
      <c r="F46" s="75"/>
      <c r="G46" s="75"/>
    </row>
    <row r="47" spans="1:7" s="7" customFormat="1" ht="12.75">
      <c r="A47" s="30" t="s">
        <v>62</v>
      </c>
      <c r="B47" s="38">
        <v>0.96</v>
      </c>
      <c r="C47" s="75"/>
      <c r="D47" s="75"/>
      <c r="E47" s="75"/>
      <c r="F47" s="75"/>
      <c r="G47" s="75"/>
    </row>
    <row r="48" spans="1:7" ht="12.75">
      <c r="A48" s="27" t="s">
        <v>53</v>
      </c>
      <c r="B48" s="38">
        <v>0.98</v>
      </c>
      <c r="C48" s="14"/>
      <c r="D48" s="14"/>
      <c r="E48" s="14"/>
      <c r="F48" s="14"/>
      <c r="G48" s="14"/>
    </row>
    <row r="49" spans="1:7" ht="12.75">
      <c r="A49" s="30" t="s">
        <v>43</v>
      </c>
      <c r="B49" s="38">
        <v>0.98</v>
      </c>
      <c r="C49" s="36"/>
      <c r="D49" s="36"/>
      <c r="E49" s="36"/>
      <c r="F49" s="36"/>
      <c r="G49" s="36"/>
    </row>
    <row r="50" spans="1:7" ht="12.75">
      <c r="A50" s="30" t="s">
        <v>44</v>
      </c>
      <c r="B50" s="38">
        <v>1</v>
      </c>
      <c r="C50" s="36"/>
      <c r="D50" s="36"/>
      <c r="E50" s="36"/>
      <c r="F50" s="36"/>
      <c r="G50" s="36"/>
    </row>
    <row r="51" spans="1:7" ht="22.5">
      <c r="A51" s="30" t="s">
        <v>39</v>
      </c>
      <c r="B51" s="38">
        <v>1</v>
      </c>
      <c r="C51" s="36"/>
      <c r="D51" s="36"/>
      <c r="E51" s="36"/>
      <c r="F51" s="36"/>
      <c r="G51" s="36"/>
    </row>
    <row r="52" spans="1:8" ht="12.75">
      <c r="A52" s="96" t="s">
        <v>37</v>
      </c>
      <c r="B52" s="96"/>
      <c r="C52" s="96"/>
      <c r="D52" s="96"/>
      <c r="E52" s="96"/>
      <c r="F52" s="96"/>
      <c r="G52" s="96"/>
      <c r="H52" s="96"/>
    </row>
    <row r="53" spans="1:8" ht="12.75">
      <c r="A53" s="96"/>
      <c r="B53" s="96"/>
      <c r="C53" s="96"/>
      <c r="D53" s="96"/>
      <c r="E53" s="96"/>
      <c r="F53" s="96"/>
      <c r="G53" s="96"/>
      <c r="H53" s="96"/>
    </row>
    <row r="54" spans="1:8" ht="12.75">
      <c r="A54" s="97" t="s">
        <v>13</v>
      </c>
      <c r="B54" s="97"/>
      <c r="C54" s="97"/>
      <c r="D54" s="97"/>
      <c r="E54" s="97"/>
      <c r="F54" s="97"/>
      <c r="G54" s="97"/>
      <c r="H54" s="97"/>
    </row>
  </sheetData>
  <sheetProtection/>
  <mergeCells count="9">
    <mergeCell ref="A52:H53"/>
    <mergeCell ref="A54:H54"/>
    <mergeCell ref="A30:E30"/>
    <mergeCell ref="A28:G29"/>
    <mergeCell ref="A1:F1"/>
    <mergeCell ref="A25:G26"/>
    <mergeCell ref="A27:E27"/>
    <mergeCell ref="A33:G33"/>
    <mergeCell ref="A31:E31"/>
  </mergeCells>
  <printOptions/>
  <pageMargins left="0.787401575" right="0.787401575" top="0.984251969" bottom="0.984251969" header="0.4921259845" footer="0.49212598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Nadine GAUTIER</cp:lastModifiedBy>
  <cp:lastPrinted>2014-05-13T16:27:09Z</cp:lastPrinted>
  <dcterms:created xsi:type="dcterms:W3CDTF">2012-03-14T14:27:23Z</dcterms:created>
  <dcterms:modified xsi:type="dcterms:W3CDTF">2017-09-07T15:57:20Z</dcterms:modified>
  <cp:category/>
  <cp:version/>
  <cp:contentType/>
  <cp:contentStatus/>
</cp:coreProperties>
</file>