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5130" windowWidth="21570" windowHeight="4995" tabRatio="849" activeTab="0"/>
  </bookViews>
  <sheets>
    <sheet name="F 3.3-1 FPT général" sheetId="1" r:id="rId1"/>
    <sheet name="F 3.3-2 FPT ext 2015" sheetId="2" r:id="rId2"/>
    <sheet name="F 3.3-3 FPT 3è cc 2015" sheetId="3" r:id="rId3"/>
    <sheet name="F 3.3-4 FPT ss cc 2015" sheetId="4" r:id="rId4"/>
    <sheet name="F 3.3-5 VParis CASVP ext 2015" sheetId="5" r:id="rId5"/>
    <sheet name="F3.3-6-7 VParis uniq 3ècc 2015" sheetId="6" r:id="rId6"/>
    <sheet name="F 3.3-8 Vparis ss cc 2015" sheetId="7" r:id="rId7"/>
  </sheets>
  <definedNames/>
  <calcPr fullCalcOnLoad="1"/>
</workbook>
</file>

<file path=xl/sharedStrings.xml><?xml version="1.0" encoding="utf-8"?>
<sst xmlns="http://schemas.openxmlformats.org/spreadsheetml/2006/main" count="317" uniqueCount="187">
  <si>
    <t xml:space="preserve">Postes offerts </t>
  </si>
  <si>
    <t>Inscrits</t>
  </si>
  <si>
    <t>Présents</t>
  </si>
  <si>
    <t xml:space="preserve">Admis </t>
  </si>
  <si>
    <t xml:space="preserve">Catégorie B                                                                                                                                                                                                                                                    </t>
  </si>
  <si>
    <t xml:space="preserve">Catégorie C                                                                                                                                                                                                                              </t>
  </si>
  <si>
    <t>Conservateur du patrimoine</t>
  </si>
  <si>
    <t>Ingénieur en chef territorial</t>
  </si>
  <si>
    <t>Assistant socio-éducatif</t>
  </si>
  <si>
    <t>Infirmier</t>
  </si>
  <si>
    <t xml:space="preserve">Total </t>
  </si>
  <si>
    <t>Puéricultrice</t>
  </si>
  <si>
    <t>Postes offerts</t>
  </si>
  <si>
    <t xml:space="preserve">Hommes </t>
  </si>
  <si>
    <t>Femmes</t>
  </si>
  <si>
    <t>Total catégorie A</t>
  </si>
  <si>
    <t>Agent spécialisé des écoles maternelles</t>
  </si>
  <si>
    <t>Total catégorie B</t>
  </si>
  <si>
    <t>Total catégorie C</t>
  </si>
  <si>
    <t xml:space="preserve">Catégorie C                                                                                                                                                                                                                                                    </t>
  </si>
  <si>
    <t>Concours externe</t>
  </si>
  <si>
    <t>Total</t>
  </si>
  <si>
    <t xml:space="preserve"> </t>
  </si>
  <si>
    <t>H</t>
  </si>
  <si>
    <t>F</t>
  </si>
  <si>
    <t>Conservateur des bibliothèques</t>
  </si>
  <si>
    <t>Total catégorie A+</t>
  </si>
  <si>
    <t>Corps et grades ouverts au recrutement</t>
  </si>
  <si>
    <t>Recrutement direct sans concours</t>
  </si>
  <si>
    <t xml:space="preserve">Catégorie </t>
  </si>
  <si>
    <t>A</t>
  </si>
  <si>
    <t>B</t>
  </si>
  <si>
    <t>C</t>
  </si>
  <si>
    <t>A+</t>
  </si>
  <si>
    <t>Source : Bureau du recrutement et des concours de la Ville de Paris.</t>
  </si>
  <si>
    <t>Total Ville de Paris et Centre d'action sociale (CASVP)</t>
  </si>
  <si>
    <t>Ville de Paris et Centre d'action sociale (CASVP)</t>
  </si>
  <si>
    <t>Total FPT hors Ville de Paris</t>
  </si>
  <si>
    <t>Administrateur territorial</t>
  </si>
  <si>
    <t>Catégorie A+</t>
  </si>
  <si>
    <t xml:space="preserve">Catégorie A+                                                                                                                                                                                                                                                </t>
  </si>
  <si>
    <t xml:space="preserve">Catégorie A                                                                                                                                                                                                                                               </t>
  </si>
  <si>
    <t>Assistant de service social (CASVP)</t>
  </si>
  <si>
    <t>Nombre d'admis</t>
  </si>
  <si>
    <t>Concours unique</t>
  </si>
  <si>
    <t>s/total</t>
  </si>
  <si>
    <t>Total fonction publique territoriale</t>
  </si>
  <si>
    <t>Total catégorie A dont :</t>
  </si>
  <si>
    <t xml:space="preserve">Total catégorie B dont : </t>
  </si>
  <si>
    <t xml:space="preserve">Total catégorie C dont : </t>
  </si>
  <si>
    <t xml:space="preserve">Total catégorie A </t>
  </si>
  <si>
    <t xml:space="preserve">Total catégorie B </t>
  </si>
  <si>
    <t xml:space="preserve">Total catégorie C </t>
  </si>
  <si>
    <t>Source : Association nationale des directeurs et directeurs adjoints des centres de gestion.</t>
  </si>
  <si>
    <t>Champ : France entière.</t>
  </si>
  <si>
    <t>Rédacteur</t>
  </si>
  <si>
    <t>nd : données non disponibles, non communiquées ou manquantes</t>
  </si>
  <si>
    <t>nd</t>
  </si>
  <si>
    <t>Conseiller en économie sociale et familiale</t>
  </si>
  <si>
    <t xml:space="preserve">% femmes </t>
  </si>
  <si>
    <r>
      <t>Inscrits</t>
    </r>
    <r>
      <rPr>
        <b/>
        <vertAlign val="superscript"/>
        <sz val="8"/>
        <rFont val="Arial"/>
        <family val="2"/>
      </rPr>
      <t xml:space="preserve"> (2)</t>
    </r>
  </si>
  <si>
    <r>
      <t xml:space="preserve">Admissibles </t>
    </r>
    <r>
      <rPr>
        <b/>
        <vertAlign val="superscript"/>
        <sz val="8"/>
        <rFont val="Arial"/>
        <family val="2"/>
      </rPr>
      <t>(2)</t>
    </r>
  </si>
  <si>
    <r>
      <t xml:space="preserve">Admis </t>
    </r>
    <r>
      <rPr>
        <b/>
        <vertAlign val="superscript"/>
        <sz val="8"/>
        <rFont val="Arial"/>
        <family val="2"/>
      </rPr>
      <t>(2)</t>
    </r>
  </si>
  <si>
    <r>
      <t>Présents</t>
    </r>
    <r>
      <rPr>
        <b/>
        <vertAlign val="superscript"/>
        <sz val="8"/>
        <rFont val="Arial"/>
        <family val="2"/>
      </rPr>
      <t xml:space="preserve"> (2)</t>
    </r>
  </si>
  <si>
    <t>nd : données non disponibles, non communiquées ou manquantes.</t>
  </si>
  <si>
    <t>Fonction publique territoriale hors Ville de Paris</t>
  </si>
  <si>
    <r>
      <t>Adjoint administratif 1</t>
    </r>
    <r>
      <rPr>
        <vertAlign val="superscript"/>
        <sz val="8"/>
        <rFont val="Arial"/>
        <family val="2"/>
      </rPr>
      <t>ère</t>
    </r>
    <r>
      <rPr>
        <sz val="8"/>
        <rFont val="Arial"/>
        <family val="2"/>
      </rPr>
      <t xml:space="preserve"> classe</t>
    </r>
  </si>
  <si>
    <t xml:space="preserve">(1) Recrutements directs : recrutements externes sans concours (article 38 de la loi n° 84-53 du 26 janvier 1984) pour l'accès au premier grade des corps de catégorie C de la fonction publique. </t>
  </si>
  <si>
    <t>(1) Concours offrant moins de cinq postes.</t>
  </si>
  <si>
    <t>(1) Fonction publique territoriale hors la Ville de Paris, le Centre d'action sociale de la ville de paris (CASVP), la Direction de l'action sociale de l'enfance et de la santé (Dases), et les corps de sapeurs-pompiers.</t>
  </si>
  <si>
    <r>
      <t>Autres concours (CASVP)</t>
    </r>
    <r>
      <rPr>
        <vertAlign val="superscript"/>
        <sz val="8"/>
        <rFont val="Arial"/>
        <family val="2"/>
      </rPr>
      <t>(1)</t>
    </r>
  </si>
  <si>
    <t>Source : Bureau du recrutement et des concours de la Ville de Paris, et Centre d'action sociale de la Ville de Paris.</t>
  </si>
  <si>
    <t>Conseiller des activités physiques et sportives</t>
  </si>
  <si>
    <t>ingénieur</t>
  </si>
  <si>
    <t>Psychologue de classe normale</t>
  </si>
  <si>
    <t>Animateur</t>
  </si>
  <si>
    <t>Animateur principal de 2e classe</t>
  </si>
  <si>
    <t>Assistant médico-technique</t>
  </si>
  <si>
    <t>Educateur de jeunes enfants</t>
  </si>
  <si>
    <t>Rééducateur</t>
  </si>
  <si>
    <t>Rédacteur principal de 2ème classe</t>
  </si>
  <si>
    <t>Adjoint du patrimoine de 1e classe</t>
  </si>
  <si>
    <t>ATSEM</t>
  </si>
  <si>
    <t>Moniteur éducateur et intervenant familial</t>
  </si>
  <si>
    <t>Ensemble</t>
  </si>
  <si>
    <t>Animateur d'administrations parisiennes</t>
  </si>
  <si>
    <t>Secrétaire médico-sociale</t>
  </si>
  <si>
    <t>Figure 3.3-6 : Recrutement par concours unique de la Ville de Paris en 2015</t>
  </si>
  <si>
    <t>Figure 3.3-5 : Recrutement par concours externe de la Ville de Paris et du Centre d'action sociale de la Ville de Paris (CASVP) en 2015</t>
  </si>
  <si>
    <t>Inspecteur de sécurité (ISVP)</t>
  </si>
  <si>
    <t>Adjoint d'animation et d'action sportive, activités périscolaires</t>
  </si>
  <si>
    <t>Ouvrier professionnel qualifié cuisine T4</t>
  </si>
  <si>
    <t>Agent d'entretien qualifié T4</t>
  </si>
  <si>
    <t>Ouvrier professionnel qualifié entretien T4</t>
  </si>
  <si>
    <t xml:space="preserve">Médecin </t>
  </si>
  <si>
    <t>Médecin PMI</t>
  </si>
  <si>
    <t>(2) La répartition par sexe n'est pas connue pour 4 % des candidats inscrits, 8 % des présents, 2 % des admissibles et 1 % des admis.  Les données du tableau correspondent à une estimation au prorata des données disponibles.</t>
  </si>
  <si>
    <t>Adjoint d'accueil de surveillance et de magasinage - magasinier des bibliothèques</t>
  </si>
  <si>
    <t>Agent technique de la petite enfance</t>
  </si>
  <si>
    <t>Adjoint technique 2ème classe</t>
  </si>
  <si>
    <t>Agent technique des écoles</t>
  </si>
  <si>
    <t>Adjoint technique des collèges de 2ème classe</t>
  </si>
  <si>
    <t>Agent d'accueil et de surveillance - médiation sociale</t>
  </si>
  <si>
    <t>Technicien paramédical spécialisé, technicien de laboratoire médical</t>
  </si>
  <si>
    <t xml:space="preserve">Troisième concours </t>
  </si>
  <si>
    <r>
      <t>Inscrits</t>
    </r>
    <r>
      <rPr>
        <b/>
        <vertAlign val="superscript"/>
        <sz val="8"/>
        <rFont val="Arial"/>
        <family val="2"/>
      </rPr>
      <t>(2)</t>
    </r>
  </si>
  <si>
    <r>
      <t>Présents</t>
    </r>
    <r>
      <rPr>
        <b/>
        <vertAlign val="superscript"/>
        <sz val="8"/>
        <rFont val="Arial"/>
        <family val="2"/>
      </rPr>
      <t>(2)</t>
    </r>
  </si>
  <si>
    <r>
      <t>Admissibles</t>
    </r>
    <r>
      <rPr>
        <b/>
        <vertAlign val="superscript"/>
        <sz val="8"/>
        <rFont val="Arial"/>
        <family val="2"/>
      </rPr>
      <t>(2)</t>
    </r>
  </si>
  <si>
    <r>
      <t>Admis</t>
    </r>
    <r>
      <rPr>
        <b/>
        <vertAlign val="superscript"/>
        <sz val="8"/>
        <rFont val="Arial"/>
        <family val="2"/>
      </rPr>
      <t>(2)</t>
    </r>
  </si>
  <si>
    <t>Conseiller socio-éducatif</t>
  </si>
  <si>
    <t>Infirmier en soins généraux</t>
  </si>
  <si>
    <r>
      <t>Médecin de 2</t>
    </r>
    <r>
      <rPr>
        <vertAlign val="superscript"/>
        <sz val="8"/>
        <rFont val="Arial"/>
        <family val="2"/>
      </rPr>
      <t>ème</t>
    </r>
    <r>
      <rPr>
        <sz val="8"/>
        <rFont val="Arial"/>
        <family val="2"/>
      </rPr>
      <t xml:space="preserve"> classe</t>
    </r>
  </si>
  <si>
    <t>Sage-femme</t>
  </si>
  <si>
    <r>
      <t>Animateur principal de 2</t>
    </r>
    <r>
      <rPr>
        <vertAlign val="superscript"/>
        <sz val="8"/>
        <rFont val="Arial"/>
        <family val="2"/>
      </rPr>
      <t>ème</t>
    </r>
    <r>
      <rPr>
        <sz val="8"/>
        <rFont val="Arial"/>
        <family val="2"/>
      </rPr>
      <t xml:space="preserve"> classe</t>
    </r>
  </si>
  <si>
    <r>
      <t>Rédacteur principal de 2</t>
    </r>
    <r>
      <rPr>
        <vertAlign val="superscript"/>
        <sz val="8"/>
        <rFont val="Arial"/>
        <family val="2"/>
      </rPr>
      <t>ème</t>
    </r>
    <r>
      <rPr>
        <sz val="8"/>
        <rFont val="Arial"/>
        <family val="2"/>
      </rPr>
      <t xml:space="preserve"> classe</t>
    </r>
  </si>
  <si>
    <r>
      <t>Adjoint d'animation 1</t>
    </r>
    <r>
      <rPr>
        <vertAlign val="superscript"/>
        <sz val="8"/>
        <rFont val="Arial"/>
        <family val="2"/>
      </rPr>
      <t>ère</t>
    </r>
    <r>
      <rPr>
        <sz val="8"/>
        <rFont val="Arial"/>
        <family val="2"/>
      </rPr>
      <t xml:space="preserve"> classe</t>
    </r>
  </si>
  <si>
    <r>
      <t>Adjoint du patrimoine de 1</t>
    </r>
    <r>
      <rPr>
        <vertAlign val="superscript"/>
        <sz val="8"/>
        <rFont val="Arial"/>
        <family val="2"/>
      </rPr>
      <t>ère</t>
    </r>
    <r>
      <rPr>
        <sz val="8"/>
        <rFont val="Arial"/>
        <family val="2"/>
      </rPr>
      <t xml:space="preserve"> classe</t>
    </r>
  </si>
  <si>
    <r>
      <t>Adjoint technique de 2</t>
    </r>
    <r>
      <rPr>
        <vertAlign val="superscript"/>
        <sz val="8"/>
        <rFont val="Arial"/>
        <family val="2"/>
      </rPr>
      <t>ème</t>
    </r>
    <r>
      <rPr>
        <sz val="8"/>
        <rFont val="Arial"/>
        <family val="2"/>
      </rPr>
      <t xml:space="preserve"> classe des établissements d'enseignement</t>
    </r>
  </si>
  <si>
    <t>Agent de maîtrise</t>
  </si>
  <si>
    <r>
      <t>Auxiliaire de puériculture territorial de 1</t>
    </r>
    <r>
      <rPr>
        <vertAlign val="superscript"/>
        <sz val="8"/>
        <rFont val="Arial"/>
        <family val="2"/>
      </rPr>
      <t>ère</t>
    </r>
    <r>
      <rPr>
        <sz val="8"/>
        <rFont val="Arial"/>
        <family val="2"/>
      </rPr>
      <t xml:space="preserve"> classe</t>
    </r>
  </si>
  <si>
    <r>
      <t>Auxiliaire de soins de 1</t>
    </r>
    <r>
      <rPr>
        <vertAlign val="superscript"/>
        <sz val="8"/>
        <rFont val="Arial"/>
        <family val="2"/>
      </rPr>
      <t>ère</t>
    </r>
    <r>
      <rPr>
        <sz val="8"/>
        <rFont val="Arial"/>
        <family val="2"/>
      </rPr>
      <t xml:space="preserve"> classe</t>
    </r>
  </si>
  <si>
    <t>Source : Association nationale des directeurs et directeurs adjoints des centres de gestion ; Centre national de la fonction publique territoriale.</t>
  </si>
  <si>
    <r>
      <t>Adjoint technique de 2</t>
    </r>
    <r>
      <rPr>
        <vertAlign val="superscript"/>
        <sz val="8"/>
        <rFont val="Arial"/>
        <family val="2"/>
      </rPr>
      <t xml:space="preserve">ème </t>
    </r>
    <r>
      <rPr>
        <sz val="8"/>
        <rFont val="Arial"/>
        <family val="2"/>
      </rPr>
      <t>classe</t>
    </r>
  </si>
  <si>
    <t>Adjoint administratif de 2ème classe</t>
  </si>
  <si>
    <t>Adjoint d'animation de 2ème classe</t>
  </si>
  <si>
    <t>Agent social de 2ème classe</t>
  </si>
  <si>
    <t>Adjoint technique des établissements d'enseignement de 2ème classe</t>
  </si>
  <si>
    <t>Adjoint du patrimoine de 2ème classe</t>
  </si>
  <si>
    <t>(2) Fonction publique territoriale hors la Ville de Paris, le Centre d'action sociale de la Ville de paris (CASVP),  la Direction de l'action sociale de l'enfance et de la santé (Dases), et les corps de sapeurs-pompiers.</t>
  </si>
  <si>
    <r>
      <t>Autres concours</t>
    </r>
    <r>
      <rPr>
        <vertAlign val="superscript"/>
        <sz val="8"/>
        <rFont val="Arial"/>
        <family val="2"/>
      </rPr>
      <t>(1)</t>
    </r>
  </si>
  <si>
    <r>
      <t>Infirmier de soins généraux (1</t>
    </r>
    <r>
      <rPr>
        <vertAlign val="superscript"/>
        <sz val="8"/>
        <rFont val="Arial"/>
        <family val="2"/>
      </rPr>
      <t xml:space="preserve">er </t>
    </r>
    <r>
      <rPr>
        <sz val="8"/>
        <rFont val="Arial"/>
        <family val="2"/>
      </rPr>
      <t>semestre) (CASVP)</t>
    </r>
  </si>
  <si>
    <r>
      <t>Infirmier de soins généraux 2</t>
    </r>
    <r>
      <rPr>
        <vertAlign val="superscript"/>
        <sz val="8"/>
        <rFont val="Arial"/>
        <family val="2"/>
      </rPr>
      <t>ème</t>
    </r>
    <r>
      <rPr>
        <sz val="8"/>
        <rFont val="Arial"/>
        <family val="2"/>
      </rPr>
      <t xml:space="preserve"> semestre (CASVP)</t>
    </r>
  </si>
  <si>
    <t>Technicien supérieur principal génie urbain</t>
  </si>
  <si>
    <t>Technicien supérieur principal construction et bâtiment</t>
  </si>
  <si>
    <t>Secrétaire administratif administration générale</t>
  </si>
  <si>
    <t>Agent de maîtrise en bâtiment</t>
  </si>
  <si>
    <t>Technicien supérieur principal spécialité informatique</t>
  </si>
  <si>
    <t>Technicien supérieur principal spécialité laboratoires</t>
  </si>
  <si>
    <r>
      <rPr>
        <sz val="8"/>
        <rFont val="Calibri"/>
        <family val="2"/>
      </rPr>
      <t>É</t>
    </r>
    <r>
      <rPr>
        <sz val="8"/>
        <rFont val="Arial"/>
        <family val="2"/>
      </rPr>
      <t>ducateur spécialisé T4</t>
    </r>
  </si>
  <si>
    <r>
      <t>Bûcheron élagueur adjoint technique principal 2</t>
    </r>
    <r>
      <rPr>
        <vertAlign val="superscript"/>
        <sz val="8"/>
        <rFont val="Arial"/>
        <family val="2"/>
      </rPr>
      <t>ème</t>
    </r>
    <r>
      <rPr>
        <sz val="8"/>
        <rFont val="Arial"/>
        <family val="2"/>
      </rPr>
      <t xml:space="preserve"> classe</t>
    </r>
  </si>
  <si>
    <t>Agent d'accueil et surveillance principal médiation sociale</t>
  </si>
  <si>
    <r>
      <t>Adjoint technique 1</t>
    </r>
    <r>
      <rPr>
        <vertAlign val="superscript"/>
        <sz val="8"/>
        <rFont val="Arial"/>
        <family val="2"/>
      </rPr>
      <t>ère</t>
    </r>
    <r>
      <rPr>
        <sz val="8"/>
        <rFont val="Arial"/>
        <family val="2"/>
      </rPr>
      <t xml:space="preserve"> classe (AT1) cuisine (1</t>
    </r>
    <r>
      <rPr>
        <vertAlign val="superscript"/>
        <sz val="8"/>
        <rFont val="Arial"/>
        <family val="2"/>
      </rPr>
      <t xml:space="preserve">er </t>
    </r>
    <r>
      <rPr>
        <sz val="8"/>
        <rFont val="Arial"/>
        <family val="2"/>
      </rPr>
      <t>semestre)</t>
    </r>
  </si>
  <si>
    <r>
      <t>AT1 cuisine (2</t>
    </r>
    <r>
      <rPr>
        <vertAlign val="superscript"/>
        <sz val="8"/>
        <rFont val="Arial"/>
        <family val="2"/>
      </rPr>
      <t>ème</t>
    </r>
    <r>
      <rPr>
        <sz val="8"/>
        <rFont val="Arial"/>
        <family val="2"/>
      </rPr>
      <t xml:space="preserve"> semestre)</t>
    </r>
  </si>
  <si>
    <r>
      <t>Aide médico-psychologique (2</t>
    </r>
    <r>
      <rPr>
        <vertAlign val="superscript"/>
        <sz val="8"/>
        <rFont val="Arial"/>
        <family val="2"/>
      </rPr>
      <t>ème</t>
    </r>
    <r>
      <rPr>
        <sz val="8"/>
        <rFont val="Arial"/>
        <family val="2"/>
      </rPr>
      <t xml:space="preserve"> semestre 2014)</t>
    </r>
  </si>
  <si>
    <r>
      <t>AT1 cuisine (</t>
    </r>
    <r>
      <rPr>
        <vertAlign val="superscript"/>
        <sz val="8"/>
        <rFont val="Arial"/>
        <family val="2"/>
      </rPr>
      <t>2ème</t>
    </r>
    <r>
      <rPr>
        <sz val="8"/>
        <rFont val="Arial"/>
        <family val="2"/>
      </rPr>
      <t xml:space="preserve"> semestre 2014)</t>
    </r>
  </si>
  <si>
    <r>
      <t>Figure 3.3-2 : Recrutement par concours externe dans la fonction publique territoriale</t>
    </r>
    <r>
      <rPr>
        <b/>
        <vertAlign val="superscript"/>
        <sz val="10"/>
        <rFont val="Arial"/>
        <family val="2"/>
      </rPr>
      <t>(1)</t>
    </r>
    <r>
      <rPr>
        <b/>
        <sz val="10"/>
        <rFont val="Arial"/>
        <family val="2"/>
      </rPr>
      <t xml:space="preserve"> et par cadre d'emploi en 2015</t>
    </r>
  </si>
  <si>
    <r>
      <t>Figure 3.3-3 : Recrutement par la voie du troisième concours dans la fonction publique territoriale</t>
    </r>
    <r>
      <rPr>
        <b/>
        <vertAlign val="superscript"/>
        <sz val="10"/>
        <rFont val="Arial"/>
        <family val="2"/>
      </rPr>
      <t>(1)</t>
    </r>
    <r>
      <rPr>
        <b/>
        <sz val="10"/>
        <rFont val="Arial"/>
        <family val="2"/>
      </rPr>
      <t xml:space="preserve"> et par cadre d'emploi en 2015</t>
    </r>
  </si>
  <si>
    <r>
      <t xml:space="preserve">Professeur de la Ville de Paris - </t>
    </r>
    <r>
      <rPr>
        <sz val="8"/>
        <rFont val="Calibri"/>
        <family val="2"/>
      </rPr>
      <t>É</t>
    </r>
    <r>
      <rPr>
        <sz val="8"/>
        <rFont val="Arial"/>
        <family val="2"/>
      </rPr>
      <t>ducation musicale</t>
    </r>
  </si>
  <si>
    <t>Professeur de la Ville de Paris - Arts plastiques</t>
  </si>
  <si>
    <t>Puéricultrice cadre de santé</t>
  </si>
  <si>
    <r>
      <rPr>
        <sz val="8"/>
        <rFont val="Calibri"/>
        <family val="2"/>
      </rPr>
      <t>É</t>
    </r>
    <r>
      <rPr>
        <sz val="8"/>
        <rFont val="Arial"/>
        <family val="2"/>
      </rPr>
      <t>ducateur de jeunes enfants</t>
    </r>
  </si>
  <si>
    <t>Assistant socio-éducatif éducation spécialisée</t>
  </si>
  <si>
    <t>Assistant socio-éducatif assistance de service social</t>
  </si>
  <si>
    <t>Technicien des services opérationnels spécialité assainissement</t>
  </si>
  <si>
    <r>
      <t>Métallier - adjoint technique 1</t>
    </r>
    <r>
      <rPr>
        <vertAlign val="superscript"/>
        <sz val="8"/>
        <rFont val="Arial"/>
        <family val="2"/>
      </rPr>
      <t>ère</t>
    </r>
    <r>
      <rPr>
        <sz val="8"/>
        <rFont val="Arial"/>
        <family val="2"/>
      </rPr>
      <t xml:space="preserve"> classe</t>
    </r>
  </si>
  <si>
    <r>
      <t>Monteur en chauffage adjoint technique 1</t>
    </r>
    <r>
      <rPr>
        <vertAlign val="superscript"/>
        <sz val="8"/>
        <rFont val="Arial"/>
        <family val="2"/>
      </rPr>
      <t>ère</t>
    </r>
    <r>
      <rPr>
        <sz val="8"/>
        <rFont val="Arial"/>
        <family val="2"/>
      </rPr>
      <t xml:space="preserve"> classe</t>
    </r>
  </si>
  <si>
    <r>
      <t>Mécanicien automobile adjoint technique 1</t>
    </r>
    <r>
      <rPr>
        <vertAlign val="superscript"/>
        <sz val="8"/>
        <rFont val="Arial"/>
        <family val="2"/>
      </rPr>
      <t>ère</t>
    </r>
    <r>
      <rPr>
        <sz val="8"/>
        <rFont val="Arial"/>
        <family val="2"/>
      </rPr>
      <t xml:space="preserve"> classe</t>
    </r>
  </si>
  <si>
    <r>
      <rPr>
        <sz val="8"/>
        <rFont val="Calibri"/>
        <family val="2"/>
      </rPr>
      <t>É</t>
    </r>
    <r>
      <rPr>
        <sz val="8"/>
        <rFont val="Arial"/>
        <family val="2"/>
      </rPr>
      <t>lectrotechnicien adjoint technique 1</t>
    </r>
    <r>
      <rPr>
        <vertAlign val="superscript"/>
        <sz val="8"/>
        <rFont val="Arial"/>
        <family val="2"/>
      </rPr>
      <t>ère</t>
    </r>
    <r>
      <rPr>
        <sz val="8"/>
        <rFont val="Arial"/>
        <family val="2"/>
      </rPr>
      <t xml:space="preserve"> classe</t>
    </r>
  </si>
  <si>
    <r>
      <t>Jardinier adjoint technique 1</t>
    </r>
    <r>
      <rPr>
        <vertAlign val="superscript"/>
        <sz val="8"/>
        <rFont val="Arial"/>
        <family val="2"/>
      </rPr>
      <t>ère</t>
    </r>
    <r>
      <rPr>
        <sz val="8"/>
        <rFont val="Arial"/>
        <family val="2"/>
      </rPr>
      <t xml:space="preserve"> classe</t>
    </r>
  </si>
  <si>
    <r>
      <t>Peintre adjoint technique 1</t>
    </r>
    <r>
      <rPr>
        <vertAlign val="superscript"/>
        <sz val="8"/>
        <rFont val="Arial"/>
        <family val="2"/>
      </rPr>
      <t xml:space="preserve">ère </t>
    </r>
    <r>
      <rPr>
        <sz val="8"/>
        <rFont val="Arial"/>
        <family val="2"/>
      </rPr>
      <t>classe</t>
    </r>
  </si>
  <si>
    <r>
      <t>Menuisier adjoint technique 1</t>
    </r>
    <r>
      <rPr>
        <vertAlign val="superscript"/>
        <sz val="8"/>
        <rFont val="Arial"/>
        <family val="2"/>
      </rPr>
      <t>ère</t>
    </r>
    <r>
      <rPr>
        <sz val="8"/>
        <rFont val="Arial"/>
        <family val="2"/>
      </rPr>
      <t xml:space="preserve"> classe</t>
    </r>
  </si>
  <si>
    <t>Figure 3.3-7 : Recrutement par la voie du troisième concours de la Ville de Paris en 2015</t>
  </si>
  <si>
    <t>Figure 3.3-8 : Recrutement externe sans concours de la Ville de Paris en 2015</t>
  </si>
  <si>
    <r>
      <t>Adjoint administratif 2</t>
    </r>
    <r>
      <rPr>
        <vertAlign val="superscript"/>
        <sz val="8"/>
        <rFont val="Arial"/>
        <family val="2"/>
      </rPr>
      <t>ème</t>
    </r>
    <r>
      <rPr>
        <sz val="8"/>
        <rFont val="Arial"/>
        <family val="2"/>
      </rPr>
      <t xml:space="preserve"> classe</t>
    </r>
  </si>
  <si>
    <r>
      <t>Adjoint d'animation et d'action sportive 2</t>
    </r>
    <r>
      <rPr>
        <vertAlign val="superscript"/>
        <sz val="8"/>
        <rFont val="Arial"/>
        <family val="2"/>
      </rPr>
      <t>ème</t>
    </r>
    <r>
      <rPr>
        <sz val="8"/>
        <rFont val="Arial"/>
        <family val="2"/>
      </rPr>
      <t xml:space="preserve"> classe - activités périscolaires</t>
    </r>
  </si>
  <si>
    <r>
      <rPr>
        <sz val="8"/>
        <rFont val="Calibri"/>
        <family val="2"/>
      </rPr>
      <t>É</t>
    </r>
    <r>
      <rPr>
        <sz val="8"/>
        <rFont val="Arial"/>
        <family val="2"/>
      </rPr>
      <t>boueur</t>
    </r>
  </si>
  <si>
    <r>
      <rPr>
        <sz val="8"/>
        <rFont val="Calibri"/>
        <family val="2"/>
      </rPr>
      <t>É</t>
    </r>
    <r>
      <rPr>
        <sz val="8"/>
        <rFont val="Arial"/>
        <family val="2"/>
      </rPr>
      <t>goutier</t>
    </r>
  </si>
  <si>
    <t>Auxiliaire de puériculture et de soins</t>
  </si>
  <si>
    <r>
      <t>Figure 3.3-4: Recrutement direct sans concours en catégorie C</t>
    </r>
    <r>
      <rPr>
        <b/>
        <vertAlign val="superscript"/>
        <sz val="10"/>
        <rFont val="Arial"/>
        <family val="2"/>
      </rPr>
      <t>(1)</t>
    </r>
    <r>
      <rPr>
        <b/>
        <sz val="10"/>
        <rFont val="Arial"/>
        <family val="2"/>
      </rPr>
      <t xml:space="preserve"> dans la fonction publique territoriale</t>
    </r>
    <r>
      <rPr>
        <b/>
        <vertAlign val="superscript"/>
        <sz val="10"/>
        <rFont val="Arial"/>
        <family val="2"/>
      </rPr>
      <t>(2)</t>
    </r>
    <r>
      <rPr>
        <b/>
        <sz val="10"/>
        <rFont val="Arial"/>
        <family val="2"/>
      </rPr>
      <t xml:space="preserve"> en 2015</t>
    </r>
  </si>
  <si>
    <r>
      <t>*Figure 3.3-1 Recrutement par voie externe dans la fonction publique territoriale en 2015</t>
    </r>
    <r>
      <rPr>
        <b/>
        <vertAlign val="superscript"/>
        <sz val="10"/>
        <rFont val="Arial"/>
        <family val="2"/>
      </rPr>
      <t>(1)</t>
    </r>
  </si>
  <si>
    <r>
      <t>14743</t>
    </r>
    <r>
      <rPr>
        <b/>
        <i/>
        <vertAlign val="superscript"/>
        <sz val="8"/>
        <rFont val="Arial"/>
        <family val="2"/>
      </rPr>
      <t>(2)</t>
    </r>
  </si>
  <si>
    <r>
      <t>71972</t>
    </r>
    <r>
      <rPr>
        <b/>
        <i/>
        <vertAlign val="superscript"/>
        <sz val="8"/>
        <rFont val="Arial"/>
        <family val="2"/>
      </rPr>
      <t>(2)</t>
    </r>
  </si>
  <si>
    <t>Sources : Association nationale des directeurs et directeurs adjoints des centres de gestion ;  Bureau du recrutement et des concours de la Ville de Paris ; Centre d'action sociale de la Ville de Paris ; Centre national de la fonction publique territoriale.</t>
  </si>
  <si>
    <t>(2) Hors recrutement direct sans concours en catégorie C dans la FPT : chiffres non disponibles.</t>
  </si>
  <si>
    <t xml:space="preserve">(1) Y compris le concours d'administrateur territoriaux. </t>
  </si>
  <si>
    <r>
      <t>Directeur d'établissement territorial d'enseignement artistique de 2</t>
    </r>
    <r>
      <rPr>
        <vertAlign val="superscript"/>
        <sz val="8"/>
        <rFont val="Arial"/>
        <family val="2"/>
      </rPr>
      <t>ème</t>
    </r>
    <r>
      <rPr>
        <sz val="8"/>
        <rFont val="Arial"/>
        <family val="2"/>
      </rPr>
      <t xml:space="preserve"> catégorie</t>
    </r>
  </si>
  <si>
    <r>
      <t>Directeur d'établissement territorial d'enseignement artistique de 1</t>
    </r>
    <r>
      <rPr>
        <vertAlign val="superscript"/>
        <sz val="8"/>
        <rFont val="Arial"/>
        <family val="2"/>
      </rPr>
      <t xml:space="preserve">ère </t>
    </r>
    <r>
      <rPr>
        <sz val="8"/>
        <rFont val="Arial"/>
        <family val="2"/>
      </rPr>
      <t>catégorie</t>
    </r>
  </si>
  <si>
    <r>
      <t>Agent social de 1</t>
    </r>
    <r>
      <rPr>
        <vertAlign val="superscript"/>
        <sz val="8"/>
        <rFont val="Arial"/>
        <family val="2"/>
      </rPr>
      <t>ère</t>
    </r>
    <r>
      <rPr>
        <sz val="8"/>
        <rFont val="Arial"/>
        <family val="2"/>
      </rPr>
      <t xml:space="preserve"> classe</t>
    </r>
  </si>
  <si>
    <t>Adjoint technique de 2ème classe  des établissements d'enseignement</t>
  </si>
  <si>
    <t>NB : Depuis 2012 Le concours d'attaché territorial ne s'organise que tous les deux ans et n'a pas eu lieu en 2015.</t>
  </si>
  <si>
    <t>(2) La répartition par sexe n'est pas connue pour 3 % des candidats inscrits, 9 % des présents, 1 % des admissibles et 0,5 % des admis. Les données du tableau correspondent à une estimation au prorata des données disponibles.</t>
  </si>
  <si>
    <t>Éducateur des activités physiques et sportives activités aquatiques et de la natation</t>
  </si>
  <si>
    <t>Technicien des services opérationnels spécialité Nettoiement</t>
  </si>
  <si>
    <t>Agent de maîtrise en environnement propreté assainissement</t>
  </si>
  <si>
    <r>
      <t>Électrotechnicien adjoint technique principal 2</t>
    </r>
    <r>
      <rPr>
        <vertAlign val="superscript"/>
        <sz val="8"/>
        <rFont val="Arial"/>
        <family val="2"/>
      </rPr>
      <t>ème</t>
    </r>
    <r>
      <rPr>
        <sz val="8"/>
        <rFont val="Arial"/>
        <family val="2"/>
      </rPr>
      <t xml:space="preserve"> classe</t>
    </r>
  </si>
  <si>
    <r>
      <t>Adjoint technique des collèges 1</t>
    </r>
    <r>
      <rPr>
        <vertAlign val="superscript"/>
        <sz val="8"/>
        <rFont val="Arial"/>
        <family val="2"/>
      </rPr>
      <t>ère</t>
    </r>
    <r>
      <rPr>
        <sz val="8"/>
        <rFont val="Arial"/>
        <family val="2"/>
      </rPr>
      <t xml:space="preserve"> classe restauration</t>
    </r>
  </si>
  <si>
    <r>
      <t>Adjoint technique des collèges 1</t>
    </r>
    <r>
      <rPr>
        <vertAlign val="superscript"/>
        <sz val="8"/>
        <rFont val="Arial"/>
        <family val="2"/>
      </rPr>
      <t>ère</t>
    </r>
    <r>
      <rPr>
        <sz val="8"/>
        <rFont val="Arial"/>
        <family val="2"/>
      </rPr>
      <t xml:space="preserve"> classe maintenance des bâtiments</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</si>
</sst>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0.000000"/>
    <numFmt numFmtId="169" formatCode="0.00000"/>
    <numFmt numFmtId="170" formatCode="0.0000"/>
    <numFmt numFmtId="171" formatCode="0.000"/>
    <numFmt numFmtId="172" formatCode="0.0000000"/>
    <numFmt numFmtId="173" formatCode="0.00000000"/>
  </numFmts>
  <fonts count="60">
    <font>
      <sz val="10"/>
      <name val="Arial"/>
      <family val="0"/>
    </font>
    <font>
      <sz val="8"/>
      <name val="Arial"/>
      <family val="2"/>
    </font>
    <font>
      <b/>
      <sz val="8"/>
      <name val="Arial"/>
      <family val="2"/>
    </font>
    <font>
      <i/>
      <sz val="8"/>
      <name val="Arial"/>
      <family val="2"/>
    </font>
    <font>
      <b/>
      <sz val="10"/>
      <name val="Arial"/>
      <family val="2"/>
    </font>
    <font>
      <sz val="8"/>
      <color indexed="63"/>
      <name val="Arial"/>
      <family val="2"/>
    </font>
    <font>
      <b/>
      <i/>
      <sz val="8"/>
      <name val="Arial"/>
      <family val="2"/>
    </font>
    <font>
      <u val="single"/>
      <sz val="10"/>
      <color indexed="12"/>
      <name val="Arial"/>
      <family val="2"/>
    </font>
    <font>
      <u val="single"/>
      <sz val="10"/>
      <color indexed="36"/>
      <name val="Arial"/>
      <family val="2"/>
    </font>
    <font>
      <i/>
      <sz val="10"/>
      <name val="Arial"/>
      <family val="2"/>
    </font>
    <font>
      <b/>
      <i/>
      <sz val="10"/>
      <name val="Arial"/>
      <family val="2"/>
    </font>
    <font>
      <b/>
      <vertAlign val="superscript"/>
      <sz val="10"/>
      <name val="Arial"/>
      <family val="2"/>
    </font>
    <font>
      <b/>
      <vertAlign val="superscript"/>
      <sz val="8"/>
      <name val="Arial"/>
      <family val="2"/>
    </font>
    <font>
      <vertAlign val="superscript"/>
      <sz val="8"/>
      <name val="Arial"/>
      <family val="2"/>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8"/>
      <color indexed="10"/>
      <name val="Arial"/>
      <family val="2"/>
    </font>
    <font>
      <sz val="8"/>
      <color indexed="10"/>
      <name val="Arial"/>
      <family val="2"/>
    </font>
    <font>
      <b/>
      <sz val="10"/>
      <color indexed="10"/>
      <name val="Arial"/>
      <family val="2"/>
    </font>
    <font>
      <i/>
      <sz val="8"/>
      <color indexed="10"/>
      <name val="Arial"/>
      <family val="2"/>
    </font>
    <font>
      <b/>
      <i/>
      <vertAlign val="superscrip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8"/>
      <color rgb="FFFF0000"/>
      <name val="Arial"/>
      <family val="2"/>
    </font>
    <font>
      <sz val="8"/>
      <color rgb="FFFF0000"/>
      <name val="Arial"/>
      <family val="2"/>
    </font>
    <font>
      <b/>
      <sz val="10"/>
      <color rgb="FFFF0000"/>
      <name val="Arial"/>
      <family val="2"/>
    </font>
    <font>
      <i/>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360">
    <xf numFmtId="0" fontId="0" fillId="0" borderId="0" xfId="0" applyAlignment="1">
      <alignment/>
    </xf>
    <xf numFmtId="0" fontId="0" fillId="0" borderId="10" xfId="0" applyFill="1" applyBorder="1" applyAlignment="1">
      <alignment/>
    </xf>
    <xf numFmtId="3" fontId="1" fillId="0" borderId="11" xfId="53" applyNumberFormat="1" applyFont="1" applyFill="1" applyBorder="1" applyAlignment="1">
      <alignment horizontal="center" wrapText="1"/>
      <protection/>
    </xf>
    <xf numFmtId="0" fontId="2" fillId="0" borderId="1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0" borderId="11"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horizontal="center"/>
    </xf>
    <xf numFmtId="0" fontId="1" fillId="0" borderId="0" xfId="0" applyFont="1" applyAlignment="1">
      <alignment/>
    </xf>
    <xf numFmtId="3" fontId="2" fillId="0" borderId="11" xfId="53" applyNumberFormat="1" applyFont="1" applyFill="1" applyBorder="1" applyAlignment="1">
      <alignment horizontal="center" wrapText="1"/>
      <protection/>
    </xf>
    <xf numFmtId="3" fontId="0" fillId="0" borderId="0" xfId="0" applyNumberFormat="1" applyAlignment="1">
      <alignment/>
    </xf>
    <xf numFmtId="3" fontId="2" fillId="0" borderId="12" xfId="0" applyNumberFormat="1" applyFont="1" applyFill="1" applyBorder="1" applyAlignment="1">
      <alignment horizontal="center"/>
    </xf>
    <xf numFmtId="0" fontId="0" fillId="0" borderId="0" xfId="0" applyFont="1" applyAlignment="1">
      <alignment/>
    </xf>
    <xf numFmtId="3" fontId="1" fillId="0" borderId="13" xfId="0" applyNumberFormat="1" applyFont="1" applyFill="1" applyBorder="1" applyAlignment="1">
      <alignment horizontal="center"/>
    </xf>
    <xf numFmtId="0" fontId="0" fillId="0" borderId="0" xfId="0" applyBorder="1" applyAlignment="1">
      <alignment/>
    </xf>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0" fillId="0" borderId="0" xfId="0" applyFont="1" applyFill="1" applyBorder="1" applyAlignment="1">
      <alignment wrapText="1"/>
    </xf>
    <xf numFmtId="0" fontId="4" fillId="0" borderId="0" xfId="0" applyFont="1" applyFill="1" applyBorder="1" applyAlignment="1">
      <alignment vertical="center" wrapText="1"/>
    </xf>
    <xf numFmtId="3" fontId="1" fillId="0" borderId="0" xfId="53" applyNumberFormat="1" applyFont="1" applyFill="1" applyBorder="1" applyAlignment="1">
      <alignment wrapText="1"/>
      <protection/>
    </xf>
    <xf numFmtId="0" fontId="2" fillId="0" borderId="0" xfId="0" applyFont="1" applyFill="1" applyBorder="1" applyAlignment="1">
      <alignment horizontal="right"/>
    </xf>
    <xf numFmtId="0" fontId="2" fillId="0" borderId="11" xfId="0" applyFont="1" applyFill="1" applyBorder="1" applyAlignment="1">
      <alignment horizontal="right"/>
    </xf>
    <xf numFmtId="0" fontId="5" fillId="0" borderId="0" xfId="0" applyFont="1" applyAlignment="1">
      <alignment/>
    </xf>
    <xf numFmtId="0" fontId="1" fillId="0" borderId="0" xfId="0" applyFont="1" applyBorder="1" applyAlignment="1">
      <alignment/>
    </xf>
    <xf numFmtId="0" fontId="1" fillId="0" borderId="0" xfId="0" applyFont="1" applyAlignment="1">
      <alignment wrapText="1"/>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xf>
    <xf numFmtId="3" fontId="2" fillId="0" borderId="14" xfId="53" applyNumberFormat="1" applyFont="1" applyFill="1" applyBorder="1" applyAlignment="1">
      <alignment horizontal="center" wrapText="1"/>
      <protection/>
    </xf>
    <xf numFmtId="3" fontId="2" fillId="0" borderId="13" xfId="53" applyNumberFormat="1" applyFont="1" applyFill="1" applyBorder="1" applyAlignment="1">
      <alignment horizontal="center" wrapText="1"/>
      <protection/>
    </xf>
    <xf numFmtId="3" fontId="1" fillId="0" borderId="15"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6" xfId="0" applyNumberFormat="1" applyFont="1" applyFill="1" applyBorder="1" applyAlignment="1">
      <alignment horizontal="right"/>
    </xf>
    <xf numFmtId="3" fontId="1" fillId="0" borderId="0" xfId="0" applyNumberFormat="1" applyFont="1" applyFill="1" applyBorder="1" applyAlignment="1">
      <alignment/>
    </xf>
    <xf numFmtId="3" fontId="1" fillId="0" borderId="17" xfId="53" applyNumberFormat="1" applyFont="1" applyFill="1" applyBorder="1" applyAlignment="1">
      <alignment horizontal="center" wrapText="1"/>
      <protection/>
    </xf>
    <xf numFmtId="0" fontId="2" fillId="0" borderId="10" xfId="0" applyFont="1" applyFill="1" applyBorder="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xf>
    <xf numFmtId="0" fontId="3" fillId="0" borderId="0" xfId="0" applyFont="1" applyBorder="1" applyAlignment="1">
      <alignment wrapText="1"/>
    </xf>
    <xf numFmtId="0" fontId="2" fillId="0" borderId="11" xfId="0" applyFont="1" applyFill="1" applyBorder="1" applyAlignment="1">
      <alignment/>
    </xf>
    <xf numFmtId="3" fontId="2" fillId="0" borderId="11" xfId="53" applyNumberFormat="1" applyFont="1" applyFill="1" applyBorder="1" applyAlignment="1">
      <alignment horizontal="right" wrapText="1"/>
      <protection/>
    </xf>
    <xf numFmtId="3" fontId="1" fillId="0" borderId="0" xfId="0" applyNumberFormat="1" applyFont="1" applyAlignment="1">
      <alignment/>
    </xf>
    <xf numFmtId="0" fontId="1" fillId="0" borderId="18" xfId="0" applyFont="1" applyFill="1" applyBorder="1" applyAlignment="1">
      <alignment/>
    </xf>
    <xf numFmtId="3" fontId="1" fillId="0" borderId="0" xfId="53" applyNumberFormat="1" applyFont="1" applyFill="1" applyBorder="1" applyAlignment="1">
      <alignment horizontal="center" wrapText="1"/>
      <protection/>
    </xf>
    <xf numFmtId="3" fontId="2" fillId="0" borderId="0" xfId="0" applyNumberFormat="1" applyFont="1" applyBorder="1" applyAlignment="1">
      <alignment horizontal="right"/>
    </xf>
    <xf numFmtId="3" fontId="1" fillId="0" borderId="18" xfId="53" applyNumberFormat="1" applyFont="1" applyFill="1" applyBorder="1" applyAlignment="1">
      <alignment horizontal="right" wrapText="1"/>
      <protection/>
    </xf>
    <xf numFmtId="0" fontId="1" fillId="0" borderId="0" xfId="0" applyFont="1" applyFill="1" applyBorder="1" applyAlignment="1">
      <alignment horizontal="right"/>
    </xf>
    <xf numFmtId="3" fontId="1" fillId="0" borderId="18" xfId="0" applyNumberFormat="1" applyFont="1" applyFill="1" applyBorder="1" applyAlignment="1">
      <alignment horizontal="right"/>
    </xf>
    <xf numFmtId="3" fontId="2" fillId="0" borderId="0" xfId="0" applyNumberFormat="1" applyFont="1" applyFill="1" applyBorder="1" applyAlignment="1">
      <alignment horizontal="right"/>
    </xf>
    <xf numFmtId="1" fontId="1"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1" fillId="0" borderId="0" xfId="0" applyFont="1" applyFill="1" applyBorder="1" applyAlignment="1">
      <alignment horizontal="right" wrapText="1"/>
    </xf>
    <xf numFmtId="0" fontId="0" fillId="0" borderId="0" xfId="0" applyFill="1" applyBorder="1" applyAlignment="1">
      <alignment horizontal="right"/>
    </xf>
    <xf numFmtId="1" fontId="2" fillId="0" borderId="0" xfId="53" applyNumberFormat="1" applyFont="1" applyFill="1" applyBorder="1" applyAlignment="1">
      <alignment wrapText="1"/>
      <protection/>
    </xf>
    <xf numFmtId="0" fontId="0" fillId="0" borderId="0" xfId="0" applyAlignment="1">
      <alignment horizontal="right"/>
    </xf>
    <xf numFmtId="3" fontId="1" fillId="0" borderId="11"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20" xfId="53" applyNumberFormat="1" applyFont="1" applyFill="1" applyBorder="1" applyAlignment="1">
      <alignment horizontal="center" wrapText="1"/>
      <protection/>
    </xf>
    <xf numFmtId="3" fontId="1" fillId="0" borderId="12" xfId="0" applyNumberFormat="1" applyFont="1" applyFill="1" applyBorder="1" applyAlignment="1">
      <alignment horizontal="center"/>
    </xf>
    <xf numFmtId="3" fontId="2" fillId="0" borderId="0" xfId="0" applyNumberFormat="1" applyFont="1" applyFill="1" applyBorder="1" applyAlignment="1">
      <alignment/>
    </xf>
    <xf numFmtId="3" fontId="2" fillId="0" borderId="12" xfId="53" applyNumberFormat="1" applyFont="1" applyFill="1" applyBorder="1" applyAlignment="1">
      <alignment horizontal="center" wrapText="1"/>
      <protection/>
    </xf>
    <xf numFmtId="165" fontId="0" fillId="0" borderId="0" xfId="0" applyNumberFormat="1" applyAlignment="1">
      <alignment/>
    </xf>
    <xf numFmtId="3" fontId="2" fillId="0" borderId="19" xfId="53" applyNumberFormat="1" applyFont="1" applyFill="1" applyBorder="1" applyAlignment="1">
      <alignment horizontal="center" wrapText="1"/>
      <protection/>
    </xf>
    <xf numFmtId="3" fontId="2" fillId="0" borderId="18" xfId="0" applyNumberFormat="1" applyFont="1" applyFill="1" applyBorder="1" applyAlignment="1">
      <alignment horizontal="right"/>
    </xf>
    <xf numFmtId="3" fontId="1" fillId="0" borderId="14" xfId="53" applyNumberFormat="1" applyFont="1" applyFill="1" applyBorder="1" applyAlignment="1">
      <alignment horizontal="center" wrapText="1"/>
      <protection/>
    </xf>
    <xf numFmtId="3" fontId="0" fillId="0" borderId="0" xfId="0" applyNumberFormat="1" applyBorder="1" applyAlignment="1">
      <alignment/>
    </xf>
    <xf numFmtId="165" fontId="1" fillId="0" borderId="0" xfId="0" applyNumberFormat="1" applyFont="1" applyAlignment="1">
      <alignment/>
    </xf>
    <xf numFmtId="3" fontId="2" fillId="0" borderId="12" xfId="0" applyNumberFormat="1" applyFont="1" applyFill="1" applyBorder="1" applyAlignment="1">
      <alignment horizontal="right"/>
    </xf>
    <xf numFmtId="3" fontId="2" fillId="0" borderId="19" xfId="0" applyNumberFormat="1" applyFont="1" applyFill="1" applyBorder="1" applyAlignment="1">
      <alignment horizontal="right"/>
    </xf>
    <xf numFmtId="3" fontId="2" fillId="0" borderId="20" xfId="0" applyNumberFormat="1" applyFont="1" applyFill="1" applyBorder="1" applyAlignment="1">
      <alignment horizontal="right"/>
    </xf>
    <xf numFmtId="3" fontId="0" fillId="0" borderId="12" xfId="0" applyNumberFormat="1" applyBorder="1" applyAlignment="1">
      <alignment/>
    </xf>
    <xf numFmtId="3" fontId="3" fillId="0" borderId="0" xfId="0" applyNumberFormat="1" applyFont="1" applyFill="1" applyBorder="1" applyAlignment="1">
      <alignment/>
    </xf>
    <xf numFmtId="3" fontId="3" fillId="0" borderId="12" xfId="0" applyNumberFormat="1" applyFont="1" applyFill="1" applyBorder="1" applyAlignment="1">
      <alignment horizontal="center" wrapText="1"/>
    </xf>
    <xf numFmtId="0" fontId="4" fillId="0" borderId="21" xfId="0" applyFont="1" applyBorder="1" applyAlignment="1">
      <alignment/>
    </xf>
    <xf numFmtId="0" fontId="55" fillId="0" borderId="0" xfId="0" applyFont="1" applyFill="1" applyBorder="1" applyAlignment="1">
      <alignment/>
    </xf>
    <xf numFmtId="0" fontId="55" fillId="0" borderId="15" xfId="0" applyFont="1" applyFill="1" applyBorder="1" applyAlignment="1">
      <alignment/>
    </xf>
    <xf numFmtId="0" fontId="55" fillId="0" borderId="0" xfId="0" applyFont="1" applyFill="1" applyAlignment="1">
      <alignment/>
    </xf>
    <xf numFmtId="3" fontId="56" fillId="0" borderId="11" xfId="0" applyNumberFormat="1" applyFont="1" applyFill="1" applyBorder="1" applyAlignment="1">
      <alignment horizontal="center"/>
    </xf>
    <xf numFmtId="3" fontId="56" fillId="0" borderId="22" xfId="0" applyNumberFormat="1" applyFont="1" applyFill="1" applyBorder="1" applyAlignment="1">
      <alignment/>
    </xf>
    <xf numFmtId="3" fontId="56" fillId="0" borderId="0" xfId="0" applyNumberFormat="1" applyFont="1" applyFill="1" applyBorder="1" applyAlignment="1">
      <alignment/>
    </xf>
    <xf numFmtId="0" fontId="57" fillId="0" borderId="0" xfId="0" applyFont="1" applyFill="1" applyBorder="1" applyAlignment="1">
      <alignment wrapText="1"/>
    </xf>
    <xf numFmtId="0" fontId="2" fillId="0" borderId="18" xfId="0" applyFont="1" applyFill="1" applyBorder="1" applyAlignment="1">
      <alignment/>
    </xf>
    <xf numFmtId="3" fontId="2" fillId="0" borderId="23" xfId="0" applyNumberFormat="1" applyFont="1" applyFill="1" applyBorder="1" applyAlignment="1">
      <alignment horizontal="right"/>
    </xf>
    <xf numFmtId="164" fontId="0" fillId="0" borderId="0" xfId="0" applyNumberFormat="1" applyAlignment="1">
      <alignment/>
    </xf>
    <xf numFmtId="164" fontId="2" fillId="0" borderId="0" xfId="0" applyNumberFormat="1" applyFont="1" applyBorder="1" applyAlignment="1">
      <alignment horizontal="center"/>
    </xf>
    <xf numFmtId="3" fontId="1" fillId="0" borderId="0" xfId="0" applyNumberFormat="1" applyFont="1" applyBorder="1" applyAlignment="1">
      <alignment/>
    </xf>
    <xf numFmtId="3" fontId="2" fillId="0" borderId="0" xfId="0" applyNumberFormat="1" applyFont="1" applyFill="1" applyBorder="1" applyAlignment="1">
      <alignment/>
    </xf>
    <xf numFmtId="0" fontId="9" fillId="0" borderId="0" xfId="0" applyFont="1" applyAlignment="1">
      <alignment horizontal="left"/>
    </xf>
    <xf numFmtId="3" fontId="9" fillId="0" borderId="0" xfId="0" applyNumberFormat="1" applyFont="1" applyAlignment="1">
      <alignment horizontal="left"/>
    </xf>
    <xf numFmtId="165" fontId="9" fillId="0" borderId="0" xfId="0" applyNumberFormat="1" applyFont="1" applyAlignment="1">
      <alignment horizontal="left"/>
    </xf>
    <xf numFmtId="164" fontId="1" fillId="0" borderId="0" xfId="0" applyNumberFormat="1" applyFont="1" applyAlignment="1">
      <alignment/>
    </xf>
    <xf numFmtId="0" fontId="4" fillId="0" borderId="12" xfId="0" applyFont="1" applyBorder="1" applyAlignment="1">
      <alignment/>
    </xf>
    <xf numFmtId="3" fontId="0" fillId="0" borderId="0" xfId="0" applyNumberFormat="1" applyFont="1" applyAlignment="1">
      <alignment/>
    </xf>
    <xf numFmtId="0" fontId="4" fillId="0" borderId="0" xfId="0" applyFont="1" applyBorder="1" applyAlignment="1">
      <alignment/>
    </xf>
    <xf numFmtId="3" fontId="2" fillId="0" borderId="0" xfId="0" applyNumberFormat="1" applyFont="1" applyBorder="1" applyAlignment="1">
      <alignment/>
    </xf>
    <xf numFmtId="0" fontId="9" fillId="0" borderId="0" xfId="0" applyFont="1" applyBorder="1" applyAlignment="1">
      <alignment horizontal="left"/>
    </xf>
    <xf numFmtId="3" fontId="3" fillId="0" borderId="0" xfId="0" applyNumberFormat="1" applyFont="1" applyBorder="1" applyAlignment="1">
      <alignment horizontal="right" vertical="center"/>
    </xf>
    <xf numFmtId="3" fontId="0" fillId="0" borderId="0" xfId="0" applyNumberFormat="1" applyFill="1" applyBorder="1" applyAlignment="1">
      <alignment/>
    </xf>
    <xf numFmtId="165" fontId="2" fillId="0" borderId="0" xfId="0" applyNumberFormat="1" applyFont="1" applyFill="1" applyBorder="1" applyAlignment="1">
      <alignment/>
    </xf>
    <xf numFmtId="3" fontId="3" fillId="0" borderId="0" xfId="0" applyNumberFormat="1" applyFont="1" applyFill="1" applyBorder="1" applyAlignment="1">
      <alignment horizontal="right" vertical="center"/>
    </xf>
    <xf numFmtId="0" fontId="0" fillId="0" borderId="12" xfId="0" applyBorder="1" applyAlignment="1">
      <alignment horizontal="center"/>
    </xf>
    <xf numFmtId="3" fontId="2" fillId="0" borderId="20" xfId="53" applyNumberFormat="1" applyFont="1" applyFill="1" applyBorder="1" applyAlignment="1">
      <alignment horizontal="center" wrapText="1"/>
      <protection/>
    </xf>
    <xf numFmtId="3" fontId="2" fillId="0" borderId="0" xfId="53" applyNumberFormat="1" applyFont="1" applyFill="1" applyBorder="1" applyAlignment="1">
      <alignment horizontal="center" wrapText="1"/>
      <protection/>
    </xf>
    <xf numFmtId="0" fontId="1" fillId="0" borderId="0" xfId="0" applyFont="1" applyBorder="1" applyAlignment="1">
      <alignment/>
    </xf>
    <xf numFmtId="0" fontId="1" fillId="0" borderId="0" xfId="0" applyFont="1" applyBorder="1" applyAlignment="1">
      <alignment wrapText="1"/>
    </xf>
    <xf numFmtId="0" fontId="3" fillId="0" borderId="0" xfId="0" applyFont="1" applyBorder="1" applyAlignment="1">
      <alignment/>
    </xf>
    <xf numFmtId="0" fontId="1" fillId="0" borderId="0" xfId="53" applyNumberFormat="1" applyFont="1" applyFill="1" applyBorder="1" applyAlignment="1">
      <alignment horizontal="right" wrapText="1"/>
      <protection/>
    </xf>
    <xf numFmtId="0" fontId="2" fillId="0" borderId="0" xfId="0" applyFont="1" applyBorder="1" applyAlignment="1">
      <alignment/>
    </xf>
    <xf numFmtId="0" fontId="2" fillId="0" borderId="0" xfId="0" applyFont="1" applyFill="1" applyBorder="1" applyAlignment="1">
      <alignment/>
    </xf>
    <xf numFmtId="3" fontId="3" fillId="0" borderId="0" xfId="0" applyNumberFormat="1" applyFont="1" applyBorder="1" applyAlignment="1">
      <alignment/>
    </xf>
    <xf numFmtId="3" fontId="6" fillId="0" borderId="0" xfId="0" applyNumberFormat="1" applyFont="1" applyFill="1" applyBorder="1" applyAlignment="1">
      <alignment/>
    </xf>
    <xf numFmtId="0" fontId="4" fillId="0" borderId="0" xfId="0" applyFont="1" applyBorder="1" applyAlignment="1">
      <alignment/>
    </xf>
    <xf numFmtId="3" fontId="1" fillId="0" borderId="0" xfId="53" applyNumberFormat="1" applyFont="1" applyFill="1" applyBorder="1" applyAlignment="1">
      <alignment horizontal="right" wrapText="1"/>
      <protection/>
    </xf>
    <xf numFmtId="3" fontId="1" fillId="0" borderId="15" xfId="53" applyNumberFormat="1" applyFont="1" applyFill="1" applyBorder="1" applyAlignment="1">
      <alignment horizontal="right" wrapText="1"/>
      <protection/>
    </xf>
    <xf numFmtId="1" fontId="1" fillId="0" borderId="15" xfId="53" applyNumberFormat="1" applyFont="1" applyFill="1" applyBorder="1" applyAlignment="1">
      <alignment wrapText="1"/>
      <protection/>
    </xf>
    <xf numFmtId="1" fontId="1" fillId="0" borderId="0" xfId="53" applyNumberFormat="1" applyFont="1" applyFill="1" applyBorder="1" applyAlignment="1">
      <alignment wrapText="1"/>
      <protection/>
    </xf>
    <xf numFmtId="0" fontId="1" fillId="0" borderId="16" xfId="53" applyNumberFormat="1" applyFont="1" applyFill="1" applyBorder="1" applyAlignment="1">
      <alignment wrapText="1"/>
      <protection/>
    </xf>
    <xf numFmtId="0" fontId="1" fillId="0" borderId="18" xfId="53" applyNumberFormat="1" applyFont="1" applyFill="1" applyBorder="1" applyAlignment="1">
      <alignment wrapText="1"/>
      <protection/>
    </xf>
    <xf numFmtId="164" fontId="1" fillId="0" borderId="0" xfId="0" applyNumberFormat="1" applyFont="1" applyFill="1" applyBorder="1" applyAlignment="1">
      <alignment horizontal="center"/>
    </xf>
    <xf numFmtId="0" fontId="1" fillId="0" borderId="0" xfId="0" applyFont="1" applyFill="1" applyAlignment="1">
      <alignment/>
    </xf>
    <xf numFmtId="3" fontId="1" fillId="0" borderId="16" xfId="53" applyNumberFormat="1" applyFont="1" applyFill="1" applyBorder="1" applyAlignment="1">
      <alignment horizontal="right" wrapText="1"/>
      <protection/>
    </xf>
    <xf numFmtId="3" fontId="1" fillId="0" borderId="24" xfId="0" applyNumberFormat="1" applyFont="1" applyFill="1" applyBorder="1" applyAlignment="1">
      <alignment/>
    </xf>
    <xf numFmtId="0" fontId="1" fillId="0" borderId="16" xfId="0" applyFont="1" applyFill="1" applyBorder="1" applyAlignment="1">
      <alignment/>
    </xf>
    <xf numFmtId="0" fontId="1" fillId="0" borderId="24" xfId="0" applyFont="1" applyFill="1" applyBorder="1" applyAlignment="1">
      <alignment/>
    </xf>
    <xf numFmtId="3" fontId="2" fillId="0" borderId="13" xfId="53" applyNumberFormat="1" applyFont="1" applyFill="1" applyBorder="1" applyAlignment="1">
      <alignment horizontal="right" wrapText="1"/>
      <protection/>
    </xf>
    <xf numFmtId="3" fontId="2" fillId="0" borderId="14" xfId="53" applyNumberFormat="1" applyFont="1" applyFill="1" applyBorder="1" applyAlignment="1">
      <alignment horizontal="right" wrapText="1"/>
      <protection/>
    </xf>
    <xf numFmtId="0" fontId="2" fillId="0" borderId="13" xfId="0" applyFont="1" applyFill="1" applyBorder="1" applyAlignment="1">
      <alignment/>
    </xf>
    <xf numFmtId="0" fontId="1" fillId="0" borderId="15" xfId="0" applyFont="1" applyFill="1" applyBorder="1" applyAlignment="1">
      <alignment horizontal="right"/>
    </xf>
    <xf numFmtId="165" fontId="1" fillId="0" borderId="0" xfId="0" applyNumberFormat="1" applyFont="1" applyFill="1" applyBorder="1" applyAlignment="1">
      <alignment horizontal="center"/>
    </xf>
    <xf numFmtId="0" fontId="1" fillId="0" borderId="13" xfId="0" applyFont="1" applyFill="1" applyBorder="1" applyAlignment="1">
      <alignment horizontal="right"/>
    </xf>
    <xf numFmtId="0" fontId="1" fillId="0" borderId="11" xfId="0" applyFont="1" applyFill="1" applyBorder="1" applyAlignment="1">
      <alignment horizontal="right"/>
    </xf>
    <xf numFmtId="165" fontId="2" fillId="0" borderId="11" xfId="0" applyNumberFormat="1" applyFont="1" applyFill="1" applyBorder="1" applyAlignment="1">
      <alignment horizontal="center"/>
    </xf>
    <xf numFmtId="0" fontId="1" fillId="0" borderId="0" xfId="0" applyFont="1" applyAlignment="1">
      <alignment wrapText="1"/>
    </xf>
    <xf numFmtId="0" fontId="0" fillId="0" borderId="0" xfId="0" applyFill="1" applyAlignment="1">
      <alignment/>
    </xf>
    <xf numFmtId="3" fontId="2" fillId="0" borderId="11" xfId="0" applyNumberFormat="1" applyFont="1" applyFill="1" applyBorder="1" applyAlignment="1">
      <alignment horizontal="right"/>
    </xf>
    <xf numFmtId="3" fontId="2" fillId="0" borderId="14" xfId="0" applyNumberFormat="1" applyFont="1" applyFill="1" applyBorder="1" applyAlignment="1">
      <alignment horizontal="right"/>
    </xf>
    <xf numFmtId="0" fontId="2" fillId="0" borderId="0" xfId="0" applyFont="1" applyFill="1" applyAlignment="1">
      <alignment horizontal="right"/>
    </xf>
    <xf numFmtId="0" fontId="2" fillId="0" borderId="11" xfId="0" applyFont="1" applyFill="1" applyBorder="1" applyAlignment="1">
      <alignment horizontal="right" wrapText="1"/>
    </xf>
    <xf numFmtId="3" fontId="2"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3" fillId="0" borderId="27" xfId="0" applyNumberFormat="1" applyFont="1" applyFill="1" applyBorder="1" applyAlignment="1">
      <alignment horizontal="right" vertical="center"/>
    </xf>
    <xf numFmtId="3" fontId="2" fillId="0" borderId="25" xfId="0" applyNumberFormat="1" applyFont="1" applyFill="1" applyBorder="1" applyAlignment="1">
      <alignment horizontal="right"/>
    </xf>
    <xf numFmtId="3" fontId="2" fillId="0" borderId="27" xfId="0" applyNumberFormat="1" applyFont="1" applyFill="1" applyBorder="1" applyAlignment="1">
      <alignment horizontal="right"/>
    </xf>
    <xf numFmtId="3" fontId="2" fillId="0" borderId="26" xfId="0" applyNumberFormat="1" applyFont="1" applyFill="1" applyBorder="1" applyAlignment="1">
      <alignment horizontal="right"/>
    </xf>
    <xf numFmtId="0" fontId="3" fillId="0" borderId="28" xfId="0" applyFont="1" applyFill="1" applyBorder="1" applyAlignment="1">
      <alignment horizontal="left" wrapText="1"/>
    </xf>
    <xf numFmtId="164" fontId="2" fillId="0" borderId="0" xfId="0" applyNumberFormat="1" applyFont="1" applyFill="1" applyBorder="1" applyAlignment="1">
      <alignment horizontal="center"/>
    </xf>
    <xf numFmtId="3" fontId="1" fillId="0" borderId="27"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164" fontId="1" fillId="0" borderId="26" xfId="0" applyNumberFormat="1" applyFont="1" applyFill="1" applyBorder="1" applyAlignment="1">
      <alignment horizontal="center" vertical="center"/>
    </xf>
    <xf numFmtId="3" fontId="1" fillId="0" borderId="29" xfId="53" applyNumberFormat="1" applyFont="1" applyFill="1" applyBorder="1" applyAlignment="1">
      <alignment horizontal="right" wrapText="1"/>
      <protection/>
    </xf>
    <xf numFmtId="3" fontId="1" fillId="0" borderId="29" xfId="0" applyNumberFormat="1" applyFont="1" applyFill="1" applyBorder="1" applyAlignment="1">
      <alignment horizontal="right"/>
    </xf>
    <xf numFmtId="3" fontId="2" fillId="0" borderId="30" xfId="0" applyNumberFormat="1" applyFont="1" applyFill="1" applyBorder="1" applyAlignment="1">
      <alignment horizontal="right"/>
    </xf>
    <xf numFmtId="3" fontId="1" fillId="0" borderId="22" xfId="0" applyNumberFormat="1" applyFont="1" applyFill="1" applyBorder="1" applyAlignment="1">
      <alignment/>
    </xf>
    <xf numFmtId="1" fontId="1" fillId="0" borderId="0" xfId="0" applyNumberFormat="1" applyFont="1" applyFill="1" applyBorder="1" applyAlignment="1">
      <alignment/>
    </xf>
    <xf numFmtId="3" fontId="1" fillId="0" borderId="15" xfId="0" applyNumberFormat="1" applyFont="1" applyFill="1" applyBorder="1" applyAlignment="1">
      <alignment/>
    </xf>
    <xf numFmtId="0" fontId="1" fillId="0" borderId="15" xfId="0" applyFont="1" applyFill="1" applyBorder="1" applyAlignment="1">
      <alignment/>
    </xf>
    <xf numFmtId="0" fontId="1" fillId="0" borderId="22" xfId="0" applyFont="1" applyFill="1" applyBorder="1" applyAlignment="1">
      <alignment/>
    </xf>
    <xf numFmtId="3" fontId="2" fillId="0" borderId="22" xfId="0" applyNumberFormat="1" applyFont="1" applyFill="1" applyBorder="1" applyAlignment="1">
      <alignment/>
    </xf>
    <xf numFmtId="3" fontId="2" fillId="0" borderId="11" xfId="0" applyNumberFormat="1" applyFont="1" applyFill="1" applyBorder="1" applyAlignment="1">
      <alignment/>
    </xf>
    <xf numFmtId="3" fontId="1" fillId="0" borderId="12" xfId="0" applyNumberFormat="1" applyFont="1" applyFill="1" applyBorder="1" applyAlignment="1">
      <alignment horizontal="right"/>
    </xf>
    <xf numFmtId="3" fontId="2" fillId="0" borderId="28" xfId="0" applyNumberFormat="1" applyFont="1" applyFill="1" applyBorder="1" applyAlignment="1">
      <alignment horizontal="right"/>
    </xf>
    <xf numFmtId="3" fontId="1" fillId="0" borderId="19" xfId="0" applyNumberFormat="1" applyFont="1" applyFill="1" applyBorder="1" applyAlignment="1">
      <alignment horizontal="right"/>
    </xf>
    <xf numFmtId="0" fontId="1" fillId="0" borderId="12" xfId="0" applyFont="1" applyFill="1" applyBorder="1" applyAlignment="1">
      <alignment/>
    </xf>
    <xf numFmtId="1" fontId="2" fillId="0" borderId="26" xfId="0" applyNumberFormat="1" applyFont="1" applyFill="1" applyBorder="1" applyAlignment="1">
      <alignment/>
    </xf>
    <xf numFmtId="0" fontId="1" fillId="0" borderId="12" xfId="0" applyFont="1" applyFill="1" applyBorder="1" applyAlignment="1">
      <alignment wrapText="1"/>
    </xf>
    <xf numFmtId="1" fontId="1" fillId="0" borderId="15" xfId="0" applyNumberFormat="1" applyFont="1" applyFill="1" applyBorder="1" applyAlignment="1">
      <alignment/>
    </xf>
    <xf numFmtId="3" fontId="55" fillId="0" borderId="0" xfId="0" applyNumberFormat="1" applyFont="1" applyFill="1" applyBorder="1" applyAlignment="1">
      <alignment/>
    </xf>
    <xf numFmtId="3" fontId="57" fillId="0" borderId="20" xfId="0" applyNumberFormat="1" applyFont="1" applyFill="1" applyBorder="1" applyAlignment="1">
      <alignment/>
    </xf>
    <xf numFmtId="3" fontId="57" fillId="0" borderId="19" xfId="0" applyNumberFormat="1" applyFont="1" applyFill="1" applyBorder="1" applyAlignment="1">
      <alignment horizontal="right"/>
    </xf>
    <xf numFmtId="3" fontId="57" fillId="0" borderId="12" xfId="0" applyNumberFormat="1" applyFont="1" applyFill="1" applyBorder="1" applyAlignment="1">
      <alignment horizontal="right"/>
    </xf>
    <xf numFmtId="3" fontId="56" fillId="0" borderId="12" xfId="0" applyNumberFormat="1" applyFont="1" applyFill="1" applyBorder="1" applyAlignment="1">
      <alignment/>
    </xf>
    <xf numFmtId="1" fontId="57" fillId="0" borderId="19" xfId="0" applyNumberFormat="1" applyFont="1" applyFill="1" applyBorder="1" applyAlignment="1">
      <alignment/>
    </xf>
    <xf numFmtId="1" fontId="57" fillId="0" borderId="12" xfId="0" applyNumberFormat="1" applyFont="1" applyFill="1" applyBorder="1" applyAlignment="1">
      <alignment/>
    </xf>
    <xf numFmtId="3" fontId="57" fillId="0" borderId="12" xfId="0" applyNumberFormat="1" applyFont="1" applyFill="1" applyBorder="1" applyAlignment="1">
      <alignment/>
    </xf>
    <xf numFmtId="3" fontId="56" fillId="0" borderId="12" xfId="0" applyNumberFormat="1" applyFont="1" applyFill="1" applyBorder="1" applyAlignment="1">
      <alignment horizontal="right"/>
    </xf>
    <xf numFmtId="3" fontId="1" fillId="0" borderId="24" xfId="0" applyNumberFormat="1" applyFont="1" applyFill="1" applyBorder="1" applyAlignment="1">
      <alignment horizontal="right"/>
    </xf>
    <xf numFmtId="3" fontId="2" fillId="0" borderId="18" xfId="0" applyNumberFormat="1" applyFont="1" applyFill="1" applyBorder="1" applyAlignment="1">
      <alignment/>
    </xf>
    <xf numFmtId="3" fontId="1" fillId="0" borderId="16" xfId="0" applyNumberFormat="1" applyFont="1" applyFill="1" applyBorder="1" applyAlignment="1">
      <alignment/>
    </xf>
    <xf numFmtId="3" fontId="1" fillId="0" borderId="22" xfId="0" applyNumberFormat="1" applyFont="1" applyFill="1" applyBorder="1" applyAlignment="1">
      <alignment horizontal="right"/>
    </xf>
    <xf numFmtId="3" fontId="55" fillId="0" borderId="0" xfId="0" applyNumberFormat="1" applyFont="1" applyAlignment="1">
      <alignment/>
    </xf>
    <xf numFmtId="1" fontId="2" fillId="0" borderId="27" xfId="0" applyNumberFormat="1" applyFont="1" applyFill="1" applyBorder="1" applyAlignment="1">
      <alignment/>
    </xf>
    <xf numFmtId="0" fontId="2" fillId="0" borderId="26" xfId="0" applyFont="1" applyFill="1" applyBorder="1" applyAlignment="1">
      <alignment horizontal="right"/>
    </xf>
    <xf numFmtId="0" fontId="2" fillId="0" borderId="28" xfId="0" applyFont="1" applyFill="1" applyBorder="1" applyAlignment="1">
      <alignment/>
    </xf>
    <xf numFmtId="3" fontId="1" fillId="0" borderId="15" xfId="0" applyNumberFormat="1" applyFont="1" applyFill="1" applyBorder="1" applyAlignment="1">
      <alignment horizontal="center"/>
    </xf>
    <xf numFmtId="0" fontId="0" fillId="0" borderId="22" xfId="0" applyFill="1" applyBorder="1" applyAlignment="1">
      <alignment/>
    </xf>
    <xf numFmtId="0" fontId="1" fillId="0" borderId="0" xfId="0" applyFont="1" applyFill="1" applyBorder="1" applyAlignment="1">
      <alignment horizontal="left" wrapText="1"/>
    </xf>
    <xf numFmtId="0" fontId="2" fillId="0" borderId="18" xfId="0" applyFont="1" applyFill="1" applyBorder="1" applyAlignment="1">
      <alignment horizontal="right"/>
    </xf>
    <xf numFmtId="0" fontId="1" fillId="0" borderId="0" xfId="0" applyFont="1" applyFill="1" applyBorder="1" applyAlignment="1">
      <alignment horizontal="left"/>
    </xf>
    <xf numFmtId="0" fontId="2" fillId="0" borderId="26" xfId="0" applyFont="1" applyFill="1" applyBorder="1" applyAlignment="1">
      <alignment/>
    </xf>
    <xf numFmtId="0" fontId="0" fillId="0" borderId="0" xfId="52" applyFill="1" applyBorder="1" applyAlignment="1">
      <alignment horizontal="center"/>
      <protection/>
    </xf>
    <xf numFmtId="0" fontId="2" fillId="0" borderId="0" xfId="0" applyFont="1" applyFill="1" applyBorder="1" applyAlignment="1">
      <alignment/>
    </xf>
    <xf numFmtId="0" fontId="2" fillId="0" borderId="11" xfId="0" applyFont="1" applyFill="1" applyBorder="1" applyAlignment="1">
      <alignment/>
    </xf>
    <xf numFmtId="0" fontId="1" fillId="0" borderId="13" xfId="0" applyFont="1" applyFill="1" applyBorder="1" applyAlignment="1">
      <alignment horizontal="center"/>
    </xf>
    <xf numFmtId="0" fontId="2" fillId="0" borderId="19" xfId="0" applyFont="1" applyFill="1" applyBorder="1" applyAlignment="1">
      <alignment/>
    </xf>
    <xf numFmtId="3" fontId="1" fillId="0" borderId="0" xfId="53" applyNumberFormat="1" applyFont="1" applyFill="1" applyBorder="1" applyAlignment="1">
      <alignment horizontal="center" wrapText="1"/>
      <protection/>
    </xf>
    <xf numFmtId="3" fontId="1" fillId="0" borderId="11" xfId="0" applyNumberFormat="1" applyFont="1" applyFill="1" applyBorder="1" applyAlignment="1">
      <alignment horizontal="center"/>
    </xf>
    <xf numFmtId="0" fontId="3" fillId="0" borderId="12" xfId="0" applyFont="1" applyFill="1" applyBorder="1" applyAlignment="1">
      <alignment horizontal="center"/>
    </xf>
    <xf numFmtId="3" fontId="6" fillId="0" borderId="26" xfId="0" applyNumberFormat="1" applyFont="1" applyFill="1" applyBorder="1" applyAlignment="1">
      <alignment horizontal="center"/>
    </xf>
    <xf numFmtId="0" fontId="58" fillId="0" borderId="11" xfId="0" applyFont="1" applyFill="1" applyBorder="1" applyAlignment="1">
      <alignment horizontal="center"/>
    </xf>
    <xf numFmtId="3" fontId="1" fillId="0" borderId="0" xfId="0" applyNumberFormat="1" applyFont="1" applyFill="1" applyAlignment="1">
      <alignment horizontal="center"/>
    </xf>
    <xf numFmtId="3" fontId="1" fillId="0" borderId="18" xfId="0" applyNumberFormat="1" applyFont="1" applyFill="1" applyBorder="1" applyAlignment="1">
      <alignment horizontal="center"/>
    </xf>
    <xf numFmtId="3" fontId="1" fillId="0" borderId="11" xfId="0" applyNumberFormat="1" applyFont="1" applyFill="1" applyBorder="1" applyAlignment="1">
      <alignment horizontal="center" wrapText="1"/>
    </xf>
    <xf numFmtId="3" fontId="1" fillId="0" borderId="12" xfId="0" applyNumberFormat="1" applyFont="1" applyFill="1" applyBorder="1" applyAlignment="1">
      <alignment horizontal="center"/>
    </xf>
    <xf numFmtId="3" fontId="2" fillId="0" borderId="26"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1" xfId="0" applyNumberFormat="1" applyFont="1" applyFill="1" applyBorder="1" applyAlignment="1">
      <alignment horizontal="center"/>
    </xf>
    <xf numFmtId="0" fontId="1" fillId="0" borderId="15" xfId="0" applyFont="1" applyFill="1" applyBorder="1" applyAlignment="1">
      <alignment horizontal="center"/>
    </xf>
    <xf numFmtId="0" fontId="1" fillId="0" borderId="19" xfId="0" applyFont="1" applyFill="1" applyBorder="1" applyAlignment="1">
      <alignment horizontal="center"/>
    </xf>
    <xf numFmtId="0" fontId="2" fillId="0" borderId="27" xfId="0" applyFont="1" applyFill="1" applyBorder="1" applyAlignment="1">
      <alignment horizontal="center"/>
    </xf>
    <xf numFmtId="0" fontId="2" fillId="0" borderId="13" xfId="0" applyFont="1" applyFill="1" applyBorder="1" applyAlignment="1">
      <alignment horizontal="center"/>
    </xf>
    <xf numFmtId="0" fontId="1" fillId="0" borderId="16" xfId="0" applyFont="1" applyFill="1" applyBorder="1" applyAlignment="1">
      <alignment horizontal="center"/>
    </xf>
    <xf numFmtId="0" fontId="1" fillId="0" borderId="27" xfId="0" applyFont="1" applyFill="1" applyBorder="1" applyAlignment="1">
      <alignment horizontal="center"/>
    </xf>
    <xf numFmtId="0" fontId="2" fillId="0" borderId="15" xfId="0" applyFont="1" applyFill="1" applyBorder="1" applyAlignment="1">
      <alignment horizontal="center"/>
    </xf>
    <xf numFmtId="3" fontId="2" fillId="0" borderId="18"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24" xfId="0" applyNumberFormat="1" applyFont="1" applyFill="1" applyBorder="1" applyAlignment="1">
      <alignment horizontal="center"/>
    </xf>
    <xf numFmtId="3" fontId="1" fillId="0" borderId="0" xfId="0" applyNumberFormat="1" applyFont="1" applyFill="1" applyBorder="1" applyAlignment="1">
      <alignment horizontal="center" wrapText="1"/>
    </xf>
    <xf numFmtId="3" fontId="1" fillId="0" borderId="15" xfId="0" applyNumberFormat="1" applyFont="1" applyFill="1" applyBorder="1" applyAlignment="1">
      <alignment horizontal="center" wrapText="1"/>
    </xf>
    <xf numFmtId="3" fontId="1" fillId="0" borderId="22" xfId="0" applyNumberFormat="1" applyFont="1" applyFill="1" applyBorder="1" applyAlignment="1">
      <alignment horizontal="center" wrapText="1"/>
    </xf>
    <xf numFmtId="3" fontId="1" fillId="0" borderId="29" xfId="0" applyNumberFormat="1" applyFont="1" applyFill="1" applyBorder="1" applyAlignment="1">
      <alignment horizontal="center" wrapText="1"/>
    </xf>
    <xf numFmtId="0" fontId="1" fillId="0" borderId="15" xfId="0" applyFont="1" applyFill="1" applyBorder="1" applyAlignment="1">
      <alignment horizontal="center" wrapText="1"/>
    </xf>
    <xf numFmtId="3" fontId="1" fillId="0" borderId="1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31" xfId="0" applyNumberFormat="1" applyFont="1" applyFill="1" applyBorder="1" applyAlignment="1">
      <alignment horizontal="center"/>
    </xf>
    <xf numFmtId="0" fontId="2" fillId="0" borderId="18" xfId="0" applyFont="1" applyBorder="1" applyAlignment="1">
      <alignment horizontal="left"/>
    </xf>
    <xf numFmtId="0" fontId="2" fillId="0" borderId="18" xfId="0" applyFont="1" applyFill="1" applyBorder="1" applyAlignment="1">
      <alignment horizontal="left"/>
    </xf>
    <xf numFmtId="3" fontId="2" fillId="0" borderId="27" xfId="0" applyNumberFormat="1" applyFont="1" applyFill="1" applyBorder="1" applyAlignment="1">
      <alignment horizontal="center"/>
    </xf>
    <xf numFmtId="3" fontId="2" fillId="0" borderId="32" xfId="0" applyNumberFormat="1" applyFont="1" applyFill="1" applyBorder="1" applyAlignment="1">
      <alignment horizontal="center"/>
    </xf>
    <xf numFmtId="3" fontId="1" fillId="0" borderId="13" xfId="0" applyNumberFormat="1" applyFont="1" applyFill="1" applyBorder="1" applyAlignment="1">
      <alignment horizontal="center" wrapText="1"/>
    </xf>
    <xf numFmtId="0" fontId="1" fillId="0" borderId="21" xfId="0" applyFont="1" applyFill="1" applyBorder="1" applyAlignment="1">
      <alignment horizontal="right" wrapText="1"/>
    </xf>
    <xf numFmtId="0" fontId="1" fillId="0" borderId="29" xfId="0" applyFont="1" applyFill="1" applyBorder="1" applyAlignment="1">
      <alignment/>
    </xf>
    <xf numFmtId="3" fontId="1" fillId="0" borderId="29" xfId="52" applyNumberFormat="1" applyFont="1" applyFill="1" applyBorder="1" applyAlignment="1">
      <alignment horizontal="center"/>
      <protection/>
    </xf>
    <xf numFmtId="0" fontId="1" fillId="0" borderId="0" xfId="0" applyFont="1" applyAlignment="1">
      <alignment horizontal="left" wrapText="1"/>
    </xf>
    <xf numFmtId="0" fontId="59" fillId="0" borderId="0" xfId="0" applyFont="1" applyFill="1" applyBorder="1" applyAlignment="1">
      <alignment wrapText="1"/>
    </xf>
    <xf numFmtId="0" fontId="1" fillId="0" borderId="0"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9" fillId="0" borderId="0" xfId="0" applyFont="1" applyAlignment="1">
      <alignment/>
    </xf>
    <xf numFmtId="3" fontId="3" fillId="0" borderId="0" xfId="0" applyNumberFormat="1" applyFont="1" applyAlignment="1">
      <alignment/>
    </xf>
    <xf numFmtId="3" fontId="9" fillId="0" borderId="0" xfId="0" applyNumberFormat="1" applyFont="1" applyAlignment="1">
      <alignment/>
    </xf>
    <xf numFmtId="3" fontId="57" fillId="0" borderId="0" xfId="0" applyNumberFormat="1" applyFont="1" applyFill="1" applyBorder="1" applyAlignment="1">
      <alignment horizontal="center"/>
    </xf>
    <xf numFmtId="3" fontId="1" fillId="0" borderId="11" xfId="0" applyNumberFormat="1" applyFont="1" applyFill="1" applyBorder="1" applyAlignment="1">
      <alignment horizontal="right"/>
    </xf>
    <xf numFmtId="3" fontId="1" fillId="0" borderId="13" xfId="0" applyNumberFormat="1" applyFont="1" applyFill="1" applyBorder="1" applyAlignment="1">
      <alignment horizontal="right"/>
    </xf>
    <xf numFmtId="3" fontId="2" fillId="0" borderId="24" xfId="0" applyNumberFormat="1" applyFont="1" applyFill="1" applyBorder="1" applyAlignment="1">
      <alignment/>
    </xf>
    <xf numFmtId="1" fontId="1" fillId="0" borderId="16" xfId="0" applyNumberFormat="1" applyFont="1" applyFill="1" applyBorder="1" applyAlignment="1">
      <alignment horizontal="right"/>
    </xf>
    <xf numFmtId="3" fontId="1" fillId="0" borderId="13" xfId="0" applyNumberFormat="1" applyFont="1" applyFill="1" applyBorder="1" applyAlignment="1">
      <alignment horizontal="center"/>
    </xf>
    <xf numFmtId="3" fontId="1" fillId="0" borderId="14" xfId="0" applyNumberFormat="1" applyFont="1" applyFill="1" applyBorder="1" applyAlignment="1">
      <alignment horizontal="center" wrapText="1"/>
    </xf>
    <xf numFmtId="3" fontId="1" fillId="0" borderId="22" xfId="52" applyNumberFormat="1" applyFont="1" applyFill="1" applyBorder="1" applyAlignment="1">
      <alignment horizontal="center"/>
      <protection/>
    </xf>
    <xf numFmtId="3" fontId="1" fillId="0" borderId="16" xfId="52" applyNumberFormat="1" applyFont="1" applyFill="1" applyBorder="1" applyAlignment="1">
      <alignment horizontal="center"/>
      <protection/>
    </xf>
    <xf numFmtId="3" fontId="1" fillId="0" borderId="15" xfId="52" applyNumberFormat="1" applyFont="1" applyFill="1" applyBorder="1" applyAlignment="1">
      <alignment horizontal="center"/>
      <protection/>
    </xf>
    <xf numFmtId="3" fontId="1" fillId="0" borderId="13" xfId="52" applyNumberFormat="1" applyFont="1" applyFill="1" applyBorder="1" applyAlignment="1">
      <alignment horizontal="center"/>
      <protection/>
    </xf>
    <xf numFmtId="3" fontId="1" fillId="0" borderId="18" xfId="52" applyNumberFormat="1" applyFont="1" applyFill="1" applyBorder="1" applyAlignment="1">
      <alignment horizontal="center"/>
      <protection/>
    </xf>
    <xf numFmtId="3" fontId="1" fillId="0" borderId="0" xfId="52" applyNumberFormat="1" applyFont="1" applyFill="1" applyBorder="1" applyAlignment="1">
      <alignment horizontal="center"/>
      <protection/>
    </xf>
    <xf numFmtId="3" fontId="1" fillId="0" borderId="11" xfId="52" applyNumberFormat="1" applyFont="1" applyFill="1" applyBorder="1" applyAlignment="1">
      <alignment horizontal="center"/>
      <protection/>
    </xf>
    <xf numFmtId="3" fontId="1" fillId="0" borderId="12" xfId="53" applyNumberFormat="1" applyFont="1" applyFill="1" applyBorder="1" applyAlignment="1">
      <alignment horizontal="center" wrapText="1"/>
      <protection/>
    </xf>
    <xf numFmtId="1" fontId="1" fillId="0" borderId="16" xfId="0" applyNumberFormat="1" applyFont="1" applyFill="1" applyBorder="1" applyAlignment="1">
      <alignment/>
    </xf>
    <xf numFmtId="1" fontId="1" fillId="0" borderId="18" xfId="0" applyNumberFormat="1" applyFont="1" applyFill="1" applyBorder="1" applyAlignment="1">
      <alignment horizontal="right"/>
    </xf>
    <xf numFmtId="3" fontId="1" fillId="0" borderId="18" xfId="0" applyNumberFormat="1" applyFont="1" applyFill="1" applyBorder="1" applyAlignment="1">
      <alignment/>
    </xf>
    <xf numFmtId="1" fontId="1" fillId="0" borderId="15"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18" xfId="0" applyNumberFormat="1" applyFont="1" applyFill="1" applyBorder="1" applyAlignment="1">
      <alignment/>
    </xf>
    <xf numFmtId="3" fontId="1" fillId="0" borderId="24" xfId="0" applyNumberFormat="1" applyFont="1" applyFill="1" applyBorder="1" applyAlignment="1">
      <alignment/>
    </xf>
    <xf numFmtId="0" fontId="0" fillId="0" borderId="33" xfId="0" applyBorder="1" applyAlignment="1">
      <alignment/>
    </xf>
    <xf numFmtId="0" fontId="2" fillId="0" borderId="20" xfId="0" applyFont="1" applyBorder="1" applyAlignment="1">
      <alignment/>
    </xf>
    <xf numFmtId="0" fontId="2" fillId="0" borderId="14" xfId="0" applyFont="1" applyFill="1" applyBorder="1" applyAlignment="1">
      <alignment horizontal="left"/>
    </xf>
    <xf numFmtId="0" fontId="2" fillId="0" borderId="20" xfId="0" applyFont="1" applyFill="1" applyBorder="1" applyAlignment="1">
      <alignment/>
    </xf>
    <xf numFmtId="0" fontId="1" fillId="0" borderId="22" xfId="0" applyFont="1" applyFill="1" applyBorder="1" applyAlignment="1">
      <alignment wrapText="1"/>
    </xf>
    <xf numFmtId="0" fontId="2" fillId="0" borderId="22" xfId="0" applyFont="1" applyFill="1" applyBorder="1" applyAlignment="1">
      <alignment horizontal="left"/>
    </xf>
    <xf numFmtId="0" fontId="2" fillId="0" borderId="14" xfId="0" applyFont="1" applyFill="1" applyBorder="1" applyAlignment="1">
      <alignment horizontal="left" wrapText="1"/>
    </xf>
    <xf numFmtId="0" fontId="2" fillId="0" borderId="34" xfId="0" applyFont="1" applyFill="1" applyBorder="1" applyAlignment="1">
      <alignment horizontal="right" wrapText="1"/>
    </xf>
    <xf numFmtId="0" fontId="0" fillId="0" borderId="13" xfId="0" applyBorder="1" applyAlignment="1">
      <alignment/>
    </xf>
    <xf numFmtId="0" fontId="0" fillId="0" borderId="11" xfId="0" applyBorder="1" applyAlignment="1">
      <alignment/>
    </xf>
    <xf numFmtId="3" fontId="56" fillId="0" borderId="14" xfId="0" applyNumberFormat="1" applyFont="1" applyFill="1" applyBorder="1" applyAlignment="1">
      <alignment/>
    </xf>
    <xf numFmtId="3" fontId="2" fillId="0" borderId="22" xfId="53" applyNumberFormat="1" applyFont="1" applyFill="1" applyBorder="1" applyAlignment="1">
      <alignment horizontal="right" wrapText="1"/>
      <protection/>
    </xf>
    <xf numFmtId="3" fontId="2" fillId="0" borderId="22" xfId="0" applyNumberFormat="1" applyFont="1" applyFill="1" applyBorder="1" applyAlignment="1">
      <alignment horizontal="right"/>
    </xf>
    <xf numFmtId="3" fontId="2" fillId="0" borderId="24" xfId="53" applyNumberFormat="1" applyFont="1" applyFill="1" applyBorder="1" applyAlignment="1">
      <alignment horizontal="right" wrapText="1"/>
      <protection/>
    </xf>
    <xf numFmtId="3" fontId="2" fillId="0" borderId="22" xfId="0" applyNumberFormat="1" applyFont="1" applyFill="1" applyBorder="1" applyAlignment="1">
      <alignment/>
    </xf>
    <xf numFmtId="3" fontId="2" fillId="0" borderId="24" xfId="0" applyNumberFormat="1" applyFont="1" applyFill="1" applyBorder="1" applyAlignment="1">
      <alignment/>
    </xf>
    <xf numFmtId="1" fontId="2" fillId="0" borderId="24" xfId="53" applyNumberFormat="1" applyFont="1" applyFill="1" applyBorder="1" applyAlignment="1">
      <alignment wrapText="1"/>
      <protection/>
    </xf>
    <xf numFmtId="1" fontId="2" fillId="0" borderId="22" xfId="53" applyNumberFormat="1" applyFont="1" applyFill="1" applyBorder="1" applyAlignment="1">
      <alignment wrapText="1"/>
      <protection/>
    </xf>
    <xf numFmtId="1" fontId="2" fillId="0" borderId="14" xfId="53" applyNumberFormat="1" applyFont="1" applyFill="1" applyBorder="1" applyAlignment="1">
      <alignment horizontal="right" wrapText="1"/>
      <protection/>
    </xf>
    <xf numFmtId="0" fontId="4" fillId="0" borderId="20" xfId="0" applyFont="1" applyBorder="1" applyAlignment="1">
      <alignment/>
    </xf>
    <xf numFmtId="3" fontId="10" fillId="0" borderId="20" xfId="0" applyNumberFormat="1" applyFont="1" applyFill="1" applyBorder="1" applyAlignment="1">
      <alignment horizontal="right"/>
    </xf>
    <xf numFmtId="3" fontId="4" fillId="0" borderId="20" xfId="0" applyNumberFormat="1" applyFont="1" applyFill="1" applyBorder="1" applyAlignment="1">
      <alignment/>
    </xf>
    <xf numFmtId="3" fontId="0" fillId="0" borderId="19" xfId="0" applyNumberFormat="1" applyBorder="1" applyAlignment="1">
      <alignment/>
    </xf>
    <xf numFmtId="3" fontId="2" fillId="0" borderId="26" xfId="0" applyNumberFormat="1" applyFont="1" applyFill="1" applyBorder="1" applyAlignment="1">
      <alignment horizontal="right" vertical="center"/>
    </xf>
    <xf numFmtId="0" fontId="58" fillId="0" borderId="0" xfId="0" applyFont="1" applyFill="1" applyBorder="1" applyAlignment="1">
      <alignment horizontal="center"/>
    </xf>
    <xf numFmtId="0" fontId="2" fillId="0" borderId="28" xfId="0" applyFont="1" applyFill="1" applyBorder="1" applyAlignment="1">
      <alignment horizontal="left"/>
    </xf>
    <xf numFmtId="165" fontId="0" fillId="0" borderId="0" xfId="0" applyNumberFormat="1" applyFont="1" applyAlignment="1">
      <alignment/>
    </xf>
    <xf numFmtId="3" fontId="2" fillId="0" borderId="35" xfId="0" applyNumberFormat="1" applyFont="1" applyFill="1" applyBorder="1" applyAlignment="1">
      <alignment horizontal="right"/>
    </xf>
    <xf numFmtId="1" fontId="2" fillId="0" borderId="15"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5" xfId="0" applyNumberFormat="1" applyFont="1" applyFill="1" applyBorder="1" applyAlignment="1">
      <alignment/>
    </xf>
    <xf numFmtId="1" fontId="2" fillId="0" borderId="0" xfId="0" applyNumberFormat="1" applyFont="1" applyFill="1" applyBorder="1" applyAlignment="1">
      <alignment/>
    </xf>
    <xf numFmtId="3" fontId="2" fillId="0" borderId="13" xfId="0" applyNumberFormat="1" applyFont="1" applyFill="1" applyBorder="1" applyAlignment="1">
      <alignment/>
    </xf>
    <xf numFmtId="3" fontId="2" fillId="0" borderId="13" xfId="0" applyNumberFormat="1" applyFont="1" applyFill="1" applyBorder="1" applyAlignment="1">
      <alignment horizontal="right"/>
    </xf>
    <xf numFmtId="3" fontId="2" fillId="0" borderId="14" xfId="0" applyNumberFormat="1" applyFont="1" applyFill="1" applyBorder="1" applyAlignment="1">
      <alignment/>
    </xf>
    <xf numFmtId="1" fontId="2" fillId="0" borderId="13" xfId="0" applyNumberFormat="1" applyFont="1" applyFill="1" applyBorder="1" applyAlignment="1">
      <alignment/>
    </xf>
    <xf numFmtId="1" fontId="2" fillId="0" borderId="11" xfId="0" applyNumberFormat="1" applyFont="1" applyFill="1" applyBorder="1" applyAlignment="1">
      <alignment/>
    </xf>
    <xf numFmtId="0" fontId="1" fillId="0" borderId="19" xfId="0" applyFont="1" applyFill="1" applyBorder="1" applyAlignment="1">
      <alignment horizontal="right" wrapText="1"/>
    </xf>
    <xf numFmtId="0" fontId="1" fillId="0" borderId="12" xfId="0" applyFont="1" applyFill="1" applyBorder="1" applyAlignment="1">
      <alignment horizontal="right" wrapText="1"/>
    </xf>
    <xf numFmtId="0" fontId="1" fillId="0" borderId="20" xfId="0" applyFont="1" applyFill="1" applyBorder="1" applyAlignment="1">
      <alignment horizontal="right" wrapText="1"/>
    </xf>
    <xf numFmtId="3" fontId="1" fillId="0" borderId="0" xfId="0" applyNumberFormat="1" applyFont="1" applyFill="1" applyBorder="1" applyAlignment="1">
      <alignment horizontal="right" wrapText="1"/>
    </xf>
    <xf numFmtId="3" fontId="2" fillId="0" borderId="0" xfId="0" applyNumberFormat="1" applyFont="1" applyBorder="1" applyAlignment="1">
      <alignment horizontal="right" wrapText="1"/>
    </xf>
    <xf numFmtId="0" fontId="0" fillId="0" borderId="0" xfId="0" applyFont="1" applyAlignment="1">
      <alignment wrapText="1"/>
    </xf>
    <xf numFmtId="3" fontId="2" fillId="0" borderId="0" xfId="0" applyNumberFormat="1" applyFont="1" applyFill="1" applyBorder="1" applyAlignment="1">
      <alignment horizontal="right" wrapText="1"/>
    </xf>
    <xf numFmtId="0" fontId="0" fillId="0" borderId="0" xfId="0" applyFont="1" applyFill="1" applyAlignment="1">
      <alignment wrapText="1"/>
    </xf>
    <xf numFmtId="0" fontId="2" fillId="0" borderId="18" xfId="0" applyFont="1" applyFill="1" applyBorder="1" applyAlignment="1">
      <alignment horizontal="left" wrapText="1"/>
    </xf>
    <xf numFmtId="3" fontId="2" fillId="0" borderId="32" xfId="0" applyNumberFormat="1" applyFont="1" applyFill="1" applyBorder="1" applyAlignment="1">
      <alignment horizontal="center" wrapText="1"/>
    </xf>
    <xf numFmtId="3" fontId="2" fillId="0" borderId="16" xfId="0" applyNumberFormat="1" applyFont="1" applyFill="1" applyBorder="1" applyAlignment="1">
      <alignment horizontal="center" wrapText="1"/>
    </xf>
    <xf numFmtId="3" fontId="2" fillId="0" borderId="18" xfId="0" applyNumberFormat="1" applyFont="1" applyFill="1" applyBorder="1" applyAlignment="1">
      <alignment horizontal="center" wrapText="1"/>
    </xf>
    <xf numFmtId="3" fontId="2" fillId="0" borderId="24" xfId="0" applyNumberFormat="1" applyFont="1" applyFill="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0" xfId="0" applyFill="1" applyAlignment="1">
      <alignment wrapText="1"/>
    </xf>
    <xf numFmtId="3" fontId="2" fillId="0" borderId="0" xfId="0" applyNumberFormat="1" applyFont="1" applyFill="1" applyAlignment="1">
      <alignment horizontal="right"/>
    </xf>
    <xf numFmtId="164" fontId="2" fillId="0" borderId="11" xfId="0" applyNumberFormat="1" applyFont="1" applyFill="1" applyBorder="1" applyAlignment="1">
      <alignment horizontal="center"/>
    </xf>
    <xf numFmtId="165" fontId="0" fillId="0" borderId="0" xfId="0" applyNumberFormat="1" applyFill="1" applyAlignment="1">
      <alignment/>
    </xf>
    <xf numFmtId="3" fontId="0" fillId="0" borderId="0" xfId="0" applyNumberFormat="1" applyFill="1" applyAlignment="1">
      <alignment/>
    </xf>
    <xf numFmtId="3" fontId="1" fillId="0" borderId="0" xfId="0" applyNumberFormat="1" applyFont="1" applyFill="1" applyAlignment="1">
      <alignment/>
    </xf>
    <xf numFmtId="165" fontId="1" fillId="0" borderId="0" xfId="0" applyNumberFormat="1" applyFont="1" applyFill="1" applyAlignment="1">
      <alignment/>
    </xf>
    <xf numFmtId="0" fontId="1" fillId="0" borderId="0" xfId="0" applyFont="1" applyFill="1" applyAlignment="1">
      <alignment horizontal="right"/>
    </xf>
    <xf numFmtId="0" fontId="0" fillId="0" borderId="0" xfId="0" applyFill="1" applyAlignment="1">
      <alignment horizontal="right"/>
    </xf>
    <xf numFmtId="0" fontId="4" fillId="0" borderId="0" xfId="0" applyFont="1" applyAlignment="1">
      <alignment horizontal="left" wrapText="1"/>
    </xf>
    <xf numFmtId="0" fontId="3" fillId="0" borderId="18" xfId="0" applyFont="1" applyBorder="1" applyAlignment="1">
      <alignment horizontal="left" wrapText="1"/>
    </xf>
    <xf numFmtId="0" fontId="1" fillId="0" borderId="0" xfId="0" applyFont="1" applyAlignment="1">
      <alignment horizontal="left" wrapText="1"/>
    </xf>
    <xf numFmtId="0" fontId="3" fillId="0" borderId="23" xfId="0" applyFont="1" applyBorder="1" applyAlignment="1">
      <alignment horizontal="left" wrapText="1"/>
    </xf>
    <xf numFmtId="0" fontId="4" fillId="0" borderId="28" xfId="0" applyFont="1" applyBorder="1" applyAlignment="1">
      <alignment horizontal="left" wrapText="1"/>
    </xf>
    <xf numFmtId="0" fontId="4" fillId="0" borderId="0" xfId="0" applyFont="1" applyBorder="1" applyAlignment="1">
      <alignment horizontal="left" wrapText="1"/>
    </xf>
    <xf numFmtId="3" fontId="2" fillId="0" borderId="19" xfId="53" applyNumberFormat="1" applyFont="1" applyFill="1" applyBorder="1" applyAlignment="1">
      <alignment horizontal="center" wrapText="1"/>
      <protection/>
    </xf>
    <xf numFmtId="3" fontId="2" fillId="0" borderId="12" xfId="53" applyNumberFormat="1" applyFont="1" applyFill="1" applyBorder="1" applyAlignment="1">
      <alignment horizontal="center" wrapText="1"/>
      <protection/>
    </xf>
    <xf numFmtId="3" fontId="2" fillId="0" borderId="36" xfId="53" applyNumberFormat="1" applyFont="1" applyFill="1" applyBorder="1" applyAlignment="1">
      <alignment horizontal="center" wrapText="1"/>
      <protection/>
    </xf>
    <xf numFmtId="3" fontId="2" fillId="0" borderId="10" xfId="53" applyNumberFormat="1" applyFont="1" applyFill="1" applyBorder="1" applyAlignment="1">
      <alignment horizontal="center" wrapText="1"/>
      <protection/>
    </xf>
    <xf numFmtId="3" fontId="2" fillId="0" borderId="37" xfId="53" applyNumberFormat="1" applyFont="1" applyFill="1" applyBorder="1" applyAlignment="1">
      <alignment horizontal="center" wrapText="1"/>
      <protection/>
    </xf>
    <xf numFmtId="3" fontId="2" fillId="0" borderId="33" xfId="53" applyNumberFormat="1" applyFont="1" applyFill="1" applyBorder="1" applyAlignment="1">
      <alignment horizontal="center" vertical="center" wrapText="1"/>
      <protection/>
    </xf>
    <xf numFmtId="3" fontId="2" fillId="0" borderId="14" xfId="53" applyNumberFormat="1" applyFont="1" applyFill="1" applyBorder="1" applyAlignment="1">
      <alignment horizontal="center" vertical="center" wrapText="1"/>
      <protection/>
    </xf>
    <xf numFmtId="3" fontId="1" fillId="0" borderId="0" xfId="53" applyNumberFormat="1" applyFont="1" applyFill="1" applyBorder="1" applyAlignment="1">
      <alignment horizontal="center" wrapText="1"/>
      <protection/>
    </xf>
    <xf numFmtId="0" fontId="3" fillId="0" borderId="0" xfId="0" applyFont="1" applyBorder="1" applyAlignment="1">
      <alignment horizontal="left" wrapText="1"/>
    </xf>
    <xf numFmtId="3" fontId="2" fillId="0" borderId="13" xfId="53" applyNumberFormat="1" applyFont="1" applyFill="1" applyBorder="1" applyAlignment="1">
      <alignment horizontal="center" wrapText="1"/>
      <protection/>
    </xf>
    <xf numFmtId="3" fontId="2" fillId="0" borderId="11" xfId="53" applyNumberFormat="1" applyFont="1" applyFill="1" applyBorder="1" applyAlignment="1">
      <alignment horizontal="center" wrapText="1"/>
      <protection/>
    </xf>
    <xf numFmtId="0" fontId="2" fillId="0" borderId="13" xfId="0" applyFont="1" applyBorder="1" applyAlignment="1">
      <alignment horizontal="center"/>
    </xf>
    <xf numFmtId="0" fontId="2" fillId="0" borderId="11" xfId="0"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33" xfId="0" applyFill="1" applyBorder="1" applyAlignment="1">
      <alignment horizontal="center"/>
    </xf>
    <xf numFmtId="0" fontId="0" fillId="0" borderId="14" xfId="0" applyFill="1" applyBorder="1" applyAlignment="1">
      <alignment horizontal="center"/>
    </xf>
    <xf numFmtId="3" fontId="2" fillId="0" borderId="14" xfId="53" applyNumberFormat="1" applyFont="1" applyFill="1" applyBorder="1" applyAlignment="1">
      <alignment horizontal="center" wrapText="1"/>
      <protection/>
    </xf>
    <xf numFmtId="0" fontId="2" fillId="0" borderId="2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 fillId="0" borderId="29" xfId="0" applyFont="1" applyFill="1" applyBorder="1" applyAlignment="1">
      <alignment horizontal="center" wrapText="1"/>
    </xf>
    <xf numFmtId="0" fontId="1" fillId="0" borderId="35" xfId="0" applyFont="1" applyFill="1" applyBorder="1" applyAlignment="1">
      <alignment horizontal="center" wrapText="1"/>
    </xf>
    <xf numFmtId="0" fontId="0" fillId="0" borderId="28" xfId="0" applyBorder="1" applyAlignment="1">
      <alignment wrapText="1"/>
    </xf>
    <xf numFmtId="0" fontId="1" fillId="0" borderId="38" xfId="0" applyFont="1" applyFill="1" applyBorder="1" applyAlignment="1">
      <alignment horizont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Rapport annuel 2003 22  3 2005 11 26  7"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4">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J41"/>
  <sheetViews>
    <sheetView tabSelected="1" zoomScalePageLayoutView="0" workbookViewId="0" topLeftCell="A7">
      <selection activeCell="A38" sqref="A38"/>
    </sheetView>
  </sheetViews>
  <sheetFormatPr defaultColWidth="11.421875" defaultRowHeight="12.75"/>
  <cols>
    <col min="1" max="1" width="44.00390625" style="0" customWidth="1"/>
    <col min="2" max="2" width="9.28125" style="0" customWidth="1"/>
    <col min="3" max="3" width="13.7109375" style="0" customWidth="1"/>
    <col min="4" max="5" width="10.140625" style="0" customWidth="1"/>
  </cols>
  <sheetData>
    <row r="1" ht="9.75" customHeight="1"/>
    <row r="2" spans="1:5" ht="15.75" customHeight="1">
      <c r="A2" s="326" t="s">
        <v>169</v>
      </c>
      <c r="B2" s="326"/>
      <c r="C2" s="326"/>
      <c r="D2" s="326"/>
      <c r="E2" s="326"/>
    </row>
    <row r="3" ht="6" customHeight="1"/>
    <row r="4" spans="1:7" ht="12.75">
      <c r="A4" s="3" t="s">
        <v>65</v>
      </c>
      <c r="B4" s="196" t="s">
        <v>29</v>
      </c>
      <c r="C4" s="63" t="s">
        <v>0</v>
      </c>
      <c r="D4" s="63" t="s">
        <v>2</v>
      </c>
      <c r="E4" s="63" t="s">
        <v>3</v>
      </c>
      <c r="G4" s="16"/>
    </row>
    <row r="5" spans="1:7" ht="16.5" customHeight="1">
      <c r="A5" s="44" t="s">
        <v>20</v>
      </c>
      <c r="B5" s="209" t="s">
        <v>33</v>
      </c>
      <c r="C5" s="197">
        <v>63</v>
      </c>
      <c r="D5" s="45">
        <v>843</v>
      </c>
      <c r="E5" s="45">
        <v>44</v>
      </c>
      <c r="G5" s="45"/>
    </row>
    <row r="6" spans="1:7" ht="16.5" customHeight="1">
      <c r="A6" s="136"/>
      <c r="B6" s="209" t="s">
        <v>30</v>
      </c>
      <c r="C6" s="9">
        <v>2949</v>
      </c>
      <c r="D6" s="9">
        <v>7524</v>
      </c>
      <c r="E6" s="9">
        <v>2256</v>
      </c>
      <c r="G6" s="9"/>
    </row>
    <row r="7" spans="1:7" ht="15.75" customHeight="1">
      <c r="A7" s="4"/>
      <c r="B7" s="209" t="s">
        <v>31</v>
      </c>
      <c r="C7" s="9">
        <v>4413</v>
      </c>
      <c r="D7" s="9">
        <v>23939</v>
      </c>
      <c r="E7" s="9">
        <v>3979</v>
      </c>
      <c r="G7" s="243"/>
    </row>
    <row r="8" spans="1:7" ht="15.75" customHeight="1">
      <c r="A8" s="6"/>
      <c r="B8" s="195" t="s">
        <v>32</v>
      </c>
      <c r="C8" s="198">
        <v>5928</v>
      </c>
      <c r="D8" s="198">
        <v>35775</v>
      </c>
      <c r="E8" s="198">
        <v>5159</v>
      </c>
      <c r="G8" s="9"/>
    </row>
    <row r="9" spans="1:7" ht="15.75" customHeight="1">
      <c r="A9" s="44" t="s">
        <v>104</v>
      </c>
      <c r="B9" s="209" t="s">
        <v>33</v>
      </c>
      <c r="C9" s="9">
        <v>4</v>
      </c>
      <c r="D9" s="9">
        <v>22</v>
      </c>
      <c r="E9" s="9">
        <v>4</v>
      </c>
      <c r="G9" s="9"/>
    </row>
    <row r="10" spans="1:9" ht="15.75" customHeight="1">
      <c r="A10" s="136"/>
      <c r="B10" s="209" t="s">
        <v>30</v>
      </c>
      <c r="C10" s="9">
        <v>0</v>
      </c>
      <c r="D10" s="9">
        <v>0</v>
      </c>
      <c r="E10" s="9">
        <v>0</v>
      </c>
      <c r="G10" s="9"/>
      <c r="H10" s="12"/>
      <c r="I10" s="12"/>
    </row>
    <row r="11" spans="1:9" ht="15.75" customHeight="1">
      <c r="A11" s="136"/>
      <c r="B11" s="209" t="s">
        <v>31</v>
      </c>
      <c r="C11" s="9">
        <v>922</v>
      </c>
      <c r="D11" s="9">
        <v>3152</v>
      </c>
      <c r="E11" s="9">
        <v>643</v>
      </c>
      <c r="G11" s="9"/>
      <c r="H11" s="12"/>
      <c r="I11" s="12"/>
    </row>
    <row r="12" spans="1:9" ht="15.75" customHeight="1">
      <c r="A12" s="6"/>
      <c r="B12" s="195" t="s">
        <v>32</v>
      </c>
      <c r="C12" s="198">
        <v>464</v>
      </c>
      <c r="D12" s="198">
        <v>717</v>
      </c>
      <c r="E12" s="198">
        <v>230</v>
      </c>
      <c r="F12" s="12"/>
      <c r="G12" s="9"/>
      <c r="H12" s="12"/>
      <c r="I12" s="12"/>
    </row>
    <row r="13" spans="1:7" ht="16.5" customHeight="1">
      <c r="A13" s="165" t="s">
        <v>28</v>
      </c>
      <c r="B13" s="210" t="s">
        <v>32</v>
      </c>
      <c r="C13" s="199" t="s">
        <v>57</v>
      </c>
      <c r="D13" s="199" t="s">
        <v>57</v>
      </c>
      <c r="E13" s="205">
        <v>17000</v>
      </c>
      <c r="G13" s="9"/>
    </row>
    <row r="14" spans="1:7" ht="15.75" customHeight="1" thickBot="1">
      <c r="A14" s="184" t="s">
        <v>37</v>
      </c>
      <c r="B14" s="211"/>
      <c r="C14" s="200" t="s">
        <v>170</v>
      </c>
      <c r="D14" s="200" t="s">
        <v>171</v>
      </c>
      <c r="E14" s="200">
        <v>29315</v>
      </c>
      <c r="F14">
        <f>63+2949+4413+5928+4+922+464</f>
        <v>14743</v>
      </c>
      <c r="G14" s="207"/>
    </row>
    <row r="15" spans="1:10" ht="12.75">
      <c r="A15" s="41" t="s">
        <v>36</v>
      </c>
      <c r="B15" s="212"/>
      <c r="C15" s="201"/>
      <c r="D15" s="201"/>
      <c r="E15" s="201"/>
      <c r="G15" s="289"/>
      <c r="J15" s="12"/>
    </row>
    <row r="16" spans="1:10" ht="15.75" customHeight="1">
      <c r="A16" s="4" t="s">
        <v>20</v>
      </c>
      <c r="B16" s="209" t="s">
        <v>30</v>
      </c>
      <c r="C16" s="202">
        <v>32</v>
      </c>
      <c r="D16" s="202">
        <v>103</v>
      </c>
      <c r="E16" s="202">
        <v>23</v>
      </c>
      <c r="G16" s="9"/>
      <c r="H16" s="12"/>
      <c r="I16" s="12"/>
      <c r="J16" s="12"/>
    </row>
    <row r="17" spans="1:9" ht="15.75" customHeight="1">
      <c r="A17" s="4"/>
      <c r="B17" s="209" t="s">
        <v>31</v>
      </c>
      <c r="C17" s="202">
        <v>166</v>
      </c>
      <c r="D17" s="202">
        <v>2298</v>
      </c>
      <c r="E17" s="202">
        <v>160</v>
      </c>
      <c r="F17" s="69"/>
      <c r="G17" s="9"/>
      <c r="H17" s="12"/>
      <c r="I17" s="12"/>
    </row>
    <row r="18" spans="1:9" ht="15.75" customHeight="1">
      <c r="A18" s="6"/>
      <c r="B18" s="195" t="s">
        <v>32</v>
      </c>
      <c r="C18" s="198">
        <v>266</v>
      </c>
      <c r="D18" s="198">
        <v>1861</v>
      </c>
      <c r="E18" s="198">
        <v>207</v>
      </c>
      <c r="G18" s="9"/>
      <c r="H18" s="12"/>
      <c r="I18" s="12"/>
    </row>
    <row r="19" spans="1:7" ht="15.75" customHeight="1">
      <c r="A19" s="4" t="s">
        <v>44</v>
      </c>
      <c r="B19" s="213" t="s">
        <v>30</v>
      </c>
      <c r="C19" s="202">
        <v>70</v>
      </c>
      <c r="D19" s="202">
        <v>776</v>
      </c>
      <c r="E19" s="202">
        <v>67</v>
      </c>
      <c r="G19" s="9"/>
    </row>
    <row r="20" spans="1:7" ht="15.75" customHeight="1">
      <c r="A20" s="4"/>
      <c r="B20" s="209" t="s">
        <v>31</v>
      </c>
      <c r="C20" s="202">
        <v>96</v>
      </c>
      <c r="D20" s="202">
        <v>774</v>
      </c>
      <c r="E20" s="202">
        <v>96</v>
      </c>
      <c r="G20" s="9"/>
    </row>
    <row r="21" spans="1:7" ht="15.75" customHeight="1">
      <c r="A21" s="4"/>
      <c r="B21" s="209" t="s">
        <v>32</v>
      </c>
      <c r="C21" s="202">
        <v>317</v>
      </c>
      <c r="D21" s="202">
        <v>2396</v>
      </c>
      <c r="E21" s="202">
        <v>311</v>
      </c>
      <c r="G21" s="9"/>
    </row>
    <row r="22" spans="1:7" ht="15.75" customHeight="1">
      <c r="A22" s="44" t="s">
        <v>104</v>
      </c>
      <c r="B22" s="213" t="s">
        <v>31</v>
      </c>
      <c r="C22" s="203">
        <v>2</v>
      </c>
      <c r="D22" s="203">
        <v>9</v>
      </c>
      <c r="E22" s="203">
        <v>1</v>
      </c>
      <c r="G22" s="9"/>
    </row>
    <row r="23" spans="1:7" ht="15.75" customHeight="1">
      <c r="A23" s="165" t="s">
        <v>28</v>
      </c>
      <c r="B23" s="210" t="s">
        <v>32</v>
      </c>
      <c r="C23" s="205">
        <v>1007</v>
      </c>
      <c r="D23" s="205">
        <v>9106</v>
      </c>
      <c r="E23" s="205">
        <v>1156</v>
      </c>
      <c r="G23" s="9"/>
    </row>
    <row r="24" spans="1:8" ht="17.25" customHeight="1" thickBot="1">
      <c r="A24" s="184" t="s">
        <v>35</v>
      </c>
      <c r="B24" s="214"/>
      <c r="C24" s="206">
        <v>1956</v>
      </c>
      <c r="D24" s="206">
        <v>17323</v>
      </c>
      <c r="E24" s="206">
        <v>2021</v>
      </c>
      <c r="G24" s="207"/>
      <c r="H24" s="12"/>
    </row>
    <row r="25" spans="1:8" ht="15.75" customHeight="1">
      <c r="A25" s="23" t="s">
        <v>45</v>
      </c>
      <c r="B25" s="215" t="s">
        <v>33</v>
      </c>
      <c r="C25" s="207">
        <v>67</v>
      </c>
      <c r="D25" s="207">
        <v>865</v>
      </c>
      <c r="E25" s="207">
        <v>48</v>
      </c>
      <c r="F25" s="12"/>
      <c r="G25" s="207"/>
      <c r="H25" s="12"/>
    </row>
    <row r="26" spans="1:7" ht="14.25" customHeight="1">
      <c r="A26" s="136"/>
      <c r="B26" s="215" t="s">
        <v>30</v>
      </c>
      <c r="C26" s="207">
        <v>3051</v>
      </c>
      <c r="D26" s="207">
        <v>8403</v>
      </c>
      <c r="E26" s="207">
        <v>2346</v>
      </c>
      <c r="G26" s="207"/>
    </row>
    <row r="27" spans="1:7" ht="13.5" customHeight="1">
      <c r="A27" s="193"/>
      <c r="B27" s="215" t="s">
        <v>31</v>
      </c>
      <c r="C27" s="207">
        <v>5599</v>
      </c>
      <c r="D27" s="207">
        <v>30172</v>
      </c>
      <c r="E27" s="207">
        <v>4879</v>
      </c>
      <c r="G27" s="207"/>
    </row>
    <row r="28" spans="1:9" ht="14.25" customHeight="1">
      <c r="A28" s="194"/>
      <c r="B28" s="212" t="s">
        <v>32</v>
      </c>
      <c r="C28" s="208">
        <v>7982</v>
      </c>
      <c r="D28" s="208">
        <v>49855</v>
      </c>
      <c r="E28" s="208">
        <v>24063</v>
      </c>
      <c r="F28" s="12"/>
      <c r="G28" s="207"/>
      <c r="H28" s="12"/>
      <c r="I28" s="12"/>
    </row>
    <row r="29" spans="1:9" ht="17.25" customHeight="1">
      <c r="A29" s="189" t="s">
        <v>46</v>
      </c>
      <c r="B29" s="129"/>
      <c r="C29" s="207">
        <v>16699</v>
      </c>
      <c r="D29" s="207">
        <v>89295</v>
      </c>
      <c r="E29" s="207">
        <v>31336</v>
      </c>
      <c r="F29" s="12"/>
      <c r="G29" s="207"/>
      <c r="H29" s="12"/>
      <c r="I29" s="12"/>
    </row>
    <row r="30" spans="1:9" ht="35.25" customHeight="1">
      <c r="A30" s="327" t="s">
        <v>172</v>
      </c>
      <c r="B30" s="327"/>
      <c r="C30" s="327"/>
      <c r="D30" s="327"/>
      <c r="E30" s="327"/>
      <c r="F30" s="40"/>
      <c r="G30" s="40"/>
      <c r="I30" s="40"/>
    </row>
    <row r="31" spans="1:7" ht="14.25" customHeight="1">
      <c r="A31" s="328" t="s">
        <v>56</v>
      </c>
      <c r="B31" s="328"/>
      <c r="C31" s="328"/>
      <c r="D31" s="328"/>
      <c r="E31" s="328"/>
      <c r="G31" s="68"/>
    </row>
    <row r="32" spans="1:7" ht="12.75">
      <c r="A32" s="10" t="s">
        <v>174</v>
      </c>
      <c r="C32" s="12"/>
      <c r="D32" s="12"/>
      <c r="E32" s="12"/>
      <c r="G32" s="16"/>
    </row>
    <row r="33" spans="1:7" ht="12.75">
      <c r="A33" s="10" t="s">
        <v>173</v>
      </c>
      <c r="G33" s="16"/>
    </row>
    <row r="34" spans="3:7" ht="12.75">
      <c r="C34" s="12"/>
      <c r="D34" s="12"/>
      <c r="E34" s="12"/>
      <c r="G34" s="16"/>
    </row>
    <row r="35" ht="12.75">
      <c r="G35" s="16"/>
    </row>
    <row r="37" spans="3:5" ht="12.75">
      <c r="C37" s="12"/>
      <c r="D37" s="12"/>
      <c r="E37" s="12"/>
    </row>
    <row r="38" spans="3:5" ht="12.75">
      <c r="C38" s="12"/>
      <c r="D38" s="12"/>
      <c r="E38" s="12"/>
    </row>
    <row r="39" spans="3:5" ht="12.75">
      <c r="C39" s="12"/>
      <c r="D39" s="12"/>
      <c r="E39" s="12"/>
    </row>
    <row r="40" spans="3:5" ht="12.75">
      <c r="C40" s="12"/>
      <c r="D40" s="12"/>
      <c r="E40" s="12"/>
    </row>
    <row r="41" spans="3:5" ht="12.75">
      <c r="C41" s="12"/>
      <c r="D41" s="12"/>
      <c r="E41" s="12"/>
    </row>
  </sheetData>
  <sheetProtection/>
  <mergeCells count="3">
    <mergeCell ref="A2:E2"/>
    <mergeCell ref="A30:E30"/>
    <mergeCell ref="A31:E31"/>
  </mergeCells>
  <printOptions/>
  <pageMargins left="0.3" right="0.17" top="0.65"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2:AL57"/>
  <sheetViews>
    <sheetView zoomScalePageLayoutView="0" workbookViewId="0" topLeftCell="A1">
      <pane ySplit="1" topLeftCell="A20" activePane="bottomLeft" state="frozen"/>
      <selection pane="topLeft" activeCell="A1" sqref="A1"/>
      <selection pane="bottomLeft" activeCell="A40" sqref="A40"/>
    </sheetView>
  </sheetViews>
  <sheetFormatPr defaultColWidth="11.421875" defaultRowHeight="12.75"/>
  <cols>
    <col min="1" max="1" width="33.57421875" style="0" customWidth="1"/>
    <col min="2" max="4" width="6.7109375" style="0" customWidth="1"/>
    <col min="5" max="5" width="8.28125" style="0" customWidth="1"/>
    <col min="6" max="6" width="6.28125" style="0" customWidth="1"/>
    <col min="7" max="7" width="7.421875" style="0" customWidth="1"/>
    <col min="8" max="8" width="7.00390625" style="0" customWidth="1"/>
    <col min="9" max="9" width="8.7109375" style="0" customWidth="1"/>
    <col min="10" max="10" width="8.421875" style="0" customWidth="1"/>
    <col min="11" max="11" width="9.140625" style="0" customWidth="1"/>
    <col min="12" max="13" width="6.28125" style="0" customWidth="1"/>
    <col min="14" max="14" width="7.140625" style="0" customWidth="1"/>
    <col min="15" max="15" width="6.8515625" style="0" customWidth="1"/>
    <col min="16" max="16" width="6.28125" style="0" customWidth="1"/>
    <col min="17" max="17" width="8.57421875" style="0" customWidth="1"/>
    <col min="18" max="19" width="7.421875" style="0" customWidth="1"/>
    <col min="20" max="21" width="6.57421875" style="0" customWidth="1"/>
    <col min="22" max="22" width="5.8515625" style="0" customWidth="1"/>
    <col min="23" max="23" width="6.140625" style="0" customWidth="1"/>
    <col min="24" max="29" width="8.140625" style="0" customWidth="1"/>
    <col min="30" max="30" width="3.28125" style="0" customWidth="1"/>
  </cols>
  <sheetData>
    <row r="1" ht="7.5" customHeight="1"/>
    <row r="2" spans="1:17" ht="17.25" customHeight="1" thickBot="1">
      <c r="A2" s="330" t="s">
        <v>145</v>
      </c>
      <c r="B2" s="330"/>
      <c r="C2" s="330"/>
      <c r="D2" s="330"/>
      <c r="E2" s="330"/>
      <c r="F2" s="330"/>
      <c r="G2" s="330"/>
      <c r="H2" s="330"/>
      <c r="I2" s="330"/>
      <c r="J2" s="330"/>
      <c r="K2" s="330"/>
      <c r="L2" s="330"/>
      <c r="M2" s="330"/>
      <c r="N2" s="330"/>
      <c r="O2" s="330"/>
      <c r="P2" s="331"/>
      <c r="Q2" s="331"/>
    </row>
    <row r="3" spans="1:17" ht="18" customHeight="1">
      <c r="A3" s="1"/>
      <c r="B3" s="337" t="s">
        <v>0</v>
      </c>
      <c r="C3" s="332" t="s">
        <v>105</v>
      </c>
      <c r="D3" s="333"/>
      <c r="E3" s="333"/>
      <c r="F3" s="334" t="s">
        <v>106</v>
      </c>
      <c r="G3" s="335"/>
      <c r="H3" s="336"/>
      <c r="I3" s="334" t="s">
        <v>107</v>
      </c>
      <c r="J3" s="335"/>
      <c r="K3" s="336"/>
      <c r="L3" s="334" t="s">
        <v>108</v>
      </c>
      <c r="M3" s="335"/>
      <c r="N3" s="335"/>
      <c r="O3" s="335"/>
      <c r="P3" s="16"/>
      <c r="Q3" s="16"/>
    </row>
    <row r="4" spans="1:15" ht="33.75" customHeight="1">
      <c r="A4" s="3" t="s">
        <v>40</v>
      </c>
      <c r="B4" s="338"/>
      <c r="C4" s="31" t="s">
        <v>23</v>
      </c>
      <c r="D4" s="11" t="s">
        <v>24</v>
      </c>
      <c r="E4" s="104" t="s">
        <v>21</v>
      </c>
      <c r="F4" s="31" t="s">
        <v>23</v>
      </c>
      <c r="G4" s="63" t="s">
        <v>24</v>
      </c>
      <c r="H4" s="104" t="s">
        <v>21</v>
      </c>
      <c r="I4" s="31" t="s">
        <v>23</v>
      </c>
      <c r="J4" s="63" t="s">
        <v>24</v>
      </c>
      <c r="K4" s="104" t="s">
        <v>21</v>
      </c>
      <c r="L4" s="65" t="s">
        <v>23</v>
      </c>
      <c r="M4" s="63" t="s">
        <v>24</v>
      </c>
      <c r="N4" s="63" t="s">
        <v>21</v>
      </c>
      <c r="O4" s="75" t="s">
        <v>59</v>
      </c>
    </row>
    <row r="5" spans="1:31" ht="10.5" customHeight="1">
      <c r="A5" s="4" t="s">
        <v>38</v>
      </c>
      <c r="B5" s="115">
        <v>27</v>
      </c>
      <c r="C5" s="116">
        <v>332</v>
      </c>
      <c r="D5" s="47">
        <v>333</v>
      </c>
      <c r="E5" s="278">
        <v>665</v>
      </c>
      <c r="F5" s="117">
        <v>124</v>
      </c>
      <c r="G5" s="118">
        <v>94</v>
      </c>
      <c r="H5" s="278">
        <v>218</v>
      </c>
      <c r="I5" s="119">
        <v>28</v>
      </c>
      <c r="J5" s="120">
        <v>28</v>
      </c>
      <c r="K5" s="281">
        <v>56</v>
      </c>
      <c r="L5" s="116">
        <v>7</v>
      </c>
      <c r="M5" s="115">
        <v>14</v>
      </c>
      <c r="N5" s="62">
        <v>21</v>
      </c>
      <c r="O5" s="121">
        <v>66.66666666666667</v>
      </c>
      <c r="P5" s="64"/>
      <c r="S5" s="12"/>
      <c r="V5" s="12"/>
      <c r="Y5" s="12"/>
      <c r="AB5" s="12"/>
      <c r="AE5" s="64"/>
    </row>
    <row r="6" spans="1:31" ht="12.75">
      <c r="A6" s="4" t="s">
        <v>6</v>
      </c>
      <c r="B6" s="115">
        <v>6</v>
      </c>
      <c r="C6" s="116">
        <v>124</v>
      </c>
      <c r="D6" s="115">
        <v>355</v>
      </c>
      <c r="E6" s="276">
        <v>479</v>
      </c>
      <c r="F6" s="116">
        <v>64</v>
      </c>
      <c r="G6" s="115">
        <v>222</v>
      </c>
      <c r="H6" s="276">
        <v>286</v>
      </c>
      <c r="I6" s="130">
        <v>11</v>
      </c>
      <c r="J6" s="48">
        <v>27</v>
      </c>
      <c r="K6" s="282">
        <v>38</v>
      </c>
      <c r="L6" s="116">
        <v>0</v>
      </c>
      <c r="M6" s="115">
        <v>5</v>
      </c>
      <c r="N6" s="62">
        <v>5</v>
      </c>
      <c r="O6" s="131">
        <v>100</v>
      </c>
      <c r="P6" s="64"/>
      <c r="S6" s="12"/>
      <c r="V6" s="12"/>
      <c r="Y6" s="12"/>
      <c r="AB6" s="12"/>
      <c r="AE6" s="64"/>
    </row>
    <row r="7" spans="1:31" ht="12.75">
      <c r="A7" s="4" t="s">
        <v>7</v>
      </c>
      <c r="B7" s="115">
        <v>18</v>
      </c>
      <c r="C7" s="116">
        <v>178</v>
      </c>
      <c r="D7" s="115">
        <v>109</v>
      </c>
      <c r="E7" s="276">
        <v>287</v>
      </c>
      <c r="F7" s="116">
        <v>85</v>
      </c>
      <c r="G7" s="115">
        <v>46</v>
      </c>
      <c r="H7" s="276">
        <v>131</v>
      </c>
      <c r="I7" s="117">
        <v>18</v>
      </c>
      <c r="J7" s="118">
        <v>14</v>
      </c>
      <c r="K7" s="282">
        <v>32</v>
      </c>
      <c r="L7" s="116">
        <v>4</v>
      </c>
      <c r="M7" s="48">
        <v>5</v>
      </c>
      <c r="N7" s="62">
        <v>9</v>
      </c>
      <c r="O7" s="131">
        <v>55.55555555555556</v>
      </c>
      <c r="P7" s="64"/>
      <c r="S7" s="12"/>
      <c r="V7" s="12"/>
      <c r="Y7" s="12"/>
      <c r="AB7" s="12"/>
      <c r="AE7" s="64"/>
    </row>
    <row r="8" spans="1:31" ht="12.75">
      <c r="A8" s="4" t="s">
        <v>25</v>
      </c>
      <c r="B8" s="115">
        <v>12</v>
      </c>
      <c r="C8" s="116">
        <v>111</v>
      </c>
      <c r="D8" s="115">
        <v>224</v>
      </c>
      <c r="E8" s="276">
        <v>335</v>
      </c>
      <c r="F8" s="116">
        <v>65</v>
      </c>
      <c r="G8" s="115">
        <v>143</v>
      </c>
      <c r="H8" s="276">
        <v>208</v>
      </c>
      <c r="I8" s="130">
        <v>4</v>
      </c>
      <c r="J8" s="48">
        <v>26</v>
      </c>
      <c r="K8" s="282">
        <v>30</v>
      </c>
      <c r="L8" s="116">
        <v>1</v>
      </c>
      <c r="M8" s="48">
        <v>8</v>
      </c>
      <c r="N8" s="62">
        <v>9</v>
      </c>
      <c r="O8" s="131">
        <v>88.88888888888889</v>
      </c>
      <c r="P8" s="64"/>
      <c r="S8" s="12"/>
      <c r="U8" s="5"/>
      <c r="V8" s="12"/>
      <c r="Y8" s="12"/>
      <c r="AB8" s="12"/>
      <c r="AE8" s="64"/>
    </row>
    <row r="9" spans="1:31" ht="12.75">
      <c r="A9" s="24" t="s">
        <v>26</v>
      </c>
      <c r="B9" s="42">
        <v>63</v>
      </c>
      <c r="C9" s="127">
        <v>745</v>
      </c>
      <c r="D9" s="42">
        <v>1021</v>
      </c>
      <c r="E9" s="128">
        <v>1766</v>
      </c>
      <c r="F9" s="127">
        <v>338</v>
      </c>
      <c r="G9" s="42">
        <v>505</v>
      </c>
      <c r="H9" s="128">
        <v>843</v>
      </c>
      <c r="I9" s="132">
        <v>61</v>
      </c>
      <c r="J9" s="133">
        <v>95</v>
      </c>
      <c r="K9" s="283">
        <v>156</v>
      </c>
      <c r="L9" s="127">
        <v>12</v>
      </c>
      <c r="M9" s="42">
        <v>32</v>
      </c>
      <c r="N9" s="62">
        <v>44</v>
      </c>
      <c r="O9" s="134">
        <v>72.72727272727273</v>
      </c>
      <c r="P9" s="64"/>
      <c r="S9" s="12"/>
      <c r="U9" s="5"/>
      <c r="V9" s="12"/>
      <c r="Y9" s="12"/>
      <c r="AB9" s="12"/>
      <c r="AE9" s="64"/>
    </row>
    <row r="10" spans="1:31" ht="12" customHeight="1">
      <c r="A10" s="41" t="s">
        <v>41</v>
      </c>
      <c r="B10" s="2"/>
      <c r="C10" s="31"/>
      <c r="D10" s="11"/>
      <c r="E10" s="76"/>
      <c r="F10" s="65"/>
      <c r="G10" s="63"/>
      <c r="H10" s="76"/>
      <c r="I10" s="65"/>
      <c r="J10" s="63"/>
      <c r="K10" s="284"/>
      <c r="L10" s="65"/>
      <c r="M10" s="63"/>
      <c r="N10" s="94"/>
      <c r="O10" s="75"/>
      <c r="P10" s="64"/>
      <c r="T10" s="16"/>
      <c r="U10" s="5"/>
      <c r="V10" s="45"/>
      <c r="W10" s="96"/>
      <c r="Y10" s="12"/>
      <c r="AB10" s="12"/>
      <c r="AE10" s="64"/>
    </row>
    <row r="11" spans="1:31" ht="12" customHeight="1">
      <c r="A11" s="4" t="s">
        <v>72</v>
      </c>
      <c r="B11" s="29">
        <v>89</v>
      </c>
      <c r="C11" s="34">
        <v>519</v>
      </c>
      <c r="D11" s="49">
        <v>201</v>
      </c>
      <c r="E11" s="277">
        <v>720</v>
      </c>
      <c r="F11" s="34">
        <v>294</v>
      </c>
      <c r="G11" s="49">
        <v>116</v>
      </c>
      <c r="H11" s="279">
        <v>410</v>
      </c>
      <c r="I11" s="34">
        <v>70</v>
      </c>
      <c r="J11" s="33">
        <v>37</v>
      </c>
      <c r="K11" s="277">
        <v>107</v>
      </c>
      <c r="L11" s="34">
        <v>42</v>
      </c>
      <c r="M11" s="33">
        <v>19</v>
      </c>
      <c r="N11" s="50">
        <v>61</v>
      </c>
      <c r="O11" s="121">
        <v>31.147540983606557</v>
      </c>
      <c r="P11" s="64"/>
      <c r="T11" s="16"/>
      <c r="U11" s="122"/>
      <c r="V11" s="88"/>
      <c r="W11" s="97"/>
      <c r="Y11" s="12"/>
      <c r="Z11" s="56"/>
      <c r="AB11" s="12"/>
      <c r="AC11" s="56"/>
      <c r="AE11" s="64"/>
    </row>
    <row r="12" spans="1:31" s="136" customFormat="1" ht="12" customHeight="1">
      <c r="A12" s="5" t="s">
        <v>109</v>
      </c>
      <c r="B12" s="29">
        <v>173</v>
      </c>
      <c r="C12" s="32">
        <v>90</v>
      </c>
      <c r="D12" s="33">
        <v>532</v>
      </c>
      <c r="E12" s="277">
        <v>622</v>
      </c>
      <c r="F12" s="32">
        <v>57</v>
      </c>
      <c r="G12" s="33">
        <v>322</v>
      </c>
      <c r="H12" s="279">
        <v>379</v>
      </c>
      <c r="I12" s="32">
        <v>33</v>
      </c>
      <c r="J12" s="33">
        <v>198</v>
      </c>
      <c r="K12" s="277">
        <v>231</v>
      </c>
      <c r="L12" s="32">
        <v>22</v>
      </c>
      <c r="M12" s="33">
        <v>136</v>
      </c>
      <c r="N12" s="50">
        <v>158</v>
      </c>
      <c r="O12" s="121">
        <v>86.07594936708861</v>
      </c>
      <c r="P12" s="320"/>
      <c r="T12" s="52"/>
      <c r="U12" s="122"/>
      <c r="V12" s="39"/>
      <c r="W12" s="62"/>
      <c r="Y12" s="321"/>
      <c r="Z12" s="56"/>
      <c r="AB12" s="321"/>
      <c r="AC12" s="56"/>
      <c r="AE12" s="320"/>
    </row>
    <row r="13" spans="1:31" s="136" customFormat="1" ht="12" customHeight="1">
      <c r="A13" s="5" t="s">
        <v>110</v>
      </c>
      <c r="B13" s="29">
        <v>366</v>
      </c>
      <c r="C13" s="32">
        <v>69</v>
      </c>
      <c r="D13" s="33">
        <v>764</v>
      </c>
      <c r="E13" s="277">
        <v>833</v>
      </c>
      <c r="F13" s="32">
        <v>41.83846153846153</v>
      </c>
      <c r="G13" s="33">
        <v>546.1615384615385</v>
      </c>
      <c r="H13" s="279">
        <v>588</v>
      </c>
      <c r="I13" s="32">
        <v>19</v>
      </c>
      <c r="J13" s="33">
        <v>241</v>
      </c>
      <c r="K13" s="277">
        <v>260</v>
      </c>
      <c r="L13" s="32">
        <v>27</v>
      </c>
      <c r="M13" s="33">
        <v>277</v>
      </c>
      <c r="N13" s="50">
        <v>304</v>
      </c>
      <c r="O13" s="121">
        <v>91.11842105263158</v>
      </c>
      <c r="P13" s="320"/>
      <c r="T13" s="52"/>
      <c r="U13" s="122"/>
      <c r="V13" s="39"/>
      <c r="W13" s="62"/>
      <c r="Y13" s="321"/>
      <c r="Z13" s="56"/>
      <c r="AB13" s="321"/>
      <c r="AC13" s="56"/>
      <c r="AE13" s="320"/>
    </row>
    <row r="14" spans="1:31" s="136" customFormat="1" ht="12.75">
      <c r="A14" s="122" t="s">
        <v>73</v>
      </c>
      <c r="B14" s="29">
        <v>1227</v>
      </c>
      <c r="C14" s="32">
        <v>3276</v>
      </c>
      <c r="D14" s="33">
        <v>2947</v>
      </c>
      <c r="E14" s="277">
        <v>6223</v>
      </c>
      <c r="F14" s="32">
        <v>2206.3310633839706</v>
      </c>
      <c r="G14" s="33">
        <v>1957.6689366160294</v>
      </c>
      <c r="H14" s="279">
        <v>4164</v>
      </c>
      <c r="I14" s="32">
        <v>787</v>
      </c>
      <c r="J14" s="33">
        <v>851</v>
      </c>
      <c r="K14" s="277">
        <v>1638</v>
      </c>
      <c r="L14" s="32">
        <v>489</v>
      </c>
      <c r="M14" s="33">
        <v>529</v>
      </c>
      <c r="N14" s="50">
        <v>1018</v>
      </c>
      <c r="O14" s="121">
        <v>51.96463654223969</v>
      </c>
      <c r="P14" s="320"/>
      <c r="T14" s="52"/>
      <c r="U14" s="122"/>
      <c r="V14" s="39"/>
      <c r="W14" s="62"/>
      <c r="Y14" s="321"/>
      <c r="Z14" s="56"/>
      <c r="AB14" s="321"/>
      <c r="AC14" s="56"/>
      <c r="AE14" s="320"/>
    </row>
    <row r="15" spans="1:31" s="122" customFormat="1" ht="12.75" customHeight="1">
      <c r="A15" s="122" t="s">
        <v>111</v>
      </c>
      <c r="B15" s="29">
        <v>438</v>
      </c>
      <c r="C15" s="32">
        <v>16</v>
      </c>
      <c r="D15" s="33">
        <v>273</v>
      </c>
      <c r="E15" s="277">
        <v>289</v>
      </c>
      <c r="F15" s="32">
        <v>14</v>
      </c>
      <c r="G15" s="33">
        <v>224</v>
      </c>
      <c r="H15" s="279">
        <v>238</v>
      </c>
      <c r="I15" s="32">
        <v>11</v>
      </c>
      <c r="J15" s="33">
        <v>119</v>
      </c>
      <c r="K15" s="277">
        <v>130</v>
      </c>
      <c r="L15" s="32">
        <v>9</v>
      </c>
      <c r="M15" s="33">
        <v>200</v>
      </c>
      <c r="N15" s="50">
        <v>209</v>
      </c>
      <c r="O15" s="121">
        <v>95.69377990430623</v>
      </c>
      <c r="P15" s="320"/>
      <c r="Q15" s="136"/>
      <c r="T15" s="4"/>
      <c r="U15" s="4"/>
      <c r="V15" s="39"/>
      <c r="W15" s="62"/>
      <c r="Y15" s="322"/>
      <c r="AB15" s="322"/>
      <c r="AE15" s="323"/>
    </row>
    <row r="16" spans="1:31" s="136" customFormat="1" ht="12" customHeight="1">
      <c r="A16" s="122" t="s">
        <v>11</v>
      </c>
      <c r="B16" s="29">
        <v>172</v>
      </c>
      <c r="C16" s="32">
        <v>3</v>
      </c>
      <c r="D16" s="33">
        <v>370</v>
      </c>
      <c r="E16" s="277">
        <v>373</v>
      </c>
      <c r="F16" s="32">
        <v>1</v>
      </c>
      <c r="G16" s="33">
        <v>308</v>
      </c>
      <c r="H16" s="279">
        <v>309</v>
      </c>
      <c r="I16" s="32">
        <v>1</v>
      </c>
      <c r="J16" s="33">
        <v>308</v>
      </c>
      <c r="K16" s="277">
        <v>309</v>
      </c>
      <c r="L16" s="32">
        <v>0</v>
      </c>
      <c r="M16" s="33">
        <v>124</v>
      </c>
      <c r="N16" s="50">
        <v>124</v>
      </c>
      <c r="O16" s="121">
        <v>100</v>
      </c>
      <c r="P16" s="320"/>
      <c r="R16" s="52"/>
      <c r="T16" s="52"/>
      <c r="U16" s="4"/>
      <c r="V16" s="39"/>
      <c r="W16" s="62"/>
      <c r="Y16" s="321"/>
      <c r="AB16" s="321"/>
      <c r="AE16" s="320"/>
    </row>
    <row r="17" spans="1:31" s="122" customFormat="1" ht="12.75">
      <c r="A17" s="4" t="s">
        <v>74</v>
      </c>
      <c r="B17" s="29">
        <v>423</v>
      </c>
      <c r="C17" s="32">
        <v>123</v>
      </c>
      <c r="D17" s="33">
        <v>1780</v>
      </c>
      <c r="E17" s="277">
        <v>1903</v>
      </c>
      <c r="F17" s="32">
        <v>80.8765243902439</v>
      </c>
      <c r="G17" s="33">
        <v>1229.123475609756</v>
      </c>
      <c r="H17" s="279">
        <v>1310</v>
      </c>
      <c r="I17" s="32">
        <v>20</v>
      </c>
      <c r="J17" s="33">
        <v>509</v>
      </c>
      <c r="K17" s="277">
        <v>529</v>
      </c>
      <c r="L17" s="32">
        <v>15</v>
      </c>
      <c r="M17" s="33">
        <v>311</v>
      </c>
      <c r="N17" s="50">
        <v>326</v>
      </c>
      <c r="O17" s="121">
        <v>95.39877300613497</v>
      </c>
      <c r="P17" s="320"/>
      <c r="Q17" s="136"/>
      <c r="T17" s="4"/>
      <c r="U17" s="4"/>
      <c r="V17" s="39"/>
      <c r="W17" s="62"/>
      <c r="Y17" s="322"/>
      <c r="Z17" s="324"/>
      <c r="AB17" s="322"/>
      <c r="AC17" s="324"/>
      <c r="AE17" s="323"/>
    </row>
    <row r="18" spans="1:31" s="122" customFormat="1" ht="22.5">
      <c r="A18" s="5" t="s">
        <v>175</v>
      </c>
      <c r="B18" s="29">
        <v>4</v>
      </c>
      <c r="C18" s="32">
        <v>29</v>
      </c>
      <c r="D18" s="33">
        <v>5</v>
      </c>
      <c r="E18" s="277">
        <v>34</v>
      </c>
      <c r="F18" s="32">
        <v>17</v>
      </c>
      <c r="G18" s="33">
        <v>3</v>
      </c>
      <c r="H18" s="279">
        <v>20</v>
      </c>
      <c r="I18" s="32">
        <v>27</v>
      </c>
      <c r="J18" s="33">
        <v>5</v>
      </c>
      <c r="K18" s="277">
        <v>32</v>
      </c>
      <c r="L18" s="32">
        <v>5</v>
      </c>
      <c r="M18" s="33">
        <v>0</v>
      </c>
      <c r="N18" s="50">
        <v>5</v>
      </c>
      <c r="O18" s="121">
        <v>0</v>
      </c>
      <c r="P18" s="320"/>
      <c r="Q18" s="136"/>
      <c r="T18" s="4"/>
      <c r="U18" s="4"/>
      <c r="V18" s="39"/>
      <c r="W18" s="62"/>
      <c r="Y18" s="322"/>
      <c r="Z18" s="324"/>
      <c r="AB18" s="322"/>
      <c r="AC18" s="324"/>
      <c r="AE18" s="323"/>
    </row>
    <row r="19" spans="1:31" s="122" customFormat="1" ht="12.75">
      <c r="A19" s="4" t="s">
        <v>112</v>
      </c>
      <c r="B19" s="29">
        <v>12</v>
      </c>
      <c r="C19" s="32">
        <v>63</v>
      </c>
      <c r="D19" s="33">
        <v>36</v>
      </c>
      <c r="E19" s="277">
        <v>99</v>
      </c>
      <c r="F19" s="32">
        <v>39</v>
      </c>
      <c r="G19" s="33">
        <v>18</v>
      </c>
      <c r="H19" s="279">
        <v>57</v>
      </c>
      <c r="I19" s="32">
        <v>63</v>
      </c>
      <c r="J19" s="33">
        <v>32</v>
      </c>
      <c r="K19" s="277">
        <v>95</v>
      </c>
      <c r="L19" s="32">
        <v>7</v>
      </c>
      <c r="M19" s="33">
        <v>6</v>
      </c>
      <c r="N19" s="50">
        <v>13</v>
      </c>
      <c r="O19" s="121">
        <v>46.15384615384615</v>
      </c>
      <c r="P19" s="320"/>
      <c r="Q19" s="136"/>
      <c r="T19" s="4"/>
      <c r="U19" s="4"/>
      <c r="V19" s="39"/>
      <c r="W19" s="62"/>
      <c r="Y19" s="322"/>
      <c r="Z19" s="324"/>
      <c r="AB19" s="322"/>
      <c r="AC19" s="324"/>
      <c r="AE19" s="323"/>
    </row>
    <row r="20" spans="1:31" s="136" customFormat="1" ht="22.5">
      <c r="A20" s="5" t="s">
        <v>176</v>
      </c>
      <c r="B20" s="29">
        <v>45</v>
      </c>
      <c r="C20" s="32">
        <v>0</v>
      </c>
      <c r="D20" s="33">
        <v>64</v>
      </c>
      <c r="E20" s="277">
        <v>64</v>
      </c>
      <c r="F20" s="32">
        <v>0</v>
      </c>
      <c r="G20" s="33">
        <v>49</v>
      </c>
      <c r="H20" s="279">
        <v>49</v>
      </c>
      <c r="I20" s="32">
        <v>0</v>
      </c>
      <c r="J20" s="33">
        <v>46</v>
      </c>
      <c r="K20" s="277">
        <v>46</v>
      </c>
      <c r="L20" s="32">
        <v>0</v>
      </c>
      <c r="M20" s="33">
        <v>38</v>
      </c>
      <c r="N20" s="50">
        <v>38</v>
      </c>
      <c r="O20" s="121">
        <v>100</v>
      </c>
      <c r="P20" s="320"/>
      <c r="T20" s="52"/>
      <c r="U20" s="52"/>
      <c r="V20" s="39"/>
      <c r="W20" s="62"/>
      <c r="Y20" s="321"/>
      <c r="Z20" s="325"/>
      <c r="AB20" s="321"/>
      <c r="AC20" s="325"/>
      <c r="AE20" s="320"/>
    </row>
    <row r="21" spans="1:31" s="136" customFormat="1" ht="12.75">
      <c r="A21" s="23" t="s">
        <v>15</v>
      </c>
      <c r="B21" s="318">
        <v>2949</v>
      </c>
      <c r="C21" s="245">
        <v>4188</v>
      </c>
      <c r="D21" s="244">
        <v>6972</v>
      </c>
      <c r="E21" s="277">
        <v>11160</v>
      </c>
      <c r="F21" s="245">
        <v>2751.046049312676</v>
      </c>
      <c r="G21" s="244">
        <v>4772.953950687324</v>
      </c>
      <c r="H21" s="279">
        <v>7524</v>
      </c>
      <c r="I21" s="245">
        <v>1031</v>
      </c>
      <c r="J21" s="33">
        <v>2346</v>
      </c>
      <c r="K21" s="277">
        <v>3377</v>
      </c>
      <c r="L21" s="245">
        <v>616</v>
      </c>
      <c r="M21" s="33">
        <v>1640</v>
      </c>
      <c r="N21" s="50">
        <v>2256</v>
      </c>
      <c r="O21" s="319">
        <v>72.69503546099291</v>
      </c>
      <c r="P21" s="320"/>
      <c r="T21" s="52"/>
      <c r="U21" s="52"/>
      <c r="V21" s="39"/>
      <c r="W21" s="62"/>
      <c r="X21" s="321"/>
      <c r="Y21" s="321"/>
      <c r="AB21" s="321"/>
      <c r="AE21" s="320"/>
    </row>
    <row r="22" spans="1:31" ht="10.5" customHeight="1">
      <c r="A22" s="3" t="s">
        <v>4</v>
      </c>
      <c r="B22" s="70"/>
      <c r="C22" s="71"/>
      <c r="D22" s="72"/>
      <c r="E22" s="70"/>
      <c r="F22" s="71"/>
      <c r="G22" s="72"/>
      <c r="H22" s="70"/>
      <c r="I22" s="70"/>
      <c r="J22" s="71"/>
      <c r="K22" s="285"/>
      <c r="L22" s="287"/>
      <c r="M22" s="73"/>
      <c r="N22" s="94"/>
      <c r="O22" s="103"/>
      <c r="P22" s="64"/>
      <c r="Q22" s="101"/>
      <c r="T22" s="16"/>
      <c r="U22" s="16"/>
      <c r="V22" s="68"/>
      <c r="W22" s="68"/>
      <c r="Y22" s="12"/>
      <c r="AB22" s="12"/>
      <c r="AE22" s="64"/>
    </row>
    <row r="23" spans="1:31" s="10" customFormat="1" ht="12.75">
      <c r="A23" s="10" t="s">
        <v>75</v>
      </c>
      <c r="B23" s="178">
        <v>497</v>
      </c>
      <c r="C23" s="33">
        <v>972</v>
      </c>
      <c r="D23" s="33">
        <v>1841</v>
      </c>
      <c r="E23" s="246">
        <v>2813</v>
      </c>
      <c r="F23" s="34">
        <v>746.4012409513961</v>
      </c>
      <c r="G23" s="49">
        <v>1217.5987590486038</v>
      </c>
      <c r="H23" s="280">
        <v>1964</v>
      </c>
      <c r="I23" s="34">
        <v>308</v>
      </c>
      <c r="J23" s="49">
        <v>521</v>
      </c>
      <c r="K23" s="278">
        <v>829</v>
      </c>
      <c r="L23" s="34">
        <v>197</v>
      </c>
      <c r="M23" s="49">
        <v>291</v>
      </c>
      <c r="N23" s="179">
        <v>488</v>
      </c>
      <c r="O23" s="121">
        <v>59.631147540983605</v>
      </c>
      <c r="P23" s="64"/>
      <c r="Q23" s="97"/>
      <c r="T23" s="26"/>
      <c r="U23" s="26"/>
      <c r="V23" s="88"/>
      <c r="W23" s="97"/>
      <c r="Y23" s="43"/>
      <c r="AB23" s="43"/>
      <c r="AE23" s="69"/>
    </row>
    <row r="24" spans="1:31" s="10" customFormat="1" ht="12.75">
      <c r="A24" s="10" t="s">
        <v>113</v>
      </c>
      <c r="B24" s="181">
        <v>153</v>
      </c>
      <c r="C24" s="33">
        <v>134</v>
      </c>
      <c r="D24" s="33">
        <v>264</v>
      </c>
      <c r="E24" s="160">
        <v>398</v>
      </c>
      <c r="F24" s="32">
        <v>66</v>
      </c>
      <c r="G24" s="33">
        <v>126</v>
      </c>
      <c r="H24" s="279">
        <v>192</v>
      </c>
      <c r="I24" s="32">
        <v>20</v>
      </c>
      <c r="J24" s="33">
        <v>52</v>
      </c>
      <c r="K24" s="276">
        <v>72</v>
      </c>
      <c r="L24" s="32">
        <v>16</v>
      </c>
      <c r="M24" s="33">
        <v>35</v>
      </c>
      <c r="N24" s="89">
        <v>51</v>
      </c>
      <c r="O24" s="121">
        <v>68.62745098039215</v>
      </c>
      <c r="P24" s="64"/>
      <c r="Q24" s="97"/>
      <c r="T24" s="26"/>
      <c r="U24" s="26"/>
      <c r="V24" s="39"/>
      <c r="W24" s="97"/>
      <c r="Y24" s="43"/>
      <c r="AB24" s="43"/>
      <c r="AE24" s="69"/>
    </row>
    <row r="25" spans="1:31" s="10" customFormat="1" ht="12.75">
      <c r="A25" s="10" t="s">
        <v>77</v>
      </c>
      <c r="B25" s="181">
        <v>22</v>
      </c>
      <c r="C25" s="33">
        <v>4</v>
      </c>
      <c r="D25" s="33">
        <v>28</v>
      </c>
      <c r="E25" s="160">
        <v>32</v>
      </c>
      <c r="F25" s="32">
        <v>4</v>
      </c>
      <c r="G25" s="33">
        <v>24</v>
      </c>
      <c r="H25" s="279">
        <v>28</v>
      </c>
      <c r="I25" s="32">
        <v>4</v>
      </c>
      <c r="J25" s="33">
        <v>24</v>
      </c>
      <c r="K25" s="276">
        <v>28</v>
      </c>
      <c r="L25" s="32">
        <v>3</v>
      </c>
      <c r="M25" s="33">
        <v>19</v>
      </c>
      <c r="N25" s="89">
        <v>22</v>
      </c>
      <c r="O25" s="121">
        <v>86.36363636363636</v>
      </c>
      <c r="P25" s="64"/>
      <c r="Q25" s="97"/>
      <c r="T25" s="26"/>
      <c r="U25" s="26"/>
      <c r="V25" s="39"/>
      <c r="W25" s="97"/>
      <c r="Y25" s="43"/>
      <c r="AB25" s="43"/>
      <c r="AE25" s="69"/>
    </row>
    <row r="26" spans="1:31" ht="16.5" customHeight="1">
      <c r="A26" s="10" t="s">
        <v>8</v>
      </c>
      <c r="B26" s="181">
        <v>684</v>
      </c>
      <c r="C26" s="33">
        <v>333</v>
      </c>
      <c r="D26" s="33">
        <v>6047</v>
      </c>
      <c r="E26" s="160">
        <v>6380</v>
      </c>
      <c r="F26" s="32">
        <v>220.49253731343282</v>
      </c>
      <c r="G26" s="33">
        <v>4124.507462686567</v>
      </c>
      <c r="H26" s="279">
        <v>4345</v>
      </c>
      <c r="I26" s="32">
        <v>51</v>
      </c>
      <c r="J26" s="33">
        <v>1155</v>
      </c>
      <c r="K26" s="276">
        <v>1206</v>
      </c>
      <c r="L26" s="32">
        <v>33</v>
      </c>
      <c r="M26" s="33">
        <v>643</v>
      </c>
      <c r="N26" s="89">
        <v>676</v>
      </c>
      <c r="O26" s="121">
        <v>95.11834319526628</v>
      </c>
      <c r="P26" s="64"/>
      <c r="Q26" s="97"/>
      <c r="T26" s="16"/>
      <c r="U26" s="16"/>
      <c r="V26" s="39"/>
      <c r="W26" s="97"/>
      <c r="Y26" s="12"/>
      <c r="AB26" s="12"/>
      <c r="AE26" s="64"/>
    </row>
    <row r="27" spans="1:31" ht="12.75">
      <c r="A27" s="10" t="s">
        <v>78</v>
      </c>
      <c r="B27" s="181">
        <v>635</v>
      </c>
      <c r="C27" s="33">
        <v>40</v>
      </c>
      <c r="D27" s="33">
        <v>2102</v>
      </c>
      <c r="E27" s="160">
        <v>2142</v>
      </c>
      <c r="F27" s="32">
        <v>24.917841814837516</v>
      </c>
      <c r="G27" s="33">
        <v>1742.0821581851624</v>
      </c>
      <c r="H27" s="279">
        <v>1767</v>
      </c>
      <c r="I27" s="32">
        <v>14</v>
      </c>
      <c r="J27" s="33">
        <v>762</v>
      </c>
      <c r="K27" s="276">
        <v>776</v>
      </c>
      <c r="L27" s="32">
        <v>8</v>
      </c>
      <c r="M27" s="33">
        <v>520</v>
      </c>
      <c r="N27" s="89">
        <v>528</v>
      </c>
      <c r="O27" s="121">
        <v>98.48484848484848</v>
      </c>
      <c r="P27" s="64"/>
      <c r="Q27" s="97"/>
      <c r="T27" s="4"/>
      <c r="U27" s="16"/>
      <c r="V27" s="39"/>
      <c r="W27" s="97"/>
      <c r="Y27" s="12"/>
      <c r="AB27" s="12"/>
      <c r="AE27" s="64"/>
    </row>
    <row r="28" spans="1:31" ht="17.25" customHeight="1">
      <c r="A28" s="135" t="s">
        <v>83</v>
      </c>
      <c r="B28" s="181">
        <v>33</v>
      </c>
      <c r="C28" s="33">
        <v>12</v>
      </c>
      <c r="D28" s="33">
        <v>63</v>
      </c>
      <c r="E28" s="160">
        <v>75</v>
      </c>
      <c r="F28" s="32">
        <v>12</v>
      </c>
      <c r="G28" s="33">
        <v>63</v>
      </c>
      <c r="H28" s="279">
        <v>75</v>
      </c>
      <c r="I28" s="32">
        <v>12</v>
      </c>
      <c r="J28" s="33">
        <v>63</v>
      </c>
      <c r="K28" s="276">
        <v>75</v>
      </c>
      <c r="L28" s="32">
        <v>11</v>
      </c>
      <c r="M28" s="33">
        <v>22</v>
      </c>
      <c r="N28" s="89">
        <v>33</v>
      </c>
      <c r="O28" s="121">
        <v>66.66666666666667</v>
      </c>
      <c r="P28" s="64"/>
      <c r="Q28" s="62"/>
      <c r="T28" s="16"/>
      <c r="U28" s="16"/>
      <c r="V28" s="39"/>
      <c r="W28" s="97"/>
      <c r="Y28" s="12"/>
      <c r="AB28" s="12"/>
      <c r="AE28" s="64"/>
    </row>
    <row r="29" spans="1:31" s="10" customFormat="1" ht="12.75">
      <c r="A29" s="10" t="s">
        <v>79</v>
      </c>
      <c r="B29" s="181">
        <v>89</v>
      </c>
      <c r="C29" s="33">
        <v>9</v>
      </c>
      <c r="D29" s="33">
        <v>160</v>
      </c>
      <c r="E29" s="160">
        <v>169</v>
      </c>
      <c r="F29" s="32">
        <v>12.166666666666657</v>
      </c>
      <c r="G29" s="33">
        <v>133.83333333333334</v>
      </c>
      <c r="H29" s="279">
        <v>146</v>
      </c>
      <c r="I29" s="32">
        <v>12.166666666666657</v>
      </c>
      <c r="J29" s="33">
        <v>133.83333333333334</v>
      </c>
      <c r="K29" s="276">
        <v>146</v>
      </c>
      <c r="L29" s="32">
        <v>3</v>
      </c>
      <c r="M29" s="33">
        <v>77</v>
      </c>
      <c r="N29" s="89">
        <v>80</v>
      </c>
      <c r="O29" s="121">
        <v>96.25</v>
      </c>
      <c r="P29" s="291"/>
      <c r="Q29" s="62"/>
      <c r="T29" s="26"/>
      <c r="U29" s="26"/>
      <c r="V29" s="39"/>
      <c r="W29" s="97"/>
      <c r="Y29" s="43"/>
      <c r="AB29" s="43"/>
      <c r="AE29" s="69"/>
    </row>
    <row r="30" spans="1:31" s="10" customFormat="1" ht="12.75">
      <c r="A30" s="10" t="s">
        <v>55</v>
      </c>
      <c r="B30" s="181">
        <v>1483</v>
      </c>
      <c r="C30" s="33">
        <v>4361.479691779232</v>
      </c>
      <c r="D30" s="33">
        <v>18775.520308220766</v>
      </c>
      <c r="E30" s="160">
        <v>23137</v>
      </c>
      <c r="F30" s="32">
        <v>2177.3984431759213</v>
      </c>
      <c r="G30" s="33">
        <v>9156.601556824078</v>
      </c>
      <c r="H30" s="279">
        <v>11334</v>
      </c>
      <c r="I30" s="32">
        <v>366.9541910331384</v>
      </c>
      <c r="J30" s="33">
        <v>1803.0458089668616</v>
      </c>
      <c r="K30" s="276">
        <v>2170</v>
      </c>
      <c r="L30" s="32">
        <v>237.3684210526316</v>
      </c>
      <c r="M30" s="33">
        <v>1115.6315789473683</v>
      </c>
      <c r="N30" s="89">
        <v>1353</v>
      </c>
      <c r="O30" s="121">
        <f>100*M30/N30</f>
        <v>82.45614035087718</v>
      </c>
      <c r="P30" s="64"/>
      <c r="Q30" s="62"/>
      <c r="T30" s="26"/>
      <c r="U30" s="26"/>
      <c r="V30" s="39"/>
      <c r="W30" s="97"/>
      <c r="Y30" s="43"/>
      <c r="AB30" s="43"/>
      <c r="AE30" s="69"/>
    </row>
    <row r="31" spans="1:31" s="10" customFormat="1" ht="12.75">
      <c r="A31" s="10" t="s">
        <v>114</v>
      </c>
      <c r="B31" s="181">
        <v>786</v>
      </c>
      <c r="C31" s="33">
        <v>2158</v>
      </c>
      <c r="D31" s="33">
        <v>6674</v>
      </c>
      <c r="E31" s="160">
        <v>8832</v>
      </c>
      <c r="F31" s="32">
        <v>933.0524119947848</v>
      </c>
      <c r="G31" s="33">
        <v>3082.947588005215</v>
      </c>
      <c r="H31" s="279">
        <v>4016</v>
      </c>
      <c r="I31" s="32">
        <v>298.56277056277054</v>
      </c>
      <c r="J31" s="33">
        <v>866.4372294372295</v>
      </c>
      <c r="K31" s="276">
        <v>1165</v>
      </c>
      <c r="L31" s="32">
        <v>176</v>
      </c>
      <c r="M31" s="33">
        <v>541</v>
      </c>
      <c r="N31" s="89">
        <v>717</v>
      </c>
      <c r="O31" s="121">
        <f>100*M31/N31</f>
        <v>75.45327754532775</v>
      </c>
      <c r="P31" s="64"/>
      <c r="Q31" s="62"/>
      <c r="T31" s="26"/>
      <c r="U31" s="26"/>
      <c r="V31" s="39"/>
      <c r="W31" s="97"/>
      <c r="Y31" s="43"/>
      <c r="AB31" s="43"/>
      <c r="AE31" s="69"/>
    </row>
    <row r="32" spans="1:31" ht="22.5">
      <c r="A32" s="135" t="s">
        <v>103</v>
      </c>
      <c r="B32" s="181">
        <v>31</v>
      </c>
      <c r="C32" s="33">
        <v>17</v>
      </c>
      <c r="D32" s="33">
        <v>66</v>
      </c>
      <c r="E32" s="160">
        <v>83</v>
      </c>
      <c r="F32" s="32">
        <v>16</v>
      </c>
      <c r="G32" s="33">
        <v>56</v>
      </c>
      <c r="H32" s="279">
        <v>72</v>
      </c>
      <c r="I32" s="32">
        <v>9</v>
      </c>
      <c r="J32" s="33">
        <v>37</v>
      </c>
      <c r="K32" s="276">
        <v>46</v>
      </c>
      <c r="L32" s="32">
        <v>8</v>
      </c>
      <c r="M32" s="33">
        <v>23</v>
      </c>
      <c r="N32" s="89">
        <v>31</v>
      </c>
      <c r="O32" s="131">
        <v>74.19354838709677</v>
      </c>
      <c r="P32" s="64"/>
      <c r="Q32" s="62"/>
      <c r="T32" s="16"/>
      <c r="U32" s="16"/>
      <c r="V32" s="39"/>
      <c r="W32" s="97"/>
      <c r="Y32" s="12"/>
      <c r="AB32" s="12"/>
      <c r="AE32" s="64"/>
    </row>
    <row r="33" spans="1:31" ht="12.75">
      <c r="A33" s="139" t="s">
        <v>17</v>
      </c>
      <c r="B33" s="138">
        <v>4413</v>
      </c>
      <c r="C33" s="244">
        <v>8040.479691779232</v>
      </c>
      <c r="D33" s="244">
        <v>36020.520308220766</v>
      </c>
      <c r="E33" s="160">
        <v>44061</v>
      </c>
      <c r="F33" s="245">
        <v>4212.4291419170395</v>
      </c>
      <c r="G33" s="244">
        <v>19726.57085808296</v>
      </c>
      <c r="H33" s="279">
        <v>23939</v>
      </c>
      <c r="I33" s="32">
        <v>790.6836282625757</v>
      </c>
      <c r="J33" s="33">
        <v>5417.316371737425</v>
      </c>
      <c r="K33" s="276">
        <v>6208</v>
      </c>
      <c r="L33" s="32">
        <v>692.3684210526316</v>
      </c>
      <c r="M33" s="33">
        <v>3286.6315789473683</v>
      </c>
      <c r="N33" s="89">
        <v>3979</v>
      </c>
      <c r="O33" s="134">
        <v>82.59943651539</v>
      </c>
      <c r="P33" s="64"/>
      <c r="Q33" s="50"/>
      <c r="T33" s="16"/>
      <c r="U33" s="16"/>
      <c r="V33" s="62"/>
      <c r="W33" s="97"/>
      <c r="X33" s="12"/>
      <c r="Y33" s="12"/>
      <c r="AB33" s="12"/>
      <c r="AE33" s="64"/>
    </row>
    <row r="34" spans="1:31" ht="11.25" customHeight="1">
      <c r="A34" s="3" t="s">
        <v>5</v>
      </c>
      <c r="B34" s="13"/>
      <c r="C34" s="208"/>
      <c r="D34" s="208"/>
      <c r="E34" s="13"/>
      <c r="F34" s="13"/>
      <c r="G34" s="13"/>
      <c r="H34" s="13"/>
      <c r="I34" s="13"/>
      <c r="J34" s="13"/>
      <c r="K34" s="286"/>
      <c r="L34" s="287"/>
      <c r="M34" s="73"/>
      <c r="N34" s="94"/>
      <c r="O34" s="103"/>
      <c r="P34" s="64"/>
      <c r="Q34" s="100"/>
      <c r="T34" s="16"/>
      <c r="U34" s="16"/>
      <c r="V34" s="68"/>
      <c r="W34" s="68"/>
      <c r="Y34" s="12"/>
      <c r="AB34" s="12"/>
      <c r="AE34" s="64"/>
    </row>
    <row r="35" spans="1:31" ht="13.5" customHeight="1">
      <c r="A35" s="10" t="s">
        <v>115</v>
      </c>
      <c r="B35" s="33">
        <v>674</v>
      </c>
      <c r="C35" s="34">
        <v>357</v>
      </c>
      <c r="D35" s="49">
        <v>845</v>
      </c>
      <c r="E35" s="160">
        <v>1202</v>
      </c>
      <c r="F35" s="34">
        <v>310.1948228882834</v>
      </c>
      <c r="G35" s="49">
        <v>710.8051771117166</v>
      </c>
      <c r="H35" s="279">
        <v>1021</v>
      </c>
      <c r="I35" s="32">
        <v>181.5265306122449</v>
      </c>
      <c r="J35" s="33">
        <v>419.47346938775513</v>
      </c>
      <c r="K35" s="160">
        <v>601</v>
      </c>
      <c r="L35" s="32">
        <v>132.7068493150685</v>
      </c>
      <c r="M35" s="33">
        <v>281.2931506849315</v>
      </c>
      <c r="N35" s="179">
        <v>414</v>
      </c>
      <c r="O35" s="121">
        <v>67.94520547945206</v>
      </c>
      <c r="P35" s="64"/>
      <c r="Q35" s="97"/>
      <c r="T35" s="16"/>
      <c r="U35" s="16"/>
      <c r="V35" s="88"/>
      <c r="W35" s="97"/>
      <c r="Y35" s="12"/>
      <c r="AB35" s="12"/>
      <c r="AE35" s="64"/>
    </row>
    <row r="36" spans="1:31" ht="13.5" customHeight="1">
      <c r="A36" s="10" t="s">
        <v>116</v>
      </c>
      <c r="B36" s="33">
        <v>218</v>
      </c>
      <c r="C36" s="32">
        <v>1424</v>
      </c>
      <c r="D36" s="33">
        <v>4244</v>
      </c>
      <c r="E36" s="160">
        <v>5668</v>
      </c>
      <c r="F36" s="32">
        <v>883</v>
      </c>
      <c r="G36" s="33">
        <v>2615</v>
      </c>
      <c r="H36" s="279">
        <v>3498</v>
      </c>
      <c r="I36" s="32">
        <v>72</v>
      </c>
      <c r="J36" s="33">
        <v>459</v>
      </c>
      <c r="K36" s="160">
        <v>531</v>
      </c>
      <c r="L36" s="32">
        <v>36</v>
      </c>
      <c r="M36" s="33">
        <v>180</v>
      </c>
      <c r="N36" s="89">
        <v>216</v>
      </c>
      <c r="O36" s="121">
        <v>83.33333333333333</v>
      </c>
      <c r="P36" s="64"/>
      <c r="Q36" s="97"/>
      <c r="T36" s="16"/>
      <c r="U36" s="16"/>
      <c r="V36" s="88"/>
      <c r="W36" s="97"/>
      <c r="Y36" s="12"/>
      <c r="AB36" s="12"/>
      <c r="AE36" s="64"/>
    </row>
    <row r="37" spans="1:31" ht="23.25" customHeight="1">
      <c r="A37" s="135" t="s">
        <v>117</v>
      </c>
      <c r="B37" s="33">
        <v>137</v>
      </c>
      <c r="C37" s="32">
        <v>588</v>
      </c>
      <c r="D37" s="33">
        <v>205</v>
      </c>
      <c r="E37" s="160">
        <v>793</v>
      </c>
      <c r="F37" s="32">
        <v>370</v>
      </c>
      <c r="G37" s="33">
        <v>102</v>
      </c>
      <c r="H37" s="279">
        <v>472</v>
      </c>
      <c r="I37" s="32">
        <v>173</v>
      </c>
      <c r="J37" s="33">
        <v>41</v>
      </c>
      <c r="K37" s="160">
        <v>214</v>
      </c>
      <c r="L37" s="32">
        <v>103</v>
      </c>
      <c r="M37" s="33">
        <v>27</v>
      </c>
      <c r="N37" s="89">
        <v>130</v>
      </c>
      <c r="O37" s="121">
        <v>20.76923076923077</v>
      </c>
      <c r="P37" s="64"/>
      <c r="Q37" s="97"/>
      <c r="T37" s="16"/>
      <c r="U37" s="16"/>
      <c r="V37" s="88"/>
      <c r="W37" s="97"/>
      <c r="Y37" s="12"/>
      <c r="AB37" s="12"/>
      <c r="AE37" s="64"/>
    </row>
    <row r="38" spans="1:31" ht="24.75" customHeight="1">
      <c r="A38" s="10" t="s">
        <v>118</v>
      </c>
      <c r="B38" s="33">
        <v>916</v>
      </c>
      <c r="C38" s="32">
        <v>3444</v>
      </c>
      <c r="D38" s="33">
        <v>884</v>
      </c>
      <c r="E38" s="160">
        <v>4328</v>
      </c>
      <c r="F38" s="32">
        <v>2530.6988950276245</v>
      </c>
      <c r="G38" s="33">
        <v>597.3011049723757</v>
      </c>
      <c r="H38" s="279">
        <v>3128</v>
      </c>
      <c r="I38" s="32">
        <v>1055.9970149253732</v>
      </c>
      <c r="J38" s="33">
        <v>302.00298507462685</v>
      </c>
      <c r="K38" s="160">
        <v>1358</v>
      </c>
      <c r="L38" s="32">
        <v>622</v>
      </c>
      <c r="M38" s="33">
        <v>183</v>
      </c>
      <c r="N38" s="89">
        <v>805</v>
      </c>
      <c r="O38" s="121">
        <v>22.732919254658384</v>
      </c>
      <c r="P38" s="64"/>
      <c r="Q38" s="62"/>
      <c r="S38" s="14" t="s">
        <v>22</v>
      </c>
      <c r="T38" s="16"/>
      <c r="U38" s="16"/>
      <c r="V38" s="39"/>
      <c r="W38" s="62"/>
      <c r="Y38" s="12"/>
      <c r="AB38" s="12"/>
      <c r="AE38" s="64"/>
    </row>
    <row r="39" spans="1:31" ht="21.75" customHeight="1">
      <c r="A39" s="10" t="s">
        <v>177</v>
      </c>
      <c r="B39" s="33">
        <v>528</v>
      </c>
      <c r="C39" s="32">
        <v>42</v>
      </c>
      <c r="D39" s="33">
        <v>686</v>
      </c>
      <c r="E39" s="160">
        <v>728</v>
      </c>
      <c r="F39" s="32">
        <v>34</v>
      </c>
      <c r="G39" s="33">
        <v>563</v>
      </c>
      <c r="H39" s="279">
        <v>597</v>
      </c>
      <c r="I39" s="32">
        <v>19</v>
      </c>
      <c r="J39" s="33">
        <v>383</v>
      </c>
      <c r="K39" s="160">
        <v>402</v>
      </c>
      <c r="L39" s="32">
        <v>10</v>
      </c>
      <c r="M39" s="33">
        <v>258</v>
      </c>
      <c r="N39" s="89">
        <v>268</v>
      </c>
      <c r="O39" s="121">
        <v>96.26865671641791</v>
      </c>
      <c r="P39" s="64"/>
      <c r="Q39" s="62"/>
      <c r="T39" s="16"/>
      <c r="U39" s="16"/>
      <c r="V39" s="88"/>
      <c r="W39" s="97"/>
      <c r="Y39" s="95" t="s">
        <v>22</v>
      </c>
      <c r="AB39" s="12"/>
      <c r="AE39" s="64"/>
    </row>
    <row r="40" spans="1:31" ht="15" customHeight="1">
      <c r="A40" s="10" t="s">
        <v>82</v>
      </c>
      <c r="B40" s="33">
        <v>1360</v>
      </c>
      <c r="C40" s="32">
        <v>207</v>
      </c>
      <c r="D40" s="33">
        <v>21349</v>
      </c>
      <c r="E40" s="160">
        <v>21556</v>
      </c>
      <c r="F40" s="32">
        <v>163.6819568277806</v>
      </c>
      <c r="G40" s="33">
        <v>18439.31804317222</v>
      </c>
      <c r="H40" s="279">
        <v>18603</v>
      </c>
      <c r="I40" s="32">
        <v>21.37239784117193</v>
      </c>
      <c r="J40" s="33">
        <v>2618.6276021588283</v>
      </c>
      <c r="K40" s="160">
        <v>2640</v>
      </c>
      <c r="L40" s="32">
        <v>9</v>
      </c>
      <c r="M40" s="33">
        <v>1244</v>
      </c>
      <c r="N40" s="89">
        <v>1253</v>
      </c>
      <c r="O40" s="121">
        <v>99.28172386272945</v>
      </c>
      <c r="P40" s="64"/>
      <c r="Q40" s="62"/>
      <c r="T40" s="16"/>
      <c r="U40" s="16"/>
      <c r="V40" s="88"/>
      <c r="W40" s="97"/>
      <c r="Y40" s="12"/>
      <c r="AB40" s="12"/>
      <c r="AE40" s="64"/>
    </row>
    <row r="41" spans="1:31" ht="21.75" customHeight="1">
      <c r="A41" s="135" t="s">
        <v>119</v>
      </c>
      <c r="B41" s="33">
        <v>1188</v>
      </c>
      <c r="C41" s="32">
        <v>64</v>
      </c>
      <c r="D41" s="33">
        <v>7397</v>
      </c>
      <c r="E41" s="160">
        <v>7461</v>
      </c>
      <c r="F41" s="32">
        <v>55</v>
      </c>
      <c r="G41" s="33">
        <v>6449</v>
      </c>
      <c r="H41" s="279">
        <v>6504</v>
      </c>
      <c r="I41" s="32">
        <v>55</v>
      </c>
      <c r="J41" s="33">
        <v>6224</v>
      </c>
      <c r="K41" s="160">
        <v>6279</v>
      </c>
      <c r="L41" s="32">
        <v>14</v>
      </c>
      <c r="M41" s="33">
        <v>1174</v>
      </c>
      <c r="N41" s="89">
        <v>1188</v>
      </c>
      <c r="O41" s="121">
        <v>98.82154882154882</v>
      </c>
      <c r="P41" s="64"/>
      <c r="Q41" s="62"/>
      <c r="T41" s="16"/>
      <c r="U41" s="16"/>
      <c r="V41" s="88"/>
      <c r="W41" s="97"/>
      <c r="Y41" s="12"/>
      <c r="AB41" s="12"/>
      <c r="AE41" s="64"/>
    </row>
    <row r="42" spans="1:23" s="10" customFormat="1" ht="12.75">
      <c r="A42" s="10" t="s">
        <v>120</v>
      </c>
      <c r="B42" s="33">
        <v>907</v>
      </c>
      <c r="C42" s="32">
        <v>188</v>
      </c>
      <c r="D42" s="33">
        <v>2325</v>
      </c>
      <c r="E42" s="160">
        <v>2513</v>
      </c>
      <c r="F42" s="32">
        <v>138.44943820224717</v>
      </c>
      <c r="G42" s="33">
        <v>1813.5505617977528</v>
      </c>
      <c r="H42" s="279">
        <v>1952</v>
      </c>
      <c r="I42" s="32">
        <v>39</v>
      </c>
      <c r="J42" s="33">
        <v>435</v>
      </c>
      <c r="K42" s="160">
        <v>474</v>
      </c>
      <c r="L42" s="32">
        <v>53</v>
      </c>
      <c r="M42" s="33">
        <v>832</v>
      </c>
      <c r="N42" s="89">
        <v>885</v>
      </c>
      <c r="O42" s="121">
        <v>94.01129943502825</v>
      </c>
      <c r="P42" s="64"/>
      <c r="Q42" s="62"/>
      <c r="T42" s="26"/>
      <c r="U42" s="26"/>
      <c r="V42" s="88"/>
      <c r="W42" s="97"/>
    </row>
    <row r="43" spans="1:31" ht="16.5" customHeight="1">
      <c r="A43" s="140" t="s">
        <v>18</v>
      </c>
      <c r="B43" s="137">
        <v>5928</v>
      </c>
      <c r="C43" s="245">
        <v>5957</v>
      </c>
      <c r="D43" s="244">
        <v>37090</v>
      </c>
      <c r="E43" s="160">
        <v>43047</v>
      </c>
      <c r="F43" s="245">
        <v>4485.025112945936</v>
      </c>
      <c r="G43" s="244">
        <v>31289.974887054068</v>
      </c>
      <c r="H43" s="279">
        <v>35775</v>
      </c>
      <c r="I43" s="245">
        <v>1591.2796981499514</v>
      </c>
      <c r="J43" s="33">
        <v>10907.72030185005</v>
      </c>
      <c r="K43" s="160">
        <v>12499</v>
      </c>
      <c r="L43" s="245">
        <v>979.7068493150684</v>
      </c>
      <c r="M43" s="33">
        <v>4179.293150684932</v>
      </c>
      <c r="N43" s="161">
        <v>5159</v>
      </c>
      <c r="O43" s="148">
        <v>81.00975287235767</v>
      </c>
      <c r="P43" s="64"/>
      <c r="Q43" s="50"/>
      <c r="T43" s="16"/>
      <c r="U43" s="16"/>
      <c r="V43" s="46"/>
      <c r="W43" s="97"/>
      <c r="X43" s="12"/>
      <c r="Y43" s="12"/>
      <c r="AB43" s="12"/>
      <c r="AE43" s="64"/>
    </row>
    <row r="44" spans="1:31" s="90" customFormat="1" ht="16.5" customHeight="1" thickBot="1">
      <c r="A44" s="147" t="s">
        <v>21</v>
      </c>
      <c r="B44" s="141">
        <v>13353</v>
      </c>
      <c r="C44" s="142">
        <v>18930.479691779234</v>
      </c>
      <c r="D44" s="142">
        <v>81103.52030822076</v>
      </c>
      <c r="E44" s="141">
        <v>100034</v>
      </c>
      <c r="F44" s="143">
        <v>11786.500304175652</v>
      </c>
      <c r="G44" s="142">
        <v>56294.49969582436</v>
      </c>
      <c r="H44" s="141">
        <v>68081</v>
      </c>
      <c r="I44" s="143">
        <v>2634.963326412527</v>
      </c>
      <c r="J44" s="142">
        <v>17476.036673587474</v>
      </c>
      <c r="K44" s="141">
        <v>20111</v>
      </c>
      <c r="L44" s="149">
        <v>2300.0752703677</v>
      </c>
      <c r="M44" s="150">
        <v>9137.924729632301</v>
      </c>
      <c r="N44" s="288">
        <v>11438</v>
      </c>
      <c r="O44" s="151">
        <v>79.89093136590576</v>
      </c>
      <c r="P44" s="64"/>
      <c r="Q44" s="102"/>
      <c r="T44" s="98"/>
      <c r="U44" s="98"/>
      <c r="V44" s="99"/>
      <c r="W44" s="99"/>
      <c r="Y44" s="91"/>
      <c r="AB44" s="91"/>
      <c r="AE44" s="92"/>
    </row>
    <row r="45" spans="1:29" ht="16.5" customHeight="1">
      <c r="A45" s="329" t="s">
        <v>121</v>
      </c>
      <c r="B45" s="329"/>
      <c r="C45" s="329"/>
      <c r="D45" s="329"/>
      <c r="E45" s="329"/>
      <c r="F45" s="329"/>
      <c r="G45" s="329"/>
      <c r="H45" s="329"/>
      <c r="I45" s="329"/>
      <c r="J45" s="329"/>
      <c r="K45" s="329"/>
      <c r="L45" s="329"/>
      <c r="M45" s="329"/>
      <c r="N45" s="329"/>
      <c r="P45" s="68"/>
      <c r="Q45" s="68"/>
      <c r="R45" s="12"/>
      <c r="S45" s="12"/>
      <c r="T45" s="12"/>
      <c r="V45" s="12"/>
      <c r="W45" s="12"/>
      <c r="Y45" s="12"/>
      <c r="Z45" s="12"/>
      <c r="AB45" s="12"/>
      <c r="AC45" s="12"/>
    </row>
    <row r="46" spans="1:17" s="240" customFormat="1" ht="13.5" customHeight="1">
      <c r="A46" s="239" t="s">
        <v>54</v>
      </c>
      <c r="E46" s="241"/>
      <c r="F46" s="241"/>
      <c r="G46" s="241"/>
      <c r="H46" s="241"/>
      <c r="I46" s="241"/>
      <c r="J46" s="241"/>
      <c r="K46" s="241"/>
      <c r="L46" s="241"/>
      <c r="M46" s="241"/>
      <c r="N46" s="241"/>
      <c r="O46" s="241"/>
      <c r="P46" s="242"/>
      <c r="Q46" s="242"/>
    </row>
    <row r="47" spans="1:28" ht="13.5" customHeight="1">
      <c r="A47" s="328" t="s">
        <v>64</v>
      </c>
      <c r="B47" s="328"/>
      <c r="C47" s="328"/>
      <c r="D47" s="328"/>
      <c r="E47" s="328"/>
      <c r="F47" s="328"/>
      <c r="G47" s="328"/>
      <c r="H47" s="43"/>
      <c r="I47" s="43"/>
      <c r="J47" s="43"/>
      <c r="K47" s="43"/>
      <c r="L47" s="43"/>
      <c r="M47" s="43"/>
      <c r="N47" s="43"/>
      <c r="O47" s="43"/>
      <c r="P47" s="93"/>
      <c r="Q47" s="12"/>
      <c r="S47" s="12"/>
      <c r="V47" s="86"/>
      <c r="Y47" s="12"/>
      <c r="AB47" s="12"/>
    </row>
    <row r="48" spans="1:17" ht="24" customHeight="1">
      <c r="A48" s="328" t="s">
        <v>69</v>
      </c>
      <c r="B48" s="328"/>
      <c r="C48" s="328"/>
      <c r="D48" s="328"/>
      <c r="E48" s="328"/>
      <c r="F48" s="328"/>
      <c r="G48" s="328"/>
      <c r="H48" s="328"/>
      <c r="I48" s="328"/>
      <c r="J48" s="328"/>
      <c r="K48" s="328"/>
      <c r="L48" s="328"/>
      <c r="M48" s="328"/>
      <c r="N48" s="328"/>
      <c r="O48" s="328"/>
      <c r="Q48" s="12"/>
    </row>
    <row r="49" spans="1:17" ht="24.75" customHeight="1">
      <c r="A49" s="328" t="s">
        <v>96</v>
      </c>
      <c r="B49" s="328"/>
      <c r="C49" s="328"/>
      <c r="D49" s="328"/>
      <c r="E49" s="328"/>
      <c r="F49" s="328"/>
      <c r="G49" s="328"/>
      <c r="H49" s="328"/>
      <c r="I49" s="328"/>
      <c r="J49" s="328"/>
      <c r="K49" s="328"/>
      <c r="L49" s="328"/>
      <c r="M49" s="328"/>
      <c r="N49" s="328"/>
      <c r="O49" s="328"/>
      <c r="Q49" s="12"/>
    </row>
    <row r="50" spans="16:38" ht="26.25" customHeight="1">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row>
    <row r="51" spans="1:14" ht="12.75" customHeight="1">
      <c r="A51" s="10"/>
      <c r="B51" s="27"/>
      <c r="C51" s="27"/>
      <c r="D51" s="27"/>
      <c r="E51" s="27"/>
      <c r="F51" s="27"/>
      <c r="G51" s="27"/>
      <c r="H51" s="27"/>
      <c r="I51" s="27"/>
      <c r="J51" s="27"/>
      <c r="K51" s="27"/>
      <c r="L51" s="27"/>
      <c r="M51" s="27"/>
      <c r="N51" s="27"/>
    </row>
    <row r="53" spans="2:16" ht="12.75">
      <c r="B53" s="12"/>
      <c r="C53" s="12"/>
      <c r="D53" s="12"/>
      <c r="E53" s="12"/>
      <c r="F53" s="12"/>
      <c r="G53" s="12"/>
      <c r="H53" s="12"/>
      <c r="I53" s="12"/>
      <c r="J53" s="12"/>
      <c r="K53" s="12"/>
      <c r="L53" s="12"/>
      <c r="M53" s="12"/>
      <c r="N53" s="12"/>
      <c r="O53" s="12"/>
      <c r="P53" s="12"/>
    </row>
    <row r="54" spans="1:16" ht="12.75">
      <c r="A54" s="25"/>
      <c r="B54" s="12"/>
      <c r="C54" s="12"/>
      <c r="D54" s="12"/>
      <c r="E54" s="12"/>
      <c r="F54" s="12"/>
      <c r="G54" s="12"/>
      <c r="H54" s="12"/>
      <c r="I54" s="12"/>
      <c r="J54" s="12"/>
      <c r="K54" s="12"/>
      <c r="L54" s="12"/>
      <c r="M54" s="12"/>
      <c r="N54" s="12"/>
      <c r="O54" s="12"/>
      <c r="P54" s="12"/>
    </row>
    <row r="55" spans="2:16" ht="12.75">
      <c r="B55" s="12"/>
      <c r="C55" s="12"/>
      <c r="D55" s="12"/>
      <c r="E55" s="12"/>
      <c r="F55" s="12"/>
      <c r="G55" s="12"/>
      <c r="H55" s="12"/>
      <c r="I55" s="12"/>
      <c r="J55" s="12"/>
      <c r="K55" s="12"/>
      <c r="L55" s="12"/>
      <c r="M55" s="12"/>
      <c r="N55" s="12"/>
      <c r="O55" s="12"/>
      <c r="P55" s="12"/>
    </row>
    <row r="56" spans="2:16" ht="12.75">
      <c r="B56" s="12"/>
      <c r="C56" s="12"/>
      <c r="D56" s="12"/>
      <c r="E56" s="12"/>
      <c r="F56" s="12"/>
      <c r="G56" s="12"/>
      <c r="H56" s="12"/>
      <c r="I56" s="12"/>
      <c r="J56" s="12"/>
      <c r="K56" s="12"/>
      <c r="L56" s="12"/>
      <c r="M56" s="12"/>
      <c r="N56" s="12"/>
      <c r="O56" s="12"/>
      <c r="P56" s="12"/>
    </row>
    <row r="57" spans="2:16" ht="12.75">
      <c r="B57" s="12"/>
      <c r="C57" s="12"/>
      <c r="D57" s="12"/>
      <c r="E57" s="12"/>
      <c r="F57" s="12"/>
      <c r="G57" s="12"/>
      <c r="H57" s="12"/>
      <c r="I57" s="12"/>
      <c r="J57" s="12"/>
      <c r="K57" s="12"/>
      <c r="L57" s="12"/>
      <c r="M57" s="12"/>
      <c r="N57" s="12"/>
      <c r="O57" s="12"/>
      <c r="P57" s="12"/>
    </row>
  </sheetData>
  <sheetProtection/>
  <mergeCells count="10">
    <mergeCell ref="A45:N45"/>
    <mergeCell ref="A49:O49"/>
    <mergeCell ref="A48:O48"/>
    <mergeCell ref="A2:Q2"/>
    <mergeCell ref="C3:E3"/>
    <mergeCell ref="F3:H3"/>
    <mergeCell ref="I3:K3"/>
    <mergeCell ref="A47:G47"/>
    <mergeCell ref="L3:O3"/>
    <mergeCell ref="B3:B4"/>
  </mergeCells>
  <conditionalFormatting sqref="A43:A44 A21">
    <cfRule type="expression" priority="3" dxfId="13" stopIfTrue="1">
      <formula>(MID($A21,1,5)="Catég")</formula>
    </cfRule>
  </conditionalFormatting>
  <conditionalFormatting sqref="U14">
    <cfRule type="expression" priority="2" dxfId="13" stopIfTrue="1">
      <formula>(MID($A20,1,5)="Catég")</formula>
    </cfRule>
  </conditionalFormatting>
  <conditionalFormatting sqref="U11">
    <cfRule type="expression" priority="5" dxfId="13" stopIfTrue="1">
      <formula>(MID($A17,1,5)="Catég")</formula>
    </cfRule>
  </conditionalFormatting>
  <conditionalFormatting sqref="A14:A20">
    <cfRule type="expression" priority="1" dxfId="13" stopIfTrue="1">
      <formula>(MID($A14,1,5)="Catég")</formula>
    </cfRule>
  </conditionalFormatting>
  <conditionalFormatting sqref="U15:U16">
    <cfRule type="expression" priority="9" dxfId="13" stopIfTrue="1">
      <formula>(MID('F 3.3-2 FPT ext 2015'!#REF!,1,5)="Catég")</formula>
    </cfRule>
  </conditionalFormatting>
  <conditionalFormatting sqref="U12">
    <cfRule type="expression" priority="11" dxfId="13" stopIfTrue="1">
      <formula>(MID($A20,1,5)="Catég")</formula>
    </cfRule>
  </conditionalFormatting>
  <conditionalFormatting sqref="U13">
    <cfRule type="expression" priority="12" dxfId="13" stopIfTrue="1">
      <formula>(MID($A20,1,5)="Catég")</formula>
    </cfRule>
  </conditionalFormatting>
  <printOptions/>
  <pageMargins left="0" right="0" top="0" bottom="0.7480314960629921" header="0" footer="0.31496062992125984"/>
  <pageSetup fitToWidth="0" fitToHeight="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2:AE44"/>
  <sheetViews>
    <sheetView zoomScalePageLayoutView="0" workbookViewId="0" topLeftCell="A1">
      <selection activeCell="A2" sqref="A2:N2"/>
    </sheetView>
  </sheetViews>
  <sheetFormatPr defaultColWidth="11.421875" defaultRowHeight="12.75"/>
  <cols>
    <col min="1" max="1" width="27.421875" style="0" customWidth="1"/>
    <col min="2" max="3" width="7.140625" style="0" customWidth="1"/>
    <col min="4" max="4" width="7.28125" style="0" customWidth="1"/>
    <col min="5" max="5" width="5.28125" style="0" customWidth="1"/>
    <col min="6" max="7" width="7.00390625" style="0" customWidth="1"/>
    <col min="8" max="9" width="5.28125" style="0" customWidth="1"/>
    <col min="10" max="12" width="7.00390625" style="0" customWidth="1"/>
    <col min="13" max="14" width="5.28125" style="0" customWidth="1"/>
    <col min="15" max="15" width="7.00390625" style="0" customWidth="1"/>
    <col min="16" max="18" width="5.28125" style="0" customWidth="1"/>
    <col min="19" max="19" width="11.7109375" style="0" customWidth="1"/>
    <col min="20" max="20" width="5.28125" style="0" customWidth="1"/>
    <col min="21" max="32" width="6.7109375" style="0" customWidth="1"/>
  </cols>
  <sheetData>
    <row r="1" ht="7.5" customHeight="1"/>
    <row r="2" spans="1:22" ht="33" customHeight="1" thickBot="1">
      <c r="A2" s="330" t="s">
        <v>146</v>
      </c>
      <c r="B2" s="330"/>
      <c r="C2" s="330"/>
      <c r="D2" s="330"/>
      <c r="E2" s="330"/>
      <c r="F2" s="330"/>
      <c r="G2" s="330"/>
      <c r="H2" s="330"/>
      <c r="I2" s="330"/>
      <c r="J2" s="330"/>
      <c r="K2" s="330"/>
      <c r="L2" s="330"/>
      <c r="M2" s="330"/>
      <c r="N2" s="330"/>
      <c r="O2" s="114"/>
      <c r="P2" s="114"/>
      <c r="Q2" s="114"/>
      <c r="R2" s="114"/>
      <c r="S2" s="339"/>
      <c r="T2" s="339"/>
      <c r="U2" s="16"/>
      <c r="V2" s="16"/>
    </row>
    <row r="3" spans="1:22" ht="15.75" customHeight="1">
      <c r="A3" s="265"/>
      <c r="B3" s="337" t="s">
        <v>0</v>
      </c>
      <c r="C3" s="341" t="s">
        <v>60</v>
      </c>
      <c r="D3" s="342"/>
      <c r="E3" s="342"/>
      <c r="F3" s="342" t="s">
        <v>63</v>
      </c>
      <c r="G3" s="342"/>
      <c r="H3" s="342"/>
      <c r="I3" s="343" t="s">
        <v>61</v>
      </c>
      <c r="J3" s="344"/>
      <c r="K3" s="344"/>
      <c r="L3" s="341" t="s">
        <v>62</v>
      </c>
      <c r="M3" s="342"/>
      <c r="N3" s="342"/>
      <c r="O3" s="106"/>
      <c r="P3" s="106"/>
      <c r="Q3" s="106"/>
      <c r="R3" s="16"/>
      <c r="S3" s="22"/>
      <c r="T3" s="22"/>
      <c r="U3" s="22"/>
      <c r="V3" s="22"/>
    </row>
    <row r="4" spans="1:22" ht="35.25" customHeight="1">
      <c r="A4" s="266" t="s">
        <v>39</v>
      </c>
      <c r="B4" s="338"/>
      <c r="C4" s="31" t="s">
        <v>23</v>
      </c>
      <c r="D4" s="11" t="s">
        <v>24</v>
      </c>
      <c r="E4" s="30" t="s">
        <v>21</v>
      </c>
      <c r="F4" s="11" t="s">
        <v>23</v>
      </c>
      <c r="G4" s="11" t="s">
        <v>24</v>
      </c>
      <c r="H4" s="11" t="s">
        <v>21</v>
      </c>
      <c r="I4" s="65" t="s">
        <v>23</v>
      </c>
      <c r="J4" s="63" t="s">
        <v>24</v>
      </c>
      <c r="K4" s="104" t="s">
        <v>21</v>
      </c>
      <c r="L4" s="65" t="s">
        <v>23</v>
      </c>
      <c r="M4" s="63" t="s">
        <v>24</v>
      </c>
      <c r="N4" s="63" t="s">
        <v>21</v>
      </c>
      <c r="O4" s="107"/>
      <c r="P4" s="45"/>
      <c r="Q4" s="16"/>
      <c r="R4" s="105"/>
      <c r="S4" s="105"/>
      <c r="T4" s="40"/>
      <c r="U4" s="45"/>
      <c r="V4" s="105"/>
    </row>
    <row r="5" spans="1:30" ht="16.5" customHeight="1">
      <c r="A5" s="159" t="s">
        <v>38</v>
      </c>
      <c r="B5" s="47">
        <v>4</v>
      </c>
      <c r="C5" s="123">
        <v>37</v>
      </c>
      <c r="D5" s="44">
        <v>19</v>
      </c>
      <c r="E5" s="124">
        <v>56</v>
      </c>
      <c r="F5" s="44">
        <v>17</v>
      </c>
      <c r="G5" s="44">
        <v>5</v>
      </c>
      <c r="H5" s="84">
        <v>22</v>
      </c>
      <c r="I5" s="125">
        <v>7</v>
      </c>
      <c r="J5" s="44">
        <v>3</v>
      </c>
      <c r="K5" s="126">
        <f>I5+J5</f>
        <v>10</v>
      </c>
      <c r="L5" s="44">
        <v>3</v>
      </c>
      <c r="M5" s="44">
        <v>1</v>
      </c>
      <c r="N5" s="84">
        <v>4</v>
      </c>
      <c r="O5" s="108"/>
      <c r="P5" s="26"/>
      <c r="Q5" s="109"/>
      <c r="R5" s="16"/>
      <c r="S5" s="16"/>
      <c r="T5" s="108"/>
      <c r="U5" s="68"/>
      <c r="V5" s="110"/>
      <c r="X5" s="12"/>
      <c r="AA5" s="12"/>
      <c r="AD5" s="12"/>
    </row>
    <row r="6" spans="1:30" ht="13.5" customHeight="1">
      <c r="A6" s="267" t="s">
        <v>26</v>
      </c>
      <c r="B6" s="42">
        <v>4</v>
      </c>
      <c r="C6" s="127">
        <v>37</v>
      </c>
      <c r="D6" s="42">
        <v>19</v>
      </c>
      <c r="E6" s="128">
        <v>56</v>
      </c>
      <c r="F6" s="42">
        <v>17</v>
      </c>
      <c r="G6" s="42">
        <v>5</v>
      </c>
      <c r="H6" s="42">
        <v>22</v>
      </c>
      <c r="I6" s="129">
        <v>7</v>
      </c>
      <c r="J6" s="41">
        <v>3</v>
      </c>
      <c r="K6" s="128">
        <f>K5</f>
        <v>10</v>
      </c>
      <c r="L6" s="42">
        <v>3</v>
      </c>
      <c r="M6" s="42">
        <v>1</v>
      </c>
      <c r="N6" s="42">
        <v>4</v>
      </c>
      <c r="O6" s="108"/>
      <c r="P6" s="26"/>
      <c r="Q6" s="109"/>
      <c r="R6" s="16"/>
      <c r="S6" s="16"/>
      <c r="T6" s="108"/>
      <c r="U6" s="68"/>
      <c r="V6" s="111"/>
      <c r="X6" s="12"/>
      <c r="AA6" s="12"/>
      <c r="AD6" s="12"/>
    </row>
    <row r="7" spans="1:30" ht="12.75">
      <c r="A7" s="268" t="s">
        <v>4</v>
      </c>
      <c r="B7" s="162"/>
      <c r="C7" s="164"/>
      <c r="D7" s="162"/>
      <c r="E7" s="170"/>
      <c r="F7" s="171"/>
      <c r="G7" s="172"/>
      <c r="H7" s="173"/>
      <c r="I7" s="174"/>
      <c r="J7" s="175"/>
      <c r="K7" s="170"/>
      <c r="L7" s="176"/>
      <c r="M7" s="172"/>
      <c r="N7" s="177"/>
      <c r="O7" s="74"/>
      <c r="P7" s="88"/>
      <c r="Q7" s="88"/>
      <c r="R7" s="33"/>
      <c r="S7" s="33"/>
      <c r="T7" s="112"/>
      <c r="U7" s="88"/>
      <c r="V7" s="35"/>
      <c r="X7" s="12"/>
      <c r="AA7" s="12"/>
      <c r="AD7" s="12"/>
    </row>
    <row r="8" spans="1:30" ht="12.75">
      <c r="A8" s="159" t="s">
        <v>75</v>
      </c>
      <c r="B8" s="33">
        <v>118</v>
      </c>
      <c r="C8" s="34">
        <v>127</v>
      </c>
      <c r="D8" s="33">
        <v>150</v>
      </c>
      <c r="E8" s="155">
        <v>277</v>
      </c>
      <c r="F8" s="34">
        <v>94</v>
      </c>
      <c r="G8" s="33">
        <v>130</v>
      </c>
      <c r="H8" s="89">
        <v>224</v>
      </c>
      <c r="I8" s="258">
        <v>31</v>
      </c>
      <c r="J8" s="156">
        <v>55</v>
      </c>
      <c r="K8" s="155">
        <v>86</v>
      </c>
      <c r="L8" s="35">
        <v>21</v>
      </c>
      <c r="M8" s="35">
        <v>36</v>
      </c>
      <c r="N8" s="50">
        <v>57</v>
      </c>
      <c r="O8" s="74"/>
      <c r="P8" s="88"/>
      <c r="Q8" s="88"/>
      <c r="R8" s="33"/>
      <c r="S8" s="33"/>
      <c r="T8" s="112"/>
      <c r="U8" s="88"/>
      <c r="V8" s="35"/>
      <c r="X8" s="12"/>
      <c r="AA8" s="12"/>
      <c r="AD8" s="12"/>
    </row>
    <row r="9" spans="1:30" ht="12.75">
      <c r="A9" s="269" t="s">
        <v>76</v>
      </c>
      <c r="B9" s="33">
        <v>41</v>
      </c>
      <c r="C9" s="32">
        <v>28</v>
      </c>
      <c r="D9" s="33">
        <v>22</v>
      </c>
      <c r="E9" s="155">
        <v>50</v>
      </c>
      <c r="F9" s="32">
        <v>18</v>
      </c>
      <c r="G9" s="33">
        <v>17</v>
      </c>
      <c r="H9" s="89">
        <v>35</v>
      </c>
      <c r="I9" s="168">
        <v>10</v>
      </c>
      <c r="J9" s="156">
        <v>8</v>
      </c>
      <c r="K9" s="155">
        <v>18</v>
      </c>
      <c r="L9" s="35">
        <v>9</v>
      </c>
      <c r="M9" s="35">
        <v>5</v>
      </c>
      <c r="N9" s="50">
        <v>14</v>
      </c>
      <c r="O9" s="74"/>
      <c r="Q9" s="88"/>
      <c r="R9" s="33"/>
      <c r="S9" s="33"/>
      <c r="T9" s="112"/>
      <c r="U9" s="88"/>
      <c r="V9" s="35"/>
      <c r="X9" s="12"/>
      <c r="AA9" s="12"/>
      <c r="AD9" s="12"/>
    </row>
    <row r="10" spans="1:30" ht="12.75">
      <c r="A10" s="269" t="s">
        <v>8</v>
      </c>
      <c r="B10" s="33">
        <v>55</v>
      </c>
      <c r="C10" s="32">
        <v>24</v>
      </c>
      <c r="D10" s="33">
        <v>531</v>
      </c>
      <c r="E10" s="155">
        <v>555</v>
      </c>
      <c r="F10" s="32">
        <v>7</v>
      </c>
      <c r="G10" s="33">
        <v>374</v>
      </c>
      <c r="H10" s="89">
        <v>381</v>
      </c>
      <c r="I10" s="168">
        <v>7</v>
      </c>
      <c r="J10" s="156">
        <v>136</v>
      </c>
      <c r="K10" s="155">
        <v>143</v>
      </c>
      <c r="L10" s="35">
        <v>3</v>
      </c>
      <c r="M10" s="35">
        <v>52</v>
      </c>
      <c r="N10" s="50">
        <v>55</v>
      </c>
      <c r="O10" s="74"/>
      <c r="Q10" s="88"/>
      <c r="R10" s="33"/>
      <c r="S10" s="33"/>
      <c r="T10" s="112"/>
      <c r="U10" s="88"/>
      <c r="V10" s="35"/>
      <c r="X10" s="12"/>
      <c r="AA10" s="12"/>
      <c r="AD10" s="12"/>
    </row>
    <row r="11" spans="1:30" ht="12.75">
      <c r="A11" s="159" t="s">
        <v>83</v>
      </c>
      <c r="B11" s="33">
        <v>52</v>
      </c>
      <c r="C11" s="32">
        <v>13</v>
      </c>
      <c r="D11" s="33">
        <v>114</v>
      </c>
      <c r="E11" s="155">
        <v>127</v>
      </c>
      <c r="F11" s="32">
        <v>13</v>
      </c>
      <c r="G11" s="33">
        <v>114</v>
      </c>
      <c r="H11" s="89">
        <v>127</v>
      </c>
      <c r="I11" s="168">
        <v>13</v>
      </c>
      <c r="J11" s="156">
        <v>114</v>
      </c>
      <c r="K11" s="155">
        <v>127</v>
      </c>
      <c r="L11" s="35">
        <v>11</v>
      </c>
      <c r="M11" s="35">
        <v>41</v>
      </c>
      <c r="N11" s="50">
        <v>52</v>
      </c>
      <c r="O11" s="74"/>
      <c r="P11" s="88"/>
      <c r="Q11" s="88"/>
      <c r="R11" s="33"/>
      <c r="S11" s="33"/>
      <c r="T11" s="112"/>
      <c r="U11" s="88"/>
      <c r="V11" s="35"/>
      <c r="X11" s="12"/>
      <c r="AA11" s="12"/>
      <c r="AD11" s="12"/>
    </row>
    <row r="12" spans="1:30" ht="12.75">
      <c r="A12" s="159" t="s">
        <v>55</v>
      </c>
      <c r="B12" s="33">
        <v>499</v>
      </c>
      <c r="C12" s="32">
        <v>299</v>
      </c>
      <c r="D12" s="33">
        <v>2652</v>
      </c>
      <c r="E12" s="155">
        <v>2951</v>
      </c>
      <c r="F12" s="32">
        <v>209</v>
      </c>
      <c r="G12" s="33">
        <v>1866</v>
      </c>
      <c r="H12" s="89">
        <v>2075</v>
      </c>
      <c r="I12" s="168">
        <v>53</v>
      </c>
      <c r="J12" s="156">
        <v>579</v>
      </c>
      <c r="K12" s="155">
        <v>632</v>
      </c>
      <c r="L12" s="35">
        <v>31</v>
      </c>
      <c r="M12" s="35">
        <v>333</v>
      </c>
      <c r="N12" s="50">
        <v>364</v>
      </c>
      <c r="O12" s="74"/>
      <c r="P12" s="88"/>
      <c r="Q12" s="88"/>
      <c r="R12" s="33"/>
      <c r="S12" s="33"/>
      <c r="T12" s="112"/>
      <c r="U12" s="88"/>
      <c r="V12" s="35"/>
      <c r="X12" s="12"/>
      <c r="AA12" s="12"/>
      <c r="AD12" s="12"/>
    </row>
    <row r="13" spans="1:30" ht="12.75">
      <c r="A13" s="159" t="s">
        <v>80</v>
      </c>
      <c r="B13" s="33">
        <v>157</v>
      </c>
      <c r="C13" s="32">
        <v>136</v>
      </c>
      <c r="D13" s="33">
        <v>563</v>
      </c>
      <c r="E13" s="155">
        <v>699</v>
      </c>
      <c r="F13" s="32">
        <v>63</v>
      </c>
      <c r="G13" s="33">
        <v>247</v>
      </c>
      <c r="H13" s="89">
        <v>310</v>
      </c>
      <c r="I13" s="168">
        <v>28</v>
      </c>
      <c r="J13" s="156">
        <v>102</v>
      </c>
      <c r="K13" s="155">
        <v>130</v>
      </c>
      <c r="L13" s="35">
        <v>22</v>
      </c>
      <c r="M13" s="35">
        <v>79</v>
      </c>
      <c r="N13" s="50">
        <v>101</v>
      </c>
      <c r="O13" s="74"/>
      <c r="P13" s="88"/>
      <c r="Q13" s="88"/>
      <c r="R13" s="33"/>
      <c r="S13" s="33"/>
      <c r="T13" s="112"/>
      <c r="U13" s="88"/>
      <c r="V13" s="35"/>
      <c r="X13" s="12"/>
      <c r="AA13" s="12"/>
      <c r="AD13" s="12"/>
    </row>
    <row r="14" spans="1:30" ht="16.5" customHeight="1">
      <c r="A14" s="270" t="s">
        <v>17</v>
      </c>
      <c r="B14" s="298">
        <v>922</v>
      </c>
      <c r="C14" s="298">
        <v>627</v>
      </c>
      <c r="D14" s="137">
        <v>4032</v>
      </c>
      <c r="E14" s="299">
        <v>4659</v>
      </c>
      <c r="F14" s="298">
        <v>404</v>
      </c>
      <c r="G14" s="137">
        <v>2748</v>
      </c>
      <c r="H14" s="161">
        <v>3152</v>
      </c>
      <c r="I14" s="300">
        <v>142</v>
      </c>
      <c r="J14" s="301">
        <v>994</v>
      </c>
      <c r="K14" s="299">
        <v>1136</v>
      </c>
      <c r="L14" s="161">
        <v>97</v>
      </c>
      <c r="M14" s="161">
        <v>546</v>
      </c>
      <c r="N14" s="137">
        <v>643</v>
      </c>
      <c r="O14" s="113"/>
      <c r="P14" s="89"/>
      <c r="Q14" s="89"/>
      <c r="R14" s="89"/>
      <c r="S14" s="89"/>
      <c r="T14" s="113"/>
      <c r="U14" s="89"/>
      <c r="V14" s="89"/>
      <c r="X14" s="12"/>
      <c r="AA14" s="12"/>
      <c r="AD14" s="12"/>
    </row>
    <row r="15" spans="1:31" ht="13.5" customHeight="1">
      <c r="A15" s="268" t="s">
        <v>5</v>
      </c>
      <c r="B15" s="80"/>
      <c r="C15" s="78"/>
      <c r="D15" s="77"/>
      <c r="E15" s="81"/>
      <c r="F15" s="79"/>
      <c r="G15" s="79"/>
      <c r="H15" s="82"/>
      <c r="I15" s="273"/>
      <c r="J15" s="274"/>
      <c r="K15" s="275"/>
      <c r="L15" s="82"/>
      <c r="M15" s="77"/>
      <c r="N15" s="169"/>
      <c r="O15" s="82"/>
      <c r="P15" s="26"/>
      <c r="Q15" s="26"/>
      <c r="R15" s="77"/>
      <c r="S15" s="77"/>
      <c r="T15" s="26"/>
      <c r="U15" s="88"/>
      <c r="V15" s="82"/>
      <c r="X15" s="12"/>
      <c r="Y15" s="57"/>
      <c r="AA15" s="12"/>
      <c r="AB15" s="57"/>
      <c r="AD15" s="12"/>
      <c r="AE15" s="57"/>
    </row>
    <row r="16" spans="1:30" ht="13.5" customHeight="1">
      <c r="A16" s="159" t="s">
        <v>66</v>
      </c>
      <c r="B16" s="33">
        <v>89</v>
      </c>
      <c r="C16" s="247">
        <v>18</v>
      </c>
      <c r="D16" s="259">
        <v>29</v>
      </c>
      <c r="E16" s="178">
        <v>47</v>
      </c>
      <c r="F16" s="247">
        <v>14</v>
      </c>
      <c r="G16" s="259">
        <v>21</v>
      </c>
      <c r="H16" s="179">
        <v>35</v>
      </c>
      <c r="I16" s="258">
        <v>9</v>
      </c>
      <c r="J16" s="263">
        <v>12</v>
      </c>
      <c r="K16" s="264">
        <v>21</v>
      </c>
      <c r="L16" s="180">
        <v>6</v>
      </c>
      <c r="M16" s="260">
        <v>10</v>
      </c>
      <c r="N16" s="66">
        <v>16</v>
      </c>
      <c r="O16" s="35"/>
      <c r="P16" s="88"/>
      <c r="Q16" s="26"/>
      <c r="R16" s="48"/>
      <c r="S16" s="48"/>
      <c r="T16" s="26"/>
      <c r="U16" s="88"/>
      <c r="V16" s="35"/>
      <c r="X16" s="12"/>
      <c r="AA16" s="12"/>
      <c r="AD16" s="12"/>
    </row>
    <row r="17" spans="1:30" ht="13.5" customHeight="1">
      <c r="A17" s="159" t="s">
        <v>81</v>
      </c>
      <c r="B17" s="153">
        <v>39</v>
      </c>
      <c r="C17" s="262">
        <v>13</v>
      </c>
      <c r="D17" s="262">
        <v>51</v>
      </c>
      <c r="E17" s="181">
        <v>64</v>
      </c>
      <c r="F17" s="261">
        <v>8</v>
      </c>
      <c r="G17" s="262">
        <v>28</v>
      </c>
      <c r="H17" s="89">
        <v>36</v>
      </c>
      <c r="I17" s="168">
        <v>8</v>
      </c>
      <c r="J17" s="156">
        <v>27</v>
      </c>
      <c r="K17" s="155">
        <v>35</v>
      </c>
      <c r="L17" s="157">
        <v>4</v>
      </c>
      <c r="M17" s="35">
        <v>19</v>
      </c>
      <c r="N17" s="50">
        <v>23</v>
      </c>
      <c r="O17" s="35"/>
      <c r="P17" s="88"/>
      <c r="Q17" s="88"/>
      <c r="R17" s="33"/>
      <c r="S17" s="33"/>
      <c r="T17" s="88"/>
      <c r="U17" s="88"/>
      <c r="V17" s="35"/>
      <c r="X17" s="12"/>
      <c r="AA17" s="12"/>
      <c r="AD17" s="12"/>
    </row>
    <row r="18" spans="1:30" ht="24" customHeight="1">
      <c r="A18" s="269" t="s">
        <v>178</v>
      </c>
      <c r="B18" s="33">
        <v>8</v>
      </c>
      <c r="C18" s="261">
        <v>8</v>
      </c>
      <c r="D18" s="262">
        <v>2</v>
      </c>
      <c r="E18" s="181">
        <v>10</v>
      </c>
      <c r="F18" s="261">
        <v>5</v>
      </c>
      <c r="G18" s="262">
        <v>2</v>
      </c>
      <c r="H18" s="160">
        <v>7</v>
      </c>
      <c r="I18" s="168">
        <v>4</v>
      </c>
      <c r="J18" s="156">
        <v>1</v>
      </c>
      <c r="K18" s="155">
        <v>5</v>
      </c>
      <c r="L18" s="157">
        <v>3</v>
      </c>
      <c r="M18" s="35">
        <v>1</v>
      </c>
      <c r="N18" s="50">
        <v>4</v>
      </c>
      <c r="O18" s="35"/>
      <c r="P18" s="88"/>
      <c r="Q18" s="88"/>
      <c r="R18" s="33"/>
      <c r="S18" s="33"/>
      <c r="T18" s="88"/>
      <c r="U18" s="88"/>
      <c r="V18" s="35"/>
      <c r="X18" s="12"/>
      <c r="AA18" s="12"/>
      <c r="AD18" s="12"/>
    </row>
    <row r="19" spans="1:30" ht="15" customHeight="1">
      <c r="A19" s="269" t="s">
        <v>118</v>
      </c>
      <c r="B19" s="33">
        <v>192</v>
      </c>
      <c r="C19" s="261">
        <v>265</v>
      </c>
      <c r="D19" s="262">
        <v>34</v>
      </c>
      <c r="E19" s="181">
        <v>299</v>
      </c>
      <c r="F19" s="261">
        <v>204</v>
      </c>
      <c r="G19" s="262">
        <v>26</v>
      </c>
      <c r="H19" s="89">
        <v>230</v>
      </c>
      <c r="I19" s="168">
        <v>110</v>
      </c>
      <c r="J19" s="156">
        <v>14</v>
      </c>
      <c r="K19" s="155">
        <v>124</v>
      </c>
      <c r="L19" s="157">
        <v>77</v>
      </c>
      <c r="M19" s="35">
        <v>10</v>
      </c>
      <c r="N19" s="50">
        <v>87</v>
      </c>
      <c r="O19" s="35"/>
      <c r="P19" s="88"/>
      <c r="Q19" s="88"/>
      <c r="R19" s="33"/>
      <c r="S19" s="33"/>
      <c r="T19" s="88"/>
      <c r="U19" s="88"/>
      <c r="V19" s="35"/>
      <c r="X19" s="12"/>
      <c r="Z19" s="14" t="s">
        <v>22</v>
      </c>
      <c r="AA19" s="12"/>
      <c r="AD19" s="12"/>
    </row>
    <row r="20" spans="1:30" ht="13.5" customHeight="1">
      <c r="A20" s="269" t="s">
        <v>82</v>
      </c>
      <c r="B20" s="33">
        <v>136</v>
      </c>
      <c r="C20" s="261">
        <v>8</v>
      </c>
      <c r="D20" s="262">
        <v>514</v>
      </c>
      <c r="E20" s="181">
        <v>522</v>
      </c>
      <c r="F20" s="261">
        <v>6</v>
      </c>
      <c r="G20" s="262">
        <v>403</v>
      </c>
      <c r="H20" s="89">
        <v>409</v>
      </c>
      <c r="I20" s="168">
        <v>3</v>
      </c>
      <c r="J20" s="156">
        <v>214</v>
      </c>
      <c r="K20" s="35">
        <v>217</v>
      </c>
      <c r="L20" s="157">
        <v>2</v>
      </c>
      <c r="M20" s="35">
        <v>98</v>
      </c>
      <c r="N20" s="50">
        <v>100</v>
      </c>
      <c r="O20" s="35"/>
      <c r="P20" s="88"/>
      <c r="Q20" s="88"/>
      <c r="R20" s="33"/>
      <c r="S20" s="33"/>
      <c r="T20" s="88"/>
      <c r="U20" s="88"/>
      <c r="V20" s="35"/>
      <c r="X20" s="12"/>
      <c r="Z20" s="14"/>
      <c r="AA20" s="12"/>
      <c r="AD20" s="12"/>
    </row>
    <row r="21" spans="1:30" ht="13.5" customHeight="1">
      <c r="A21" s="271" t="s">
        <v>18</v>
      </c>
      <c r="B21" s="292">
        <v>464</v>
      </c>
      <c r="C21" s="293">
        <v>312</v>
      </c>
      <c r="D21" s="294">
        <v>630</v>
      </c>
      <c r="E21" s="277">
        <v>942</v>
      </c>
      <c r="F21" s="293">
        <v>237</v>
      </c>
      <c r="G21" s="294">
        <v>480</v>
      </c>
      <c r="H21" s="89">
        <v>717</v>
      </c>
      <c r="I21" s="295">
        <v>134</v>
      </c>
      <c r="J21" s="296">
        <v>268</v>
      </c>
      <c r="K21" s="160">
        <v>402</v>
      </c>
      <c r="L21" s="297">
        <v>92</v>
      </c>
      <c r="M21" s="89">
        <v>138</v>
      </c>
      <c r="N21" s="50">
        <v>230</v>
      </c>
      <c r="O21" s="89"/>
      <c r="P21" s="88"/>
      <c r="Q21" s="88"/>
      <c r="R21" s="33"/>
      <c r="S21" s="33"/>
      <c r="T21" s="88"/>
      <c r="U21" s="88"/>
      <c r="V21" s="89"/>
      <c r="X21" s="12"/>
      <c r="AA21" s="12"/>
      <c r="AD21" s="12"/>
    </row>
    <row r="22" spans="1:30" ht="13.5" customHeight="1" thickBot="1">
      <c r="A22" s="272" t="s">
        <v>21</v>
      </c>
      <c r="B22" s="163">
        <v>1390</v>
      </c>
      <c r="C22" s="145">
        <v>976</v>
      </c>
      <c r="D22" s="146">
        <v>4681</v>
      </c>
      <c r="E22" s="144">
        <v>5657</v>
      </c>
      <c r="F22" s="145">
        <v>658</v>
      </c>
      <c r="G22" s="146">
        <v>3233</v>
      </c>
      <c r="H22" s="146">
        <v>3891</v>
      </c>
      <c r="I22" s="183">
        <v>283</v>
      </c>
      <c r="J22" s="166">
        <v>1265</v>
      </c>
      <c r="K22" s="144">
        <f>K6+K14+K21</f>
        <v>1548</v>
      </c>
      <c r="L22" s="146">
        <v>192</v>
      </c>
      <c r="M22" s="146">
        <v>685</v>
      </c>
      <c r="N22" s="146">
        <v>877</v>
      </c>
      <c r="O22" s="50"/>
      <c r="P22" s="50"/>
      <c r="Q22" s="50"/>
      <c r="R22" s="50"/>
      <c r="S22" s="50"/>
      <c r="T22" s="50"/>
      <c r="U22" s="50"/>
      <c r="V22" s="50"/>
      <c r="X22" s="12"/>
      <c r="AA22" s="12"/>
      <c r="AD22" s="12"/>
    </row>
    <row r="23" spans="21:30" ht="4.5" customHeight="1">
      <c r="U23" s="12"/>
      <c r="X23" s="12"/>
      <c r="AA23" s="12"/>
      <c r="AD23" s="12"/>
    </row>
    <row r="24" spans="1:30" ht="14.25" customHeight="1">
      <c r="A24" s="340" t="s">
        <v>121</v>
      </c>
      <c r="B24" s="340"/>
      <c r="C24" s="340"/>
      <c r="D24" s="340"/>
      <c r="E24" s="340"/>
      <c r="F24" s="340"/>
      <c r="G24" s="340"/>
      <c r="H24" s="340"/>
      <c r="I24" s="340"/>
      <c r="J24" s="340"/>
      <c r="K24" s="340"/>
      <c r="L24" s="340"/>
      <c r="M24" s="340"/>
      <c r="N24" s="340"/>
      <c r="O24" s="340"/>
      <c r="P24" s="340"/>
      <c r="Q24" s="340"/>
      <c r="R24" s="340"/>
      <c r="U24" s="12"/>
      <c r="V24" s="64"/>
      <c r="X24" s="12"/>
      <c r="AA24" s="12"/>
      <c r="AD24" s="12"/>
    </row>
    <row r="25" spans="1:30" ht="12.75">
      <c r="A25" s="239" t="s">
        <v>54</v>
      </c>
      <c r="B25" s="12"/>
      <c r="C25" s="12"/>
      <c r="D25" s="12"/>
      <c r="E25" s="182"/>
      <c r="F25" s="182"/>
      <c r="G25" s="182"/>
      <c r="H25" s="182"/>
      <c r="I25" s="182"/>
      <c r="J25" s="182"/>
      <c r="K25" s="182"/>
      <c r="L25" s="182"/>
      <c r="M25" s="182"/>
      <c r="N25" s="182"/>
      <c r="O25" s="12"/>
      <c r="P25" s="12"/>
      <c r="Q25" s="12"/>
      <c r="R25" s="12"/>
      <c r="U25" s="12"/>
      <c r="X25" s="12"/>
      <c r="AA25" s="12"/>
      <c r="AD25" s="12"/>
    </row>
    <row r="26" spans="1:30" ht="12.75" customHeight="1">
      <c r="A26" s="328" t="s">
        <v>179</v>
      </c>
      <c r="B26" s="346"/>
      <c r="C26" s="346"/>
      <c r="D26" s="346"/>
      <c r="E26" s="346"/>
      <c r="F26" s="346"/>
      <c r="G26" s="346"/>
      <c r="H26" s="346"/>
      <c r="I26" s="346"/>
      <c r="J26" s="346"/>
      <c r="K26" s="346"/>
      <c r="L26" s="346"/>
      <c r="M26" s="346"/>
      <c r="N26" s="346"/>
      <c r="O26" s="235"/>
      <c r="P26" s="235"/>
      <c r="Q26" s="235"/>
      <c r="U26" s="12"/>
      <c r="X26" s="12"/>
      <c r="AA26" s="12"/>
      <c r="AD26" s="12"/>
    </row>
    <row r="27" spans="1:30" ht="24" customHeight="1">
      <c r="A27" s="328" t="s">
        <v>69</v>
      </c>
      <c r="B27" s="345"/>
      <c r="C27" s="345"/>
      <c r="D27" s="345"/>
      <c r="E27" s="345"/>
      <c r="F27" s="345"/>
      <c r="G27" s="345"/>
      <c r="H27" s="345"/>
      <c r="I27" s="345"/>
      <c r="J27" s="345"/>
      <c r="K27" s="345"/>
      <c r="L27" s="345"/>
      <c r="M27" s="345"/>
      <c r="N27" s="345"/>
      <c r="O27" s="235"/>
      <c r="P27" s="235"/>
      <c r="Q27" s="235"/>
      <c r="R27" s="235"/>
      <c r="U27" s="12"/>
      <c r="X27" s="12"/>
      <c r="AA27" s="12"/>
      <c r="AD27" s="12"/>
    </row>
    <row r="28" spans="1:30" ht="25.5" customHeight="1">
      <c r="A28" s="328" t="s">
        <v>180</v>
      </c>
      <c r="B28" s="345"/>
      <c r="C28" s="345"/>
      <c r="D28" s="345"/>
      <c r="E28" s="345"/>
      <c r="F28" s="345"/>
      <c r="G28" s="345"/>
      <c r="H28" s="345"/>
      <c r="I28" s="345"/>
      <c r="J28" s="345"/>
      <c r="K28" s="345"/>
      <c r="L28" s="345"/>
      <c r="M28" s="345"/>
      <c r="N28" s="345"/>
      <c r="O28" s="235"/>
      <c r="P28" s="235"/>
      <c r="Q28" s="235"/>
      <c r="R28" s="235"/>
      <c r="S28" s="235"/>
      <c r="T28" s="235"/>
      <c r="U28" s="235"/>
      <c r="V28" s="235"/>
      <c r="X28" s="12"/>
      <c r="AA28" s="12"/>
      <c r="AD28" s="12"/>
    </row>
    <row r="29" spans="5:30" ht="13.5" customHeight="1">
      <c r="E29" s="182"/>
      <c r="F29" s="182"/>
      <c r="G29" s="182"/>
      <c r="H29" s="182"/>
      <c r="I29" s="182"/>
      <c r="J29" s="182"/>
      <c r="K29" s="182"/>
      <c r="L29" s="182"/>
      <c r="M29" s="182"/>
      <c r="N29" s="182"/>
      <c r="X29" s="12"/>
      <c r="AA29" s="12"/>
      <c r="AD29" s="12"/>
    </row>
    <row r="30" spans="1:30" ht="12.75">
      <c r="A30" s="10"/>
      <c r="B30" s="12"/>
      <c r="C30" s="12"/>
      <c r="D30" s="12"/>
      <c r="O30" s="12"/>
      <c r="P30" s="12"/>
      <c r="Q30" s="12"/>
      <c r="R30" s="12"/>
      <c r="U30" s="12"/>
      <c r="X30" s="12"/>
      <c r="AA30" s="12"/>
      <c r="AD30" s="12"/>
    </row>
    <row r="31" spans="2:30" ht="12.75">
      <c r="B31" s="12"/>
      <c r="C31" s="12"/>
      <c r="D31" s="12"/>
      <c r="E31" s="12"/>
      <c r="F31" s="12"/>
      <c r="G31" s="12"/>
      <c r="H31" s="12"/>
      <c r="I31" s="12"/>
      <c r="J31" s="12"/>
      <c r="K31" s="12"/>
      <c r="L31" s="12"/>
      <c r="M31" s="12"/>
      <c r="N31" s="12"/>
      <c r="O31" s="12"/>
      <c r="P31" s="12"/>
      <c r="Q31" s="12"/>
      <c r="R31" s="12"/>
      <c r="U31" s="12"/>
      <c r="X31" s="12"/>
      <c r="AA31" s="12"/>
      <c r="AD31" s="12"/>
    </row>
    <row r="32" spans="21:30" ht="12.75">
      <c r="U32" s="12"/>
      <c r="X32" s="12"/>
      <c r="AA32" s="12"/>
      <c r="AD32" s="12"/>
    </row>
    <row r="33" spans="21:30" ht="12.75">
      <c r="U33" s="12"/>
      <c r="X33" s="12"/>
      <c r="AA33" s="12"/>
      <c r="AD33" s="12"/>
    </row>
    <row r="34" spans="21:30" ht="12.75">
      <c r="U34" s="12"/>
      <c r="X34" s="12"/>
      <c r="AA34" s="12"/>
      <c r="AD34" s="12"/>
    </row>
    <row r="35" spans="21:30" ht="12.75">
      <c r="U35" s="12"/>
      <c r="X35" s="12"/>
      <c r="AA35" s="12"/>
      <c r="AD35" s="12"/>
    </row>
    <row r="36" spans="21:30" ht="409.5">
      <c r="U36" s="12"/>
      <c r="X36" s="12"/>
      <c r="AA36" s="12"/>
      <c r="AD36" s="12"/>
    </row>
    <row r="37" spans="21:30" ht="12.75">
      <c r="U37" s="12"/>
      <c r="X37" s="12"/>
      <c r="AA37" s="12"/>
      <c r="AD37" s="12"/>
    </row>
    <row r="38" spans="21:30" ht="12.75">
      <c r="U38" s="12"/>
      <c r="X38" s="12"/>
      <c r="AA38" s="12"/>
      <c r="AD38" s="12"/>
    </row>
    <row r="39" spans="21:30" ht="12.75">
      <c r="U39" s="12"/>
      <c r="X39" s="12"/>
      <c r="AA39" s="12"/>
      <c r="AD39" s="12"/>
    </row>
    <row r="40" spans="21:30" ht="12.75">
      <c r="U40" s="12"/>
      <c r="X40" s="12"/>
      <c r="AA40" s="12"/>
      <c r="AD40" s="12"/>
    </row>
    <row r="41" spans="21:30" ht="12.75">
      <c r="U41" s="12"/>
      <c r="X41" s="12"/>
      <c r="AA41" s="12"/>
      <c r="AD41" s="12"/>
    </row>
    <row r="42" spans="21:30" ht="12.75">
      <c r="U42" s="12"/>
      <c r="X42" s="12"/>
      <c r="AA42" s="12"/>
      <c r="AD42" s="12"/>
    </row>
    <row r="43" spans="21:31" ht="12.75">
      <c r="U43" s="12"/>
      <c r="V43" s="12"/>
      <c r="X43" s="12"/>
      <c r="Y43" s="12"/>
      <c r="AA43" s="12"/>
      <c r="AB43" s="12"/>
      <c r="AD43" s="12"/>
      <c r="AE43" s="12"/>
    </row>
    <row r="44" spans="21:30" ht="12.75">
      <c r="U44" s="12"/>
      <c r="X44" s="12"/>
      <c r="AA44" s="12"/>
      <c r="AD44" s="12"/>
    </row>
  </sheetData>
  <sheetProtection/>
  <mergeCells count="11">
    <mergeCell ref="A27:N27"/>
    <mergeCell ref="A28:N28"/>
    <mergeCell ref="A26:N26"/>
    <mergeCell ref="A2:N2"/>
    <mergeCell ref="S2:T2"/>
    <mergeCell ref="A24:R24"/>
    <mergeCell ref="C3:E3"/>
    <mergeCell ref="F3:H3"/>
    <mergeCell ref="I3:K3"/>
    <mergeCell ref="L3:N3"/>
    <mergeCell ref="B3:B4"/>
  </mergeCells>
  <conditionalFormatting sqref="A21:A22">
    <cfRule type="expression" priority="1" dxfId="13" stopIfTrue="1">
      <formula>(MID($A21,1,5)="Catég")</formula>
    </cfRule>
  </conditionalFormatting>
  <printOptions/>
  <pageMargins left="0.47" right="0.17" top="0.29" bottom="0.25" header="0.21" footer="0.17"/>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2:F15"/>
  <sheetViews>
    <sheetView zoomScalePageLayoutView="0" workbookViewId="0" topLeftCell="A1">
      <selection activeCell="B26" sqref="B26"/>
    </sheetView>
  </sheetViews>
  <sheetFormatPr defaultColWidth="11.421875" defaultRowHeight="12.75"/>
  <cols>
    <col min="1" max="1" width="50.00390625" style="0" customWidth="1"/>
    <col min="2" max="2" width="7.57421875" style="0" customWidth="1"/>
    <col min="3" max="8" width="6.8515625" style="0" customWidth="1"/>
    <col min="9" max="11" width="6.7109375" style="0" customWidth="1"/>
  </cols>
  <sheetData>
    <row r="2" spans="1:2" ht="38.25" customHeight="1" thickBot="1">
      <c r="A2" s="330" t="s">
        <v>168</v>
      </c>
      <c r="B2" s="330"/>
    </row>
    <row r="3" spans="1:2" ht="24.75" customHeight="1">
      <c r="A3" s="37" t="s">
        <v>27</v>
      </c>
      <c r="B3" s="36" t="s">
        <v>43</v>
      </c>
    </row>
    <row r="4" spans="1:2" ht="12.75">
      <c r="A4" s="237" t="s">
        <v>122</v>
      </c>
      <c r="B4" s="152">
        <v>8991</v>
      </c>
    </row>
    <row r="5" spans="1:2" ht="12.75">
      <c r="A5" s="237" t="s">
        <v>123</v>
      </c>
      <c r="B5" s="152">
        <v>3312</v>
      </c>
    </row>
    <row r="6" spans="1:2" ht="12.75">
      <c r="A6" s="237" t="s">
        <v>124</v>
      </c>
      <c r="B6" s="152">
        <v>2004</v>
      </c>
    </row>
    <row r="7" spans="1:2" ht="12.75">
      <c r="A7" s="237" t="s">
        <v>125</v>
      </c>
      <c r="B7" s="152">
        <v>971</v>
      </c>
    </row>
    <row r="8" spans="1:2" ht="12.75" customHeight="1">
      <c r="A8" s="237" t="s">
        <v>126</v>
      </c>
      <c r="B8" s="152">
        <v>1363</v>
      </c>
    </row>
    <row r="9" spans="1:2" ht="14.25" customHeight="1">
      <c r="A9" s="237" t="s">
        <v>127</v>
      </c>
      <c r="B9" s="152">
        <v>359</v>
      </c>
    </row>
    <row r="10" spans="1:2" ht="14.25" customHeight="1" thickBot="1">
      <c r="A10" s="290" t="s">
        <v>84</v>
      </c>
      <c r="B10" s="154">
        <v>17000</v>
      </c>
    </row>
    <row r="11" spans="1:2" ht="8.25" customHeight="1">
      <c r="A11" s="23"/>
      <c r="B11" s="85"/>
    </row>
    <row r="12" spans="1:6" ht="13.5" customHeight="1">
      <c r="A12" s="340" t="s">
        <v>53</v>
      </c>
      <c r="B12" s="340"/>
      <c r="C12" s="340"/>
      <c r="D12" s="340"/>
      <c r="E12" s="340"/>
      <c r="F12" s="340"/>
    </row>
    <row r="13" ht="15.75" customHeight="1">
      <c r="A13" s="239" t="s">
        <v>54</v>
      </c>
    </row>
    <row r="14" spans="1:2" ht="36" customHeight="1">
      <c r="A14" s="347" t="s">
        <v>67</v>
      </c>
      <c r="B14" s="348"/>
    </row>
    <row r="15" spans="1:2" ht="35.25" customHeight="1">
      <c r="A15" s="347" t="s">
        <v>128</v>
      </c>
      <c r="B15" s="347"/>
    </row>
  </sheetData>
  <sheetProtection/>
  <mergeCells count="4">
    <mergeCell ref="A2:B2"/>
    <mergeCell ref="A14:B14"/>
    <mergeCell ref="A15:B15"/>
    <mergeCell ref="A12:F1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T47"/>
  <sheetViews>
    <sheetView zoomScalePageLayoutView="0" workbookViewId="0" topLeftCell="A16">
      <selection activeCell="A45" sqref="A45"/>
    </sheetView>
  </sheetViews>
  <sheetFormatPr defaultColWidth="11.421875" defaultRowHeight="12.75"/>
  <cols>
    <col min="1" max="1" width="38.140625" style="0" customWidth="1"/>
    <col min="2" max="2" width="8.140625" style="0" customWidth="1"/>
    <col min="3" max="3" width="8.57421875" style="0" customWidth="1"/>
    <col min="4" max="4" width="7.57421875" style="0" customWidth="1"/>
    <col min="5" max="5" width="8.28125" style="0" customWidth="1"/>
    <col min="6" max="10" width="8.140625" style="0" customWidth="1"/>
    <col min="11" max="11" width="6.57421875" style="0" customWidth="1"/>
    <col min="12" max="12" width="5.7109375" style="0" customWidth="1"/>
    <col min="13" max="13" width="6.28125" style="0" customWidth="1"/>
    <col min="14" max="19" width="5.140625" style="0" customWidth="1"/>
    <col min="20" max="20" width="6.57421875" style="0" customWidth="1"/>
  </cols>
  <sheetData>
    <row r="1" spans="1:11" ht="32.25" customHeight="1" thickBot="1">
      <c r="A1" s="330" t="s">
        <v>88</v>
      </c>
      <c r="B1" s="330"/>
      <c r="C1" s="330"/>
      <c r="D1" s="330"/>
      <c r="E1" s="330"/>
      <c r="F1" s="330"/>
      <c r="G1" s="330"/>
      <c r="H1" s="330"/>
      <c r="I1" s="330"/>
      <c r="J1" s="330"/>
      <c r="K1" s="330"/>
    </row>
    <row r="2" spans="1:11" s="16" customFormat="1" ht="33" customHeight="1">
      <c r="A2" s="351"/>
      <c r="B2" s="349" t="s">
        <v>12</v>
      </c>
      <c r="C2" s="334" t="s">
        <v>1</v>
      </c>
      <c r="D2" s="335"/>
      <c r="E2" s="335"/>
      <c r="F2" s="334" t="s">
        <v>2</v>
      </c>
      <c r="G2" s="335"/>
      <c r="H2" s="335"/>
      <c r="I2" s="334" t="s">
        <v>3</v>
      </c>
      <c r="J2" s="335"/>
      <c r="K2" s="335"/>
    </row>
    <row r="3" spans="1:20" ht="15" customHeight="1">
      <c r="A3" s="352"/>
      <c r="B3" s="350"/>
      <c r="C3" s="59" t="s">
        <v>13</v>
      </c>
      <c r="D3" s="61" t="s">
        <v>14</v>
      </c>
      <c r="E3" s="60" t="s">
        <v>21</v>
      </c>
      <c r="F3" s="59" t="s">
        <v>13</v>
      </c>
      <c r="G3" s="61" t="s">
        <v>14</v>
      </c>
      <c r="H3" s="60" t="s">
        <v>21</v>
      </c>
      <c r="I3" s="58" t="s">
        <v>13</v>
      </c>
      <c r="J3" s="61" t="s">
        <v>14</v>
      </c>
      <c r="K3" s="257" t="s">
        <v>21</v>
      </c>
      <c r="M3" s="7"/>
      <c r="N3" s="38"/>
      <c r="O3" s="29"/>
      <c r="P3" s="29"/>
      <c r="Q3" s="29"/>
      <c r="R3" s="29"/>
      <c r="S3" s="50"/>
      <c r="T3" s="52"/>
    </row>
    <row r="4" spans="1:20" ht="12.75">
      <c r="A4" s="227" t="s">
        <v>47</v>
      </c>
      <c r="B4" s="217">
        <v>32</v>
      </c>
      <c r="C4" s="217">
        <v>68</v>
      </c>
      <c r="D4" s="216">
        <v>100</v>
      </c>
      <c r="E4" s="216">
        <v>168</v>
      </c>
      <c r="F4" s="217">
        <v>33</v>
      </c>
      <c r="G4" s="216">
        <v>70</v>
      </c>
      <c r="H4" s="218">
        <v>103</v>
      </c>
      <c r="I4" s="217">
        <v>3</v>
      </c>
      <c r="J4" s="216">
        <v>20</v>
      </c>
      <c r="K4" s="216">
        <v>23</v>
      </c>
      <c r="L4" s="12"/>
      <c r="M4" s="7"/>
      <c r="N4" s="28"/>
      <c r="O4" s="29"/>
      <c r="P4" s="29"/>
      <c r="Q4" s="29"/>
      <c r="R4" s="29"/>
      <c r="S4" s="50"/>
      <c r="T4" s="52"/>
    </row>
    <row r="5" spans="1:20" s="14" customFormat="1" ht="12.75">
      <c r="A5" s="190" t="s">
        <v>129</v>
      </c>
      <c r="B5" s="220">
        <v>3</v>
      </c>
      <c r="C5" s="186">
        <v>56</v>
      </c>
      <c r="D5" s="9">
        <v>57</v>
      </c>
      <c r="E5" s="9">
        <v>113</v>
      </c>
      <c r="F5" s="186">
        <v>21</v>
      </c>
      <c r="G5" s="9">
        <v>27</v>
      </c>
      <c r="H5" s="9">
        <v>48</v>
      </c>
      <c r="I5" s="186">
        <v>1</v>
      </c>
      <c r="J5" s="9">
        <v>3</v>
      </c>
      <c r="K5" s="9">
        <v>4</v>
      </c>
      <c r="M5" s="8"/>
      <c r="N5" s="51"/>
      <c r="O5" s="7"/>
      <c r="P5" s="7"/>
      <c r="Q5" s="38"/>
      <c r="R5" s="29"/>
      <c r="S5" s="7"/>
      <c r="T5" s="53"/>
    </row>
    <row r="6" spans="1:20" s="14" customFormat="1" ht="12.75">
      <c r="A6" s="188" t="s">
        <v>130</v>
      </c>
      <c r="B6" s="220">
        <v>10</v>
      </c>
      <c r="C6" s="220">
        <v>8</v>
      </c>
      <c r="D6" s="219">
        <v>28</v>
      </c>
      <c r="E6" s="219">
        <v>36</v>
      </c>
      <c r="F6" s="220">
        <v>8</v>
      </c>
      <c r="G6" s="219">
        <v>28</v>
      </c>
      <c r="H6" s="219">
        <v>36</v>
      </c>
      <c r="I6" s="220">
        <v>2</v>
      </c>
      <c r="J6" s="219">
        <v>8</v>
      </c>
      <c r="K6" s="219">
        <v>10</v>
      </c>
      <c r="M6" s="192"/>
      <c r="N6" s="192"/>
      <c r="O6" s="192"/>
      <c r="P6" s="192"/>
      <c r="Q6" s="192"/>
      <c r="R6" s="192"/>
      <c r="S6" s="192"/>
      <c r="T6" s="53"/>
    </row>
    <row r="7" spans="1:20" s="14" customFormat="1" ht="12.75">
      <c r="A7" s="188" t="s">
        <v>131</v>
      </c>
      <c r="B7" s="220">
        <v>15</v>
      </c>
      <c r="C7" s="220">
        <v>4</v>
      </c>
      <c r="D7" s="219">
        <v>13</v>
      </c>
      <c r="E7" s="219">
        <v>17</v>
      </c>
      <c r="F7" s="186">
        <v>4</v>
      </c>
      <c r="G7" s="9">
        <v>13</v>
      </c>
      <c r="H7" s="219">
        <v>17</v>
      </c>
      <c r="I7" s="186">
        <v>0</v>
      </c>
      <c r="J7" s="9">
        <v>7</v>
      </c>
      <c r="K7" s="219">
        <v>7</v>
      </c>
      <c r="M7" s="192"/>
      <c r="N7" s="192"/>
      <c r="O7" s="192"/>
      <c r="P7" s="192"/>
      <c r="Q7" s="192"/>
      <c r="R7" s="192"/>
      <c r="S7" s="192"/>
      <c r="T7" s="53"/>
    </row>
    <row r="8" spans="1:20" s="14" customFormat="1" ht="12.75">
      <c r="A8" s="188" t="s">
        <v>70</v>
      </c>
      <c r="B8" s="220">
        <v>4</v>
      </c>
      <c r="C8" s="231">
        <v>0</v>
      </c>
      <c r="D8" s="219">
        <v>2</v>
      </c>
      <c r="E8" s="219">
        <v>2</v>
      </c>
      <c r="F8" s="231">
        <v>0</v>
      </c>
      <c r="G8" s="219">
        <v>2</v>
      </c>
      <c r="H8" s="219">
        <v>2</v>
      </c>
      <c r="I8" s="231">
        <v>0</v>
      </c>
      <c r="J8" s="219">
        <v>2</v>
      </c>
      <c r="K8" s="204">
        <v>2</v>
      </c>
      <c r="M8" s="192"/>
      <c r="N8" s="192"/>
      <c r="O8" s="192"/>
      <c r="P8" s="192"/>
      <c r="Q8" s="192"/>
      <c r="R8" s="192"/>
      <c r="S8" s="192"/>
      <c r="T8" s="53"/>
    </row>
    <row r="9" spans="1:20" ht="12.75">
      <c r="A9" s="228" t="s">
        <v>48</v>
      </c>
      <c r="B9" s="217">
        <v>166</v>
      </c>
      <c r="C9" s="217">
        <v>2330</v>
      </c>
      <c r="D9" s="216">
        <v>3230</v>
      </c>
      <c r="E9" s="218">
        <v>5560</v>
      </c>
      <c r="F9" s="217">
        <v>926</v>
      </c>
      <c r="G9" s="216">
        <v>1372</v>
      </c>
      <c r="H9" s="218">
        <v>2298</v>
      </c>
      <c r="I9" s="217">
        <v>55</v>
      </c>
      <c r="J9" s="216">
        <v>105</v>
      </c>
      <c r="K9" s="216">
        <v>160</v>
      </c>
      <c r="M9" s="8"/>
      <c r="N9" s="4"/>
      <c r="O9" s="4"/>
      <c r="P9" s="4"/>
      <c r="Q9" s="48"/>
      <c r="R9" s="48"/>
      <c r="S9" s="4"/>
      <c r="T9" s="52"/>
    </row>
    <row r="10" spans="1:20" s="14" customFormat="1" ht="22.5">
      <c r="A10" s="188" t="s">
        <v>181</v>
      </c>
      <c r="B10" s="223">
        <v>12</v>
      </c>
      <c r="C10" s="223">
        <v>98</v>
      </c>
      <c r="D10" s="17">
        <v>40</v>
      </c>
      <c r="E10" s="17">
        <v>138</v>
      </c>
      <c r="F10" s="223">
        <v>61</v>
      </c>
      <c r="G10" s="17">
        <v>27</v>
      </c>
      <c r="H10" s="17">
        <v>88</v>
      </c>
      <c r="I10" s="223">
        <v>4</v>
      </c>
      <c r="J10" s="17">
        <v>8</v>
      </c>
      <c r="K10" s="17">
        <v>12</v>
      </c>
      <c r="M10" s="53"/>
      <c r="N10" s="53"/>
      <c r="O10" s="53"/>
      <c r="P10" s="53"/>
      <c r="Q10" s="48"/>
      <c r="R10" s="48"/>
      <c r="S10" s="53"/>
      <c r="T10" s="53"/>
    </row>
    <row r="11" spans="1:20" s="14" customFormat="1" ht="12.75">
      <c r="A11" s="188" t="s">
        <v>85</v>
      </c>
      <c r="B11" s="223">
        <v>21</v>
      </c>
      <c r="C11" s="223">
        <v>164</v>
      </c>
      <c r="D11" s="17">
        <v>252</v>
      </c>
      <c r="E11" s="17">
        <v>416</v>
      </c>
      <c r="F11" s="223">
        <v>60</v>
      </c>
      <c r="G11" s="17">
        <v>79</v>
      </c>
      <c r="H11" s="17">
        <v>139</v>
      </c>
      <c r="I11" s="223">
        <v>7</v>
      </c>
      <c r="J11" s="17">
        <v>10</v>
      </c>
      <c r="K11" s="17">
        <v>17</v>
      </c>
      <c r="M11" s="53"/>
      <c r="N11" s="53"/>
      <c r="O11" s="53"/>
      <c r="P11" s="53"/>
      <c r="Q11" s="48"/>
      <c r="R11" s="48"/>
      <c r="S11" s="53"/>
      <c r="T11" s="53"/>
    </row>
    <row r="12" spans="1:20" s="14" customFormat="1" ht="12.75">
      <c r="A12" s="188" t="s">
        <v>132</v>
      </c>
      <c r="B12" s="223">
        <v>7</v>
      </c>
      <c r="C12" s="223">
        <v>52</v>
      </c>
      <c r="D12" s="17">
        <v>10</v>
      </c>
      <c r="E12" s="17">
        <v>62</v>
      </c>
      <c r="F12" s="223">
        <v>15</v>
      </c>
      <c r="G12" s="17">
        <v>1</v>
      </c>
      <c r="H12" s="17">
        <v>16</v>
      </c>
      <c r="I12" s="223">
        <v>6</v>
      </c>
      <c r="J12" s="17">
        <v>1</v>
      </c>
      <c r="K12" s="17">
        <v>7</v>
      </c>
      <c r="M12" s="53"/>
      <c r="N12" s="53"/>
      <c r="O12" s="53"/>
      <c r="P12" s="53"/>
      <c r="Q12" s="48"/>
      <c r="R12" s="48"/>
      <c r="S12" s="53"/>
      <c r="T12" s="53"/>
    </row>
    <row r="13" spans="1:20" s="14" customFormat="1" ht="22.5">
      <c r="A13" s="188" t="s">
        <v>133</v>
      </c>
      <c r="B13" s="220">
        <v>6</v>
      </c>
      <c r="C13" s="220">
        <v>96</v>
      </c>
      <c r="D13" s="219">
        <v>33</v>
      </c>
      <c r="E13" s="219">
        <v>129</v>
      </c>
      <c r="F13" s="220">
        <v>30</v>
      </c>
      <c r="G13" s="219">
        <v>17</v>
      </c>
      <c r="H13" s="219">
        <v>47</v>
      </c>
      <c r="I13" s="220">
        <v>3</v>
      </c>
      <c r="J13" s="219">
        <v>5</v>
      </c>
      <c r="K13" s="219">
        <v>8</v>
      </c>
      <c r="M13" s="53"/>
      <c r="N13" s="53"/>
      <c r="O13" s="53"/>
      <c r="P13" s="53"/>
      <c r="Q13" s="48"/>
      <c r="R13" s="48"/>
      <c r="S13" s="53"/>
      <c r="T13" s="53"/>
    </row>
    <row r="14" spans="1:20" s="16" customFormat="1" ht="14.25" customHeight="1">
      <c r="A14" s="188" t="s">
        <v>182</v>
      </c>
      <c r="B14" s="220">
        <v>9</v>
      </c>
      <c r="C14" s="220">
        <v>269</v>
      </c>
      <c r="D14" s="219">
        <v>62</v>
      </c>
      <c r="E14" s="219">
        <v>331</v>
      </c>
      <c r="F14" s="220">
        <v>116</v>
      </c>
      <c r="G14" s="219">
        <v>38</v>
      </c>
      <c r="H14" s="219">
        <v>154</v>
      </c>
      <c r="I14" s="220">
        <v>3</v>
      </c>
      <c r="J14" s="219">
        <v>1</v>
      </c>
      <c r="K14" s="219">
        <v>4</v>
      </c>
      <c r="M14" s="5"/>
      <c r="N14" s="54"/>
      <c r="O14" s="33"/>
      <c r="P14" s="33"/>
      <c r="Q14" s="33"/>
      <c r="R14" s="33"/>
      <c r="S14" s="50"/>
      <c r="T14" s="52"/>
    </row>
    <row r="15" spans="1:20" s="16" customFormat="1" ht="14.25" customHeight="1">
      <c r="A15" s="188" t="s">
        <v>134</v>
      </c>
      <c r="B15" s="220">
        <v>10</v>
      </c>
      <c r="C15" s="220">
        <v>580</v>
      </c>
      <c r="D15" s="219">
        <v>1853</v>
      </c>
      <c r="E15" s="219">
        <v>2433</v>
      </c>
      <c r="F15" s="220">
        <v>148</v>
      </c>
      <c r="G15" s="219">
        <v>390</v>
      </c>
      <c r="H15" s="219">
        <v>538</v>
      </c>
      <c r="I15" s="220">
        <v>1</v>
      </c>
      <c r="J15" s="219">
        <v>10</v>
      </c>
      <c r="K15" s="219">
        <v>11</v>
      </c>
      <c r="M15" s="5"/>
      <c r="N15" s="54"/>
      <c r="O15" s="33"/>
      <c r="P15" s="33"/>
      <c r="Q15" s="33"/>
      <c r="R15" s="33"/>
      <c r="S15" s="50"/>
      <c r="T15" s="52"/>
    </row>
    <row r="16" spans="1:20" s="16" customFormat="1" ht="18" customHeight="1">
      <c r="A16" s="188" t="s">
        <v>135</v>
      </c>
      <c r="B16" s="220">
        <v>5</v>
      </c>
      <c r="C16" s="220">
        <v>93</v>
      </c>
      <c r="D16" s="219">
        <v>10</v>
      </c>
      <c r="E16" s="219">
        <v>103</v>
      </c>
      <c r="F16" s="220">
        <v>39</v>
      </c>
      <c r="G16" s="219">
        <v>2</v>
      </c>
      <c r="H16" s="219">
        <v>41</v>
      </c>
      <c r="I16" s="220">
        <v>5</v>
      </c>
      <c r="J16" s="219">
        <v>0</v>
      </c>
      <c r="K16" s="219">
        <v>5</v>
      </c>
      <c r="M16" s="5"/>
      <c r="N16" s="55"/>
      <c r="O16" s="33"/>
      <c r="P16" s="33"/>
      <c r="Q16" s="48"/>
      <c r="R16" s="33"/>
      <c r="S16" s="50"/>
      <c r="T16" s="52"/>
    </row>
    <row r="17" spans="1:20" s="16" customFormat="1" ht="13.5" customHeight="1">
      <c r="A17" s="188" t="s">
        <v>183</v>
      </c>
      <c r="B17" s="220">
        <v>5</v>
      </c>
      <c r="C17" s="220">
        <v>94</v>
      </c>
      <c r="D17" s="219">
        <v>24</v>
      </c>
      <c r="E17" s="219">
        <v>118</v>
      </c>
      <c r="F17" s="220">
        <v>28</v>
      </c>
      <c r="G17" s="219">
        <v>5</v>
      </c>
      <c r="H17" s="219">
        <v>33</v>
      </c>
      <c r="I17" s="220">
        <v>5</v>
      </c>
      <c r="J17" s="219">
        <v>0</v>
      </c>
      <c r="K17" s="219">
        <v>5</v>
      </c>
      <c r="M17" s="5"/>
      <c r="N17" s="55"/>
      <c r="O17" s="33"/>
      <c r="P17" s="33"/>
      <c r="Q17" s="48"/>
      <c r="R17" s="33"/>
      <c r="S17" s="50"/>
      <c r="T17" s="52"/>
    </row>
    <row r="18" spans="1:20" s="16" customFormat="1" ht="13.5" customHeight="1">
      <c r="A18" s="188" t="s">
        <v>136</v>
      </c>
      <c r="B18" s="220">
        <v>6</v>
      </c>
      <c r="C18" s="220">
        <v>194</v>
      </c>
      <c r="D18" s="219">
        <v>29</v>
      </c>
      <c r="E18" s="219">
        <v>223</v>
      </c>
      <c r="F18" s="220">
        <v>143</v>
      </c>
      <c r="G18" s="219">
        <v>20</v>
      </c>
      <c r="H18" s="219">
        <v>163</v>
      </c>
      <c r="I18" s="220">
        <v>4</v>
      </c>
      <c r="J18" s="219">
        <v>2</v>
      </c>
      <c r="K18" s="219">
        <v>6</v>
      </c>
      <c r="M18" s="5"/>
      <c r="N18" s="55"/>
      <c r="O18" s="33"/>
      <c r="P18" s="33"/>
      <c r="Q18" s="48"/>
      <c r="R18" s="33"/>
      <c r="S18" s="50"/>
      <c r="T18" s="52"/>
    </row>
    <row r="19" spans="1:20" s="16" customFormat="1" ht="13.5" customHeight="1">
      <c r="A19" s="188" t="s">
        <v>137</v>
      </c>
      <c r="B19" s="220">
        <v>10</v>
      </c>
      <c r="C19" s="220">
        <v>45</v>
      </c>
      <c r="D19" s="219">
        <v>67</v>
      </c>
      <c r="E19" s="219">
        <v>112</v>
      </c>
      <c r="F19" s="220">
        <v>39</v>
      </c>
      <c r="G19" s="219">
        <v>62</v>
      </c>
      <c r="H19" s="219">
        <v>101</v>
      </c>
      <c r="I19" s="220">
        <v>2</v>
      </c>
      <c r="J19" s="219">
        <v>8</v>
      </c>
      <c r="K19" s="219">
        <v>10</v>
      </c>
      <c r="M19" s="5"/>
      <c r="N19" s="55"/>
      <c r="O19" s="33"/>
      <c r="P19" s="33"/>
      <c r="Q19" s="48"/>
      <c r="R19" s="33"/>
      <c r="S19" s="50"/>
      <c r="T19" s="52"/>
    </row>
    <row r="20" spans="1:19" s="52" customFormat="1" ht="12.75">
      <c r="A20" s="190" t="s">
        <v>129</v>
      </c>
      <c r="B20" s="220">
        <v>8</v>
      </c>
      <c r="C20" s="220">
        <v>543</v>
      </c>
      <c r="D20" s="219">
        <v>153</v>
      </c>
      <c r="E20" s="219">
        <v>696</v>
      </c>
      <c r="F20" s="220">
        <v>145</v>
      </c>
      <c r="G20" s="219">
        <v>34</v>
      </c>
      <c r="H20" s="219">
        <v>179</v>
      </c>
      <c r="I20" s="220">
        <v>6</v>
      </c>
      <c r="J20" s="219">
        <v>2</v>
      </c>
      <c r="K20" s="219">
        <v>8</v>
      </c>
      <c r="M20" s="5"/>
      <c r="N20" s="54"/>
      <c r="O20" s="33"/>
      <c r="P20" s="33"/>
      <c r="Q20" s="33"/>
      <c r="R20" s="33"/>
      <c r="S20" s="50"/>
    </row>
    <row r="21" spans="1:19" s="52" customFormat="1" ht="12.75">
      <c r="A21" s="190" t="s">
        <v>58</v>
      </c>
      <c r="B21" s="220">
        <v>10</v>
      </c>
      <c r="C21" s="220">
        <v>4</v>
      </c>
      <c r="D21" s="219">
        <v>46</v>
      </c>
      <c r="E21" s="219">
        <v>50</v>
      </c>
      <c r="F21" s="220">
        <v>4</v>
      </c>
      <c r="G21" s="219">
        <v>46</v>
      </c>
      <c r="H21" s="219">
        <v>50</v>
      </c>
      <c r="I21" s="220">
        <v>0</v>
      </c>
      <c r="J21" s="219">
        <v>10</v>
      </c>
      <c r="K21" s="219">
        <v>10</v>
      </c>
      <c r="M21" s="5"/>
      <c r="N21" s="54"/>
      <c r="O21" s="33"/>
      <c r="P21" s="33"/>
      <c r="Q21" s="33"/>
      <c r="R21" s="33"/>
      <c r="S21" s="50"/>
    </row>
    <row r="22" spans="1:20" s="16" customFormat="1" ht="15" customHeight="1">
      <c r="A22" s="190" t="s">
        <v>42</v>
      </c>
      <c r="B22" s="220">
        <v>10</v>
      </c>
      <c r="C22" s="220">
        <v>18</v>
      </c>
      <c r="D22" s="219">
        <v>108</v>
      </c>
      <c r="E22" s="219">
        <v>126</v>
      </c>
      <c r="F22" s="220">
        <v>18</v>
      </c>
      <c r="G22" s="219">
        <v>108</v>
      </c>
      <c r="H22" s="219">
        <v>126</v>
      </c>
      <c r="I22" s="220">
        <v>1</v>
      </c>
      <c r="J22" s="219">
        <v>9</v>
      </c>
      <c r="K22" s="219">
        <v>10</v>
      </c>
      <c r="L22" s="219"/>
      <c r="M22" s="5"/>
      <c r="N22" s="55"/>
      <c r="O22" s="33"/>
      <c r="P22" s="33"/>
      <c r="Q22" s="48"/>
      <c r="R22" s="33"/>
      <c r="S22" s="50"/>
      <c r="T22" s="52"/>
    </row>
    <row r="23" spans="1:20" s="16" customFormat="1" ht="15" customHeight="1">
      <c r="A23" s="190" t="s">
        <v>138</v>
      </c>
      <c r="B23" s="220">
        <v>39</v>
      </c>
      <c r="C23" s="220">
        <v>23</v>
      </c>
      <c r="D23" s="219">
        <v>54</v>
      </c>
      <c r="E23" s="219">
        <v>77</v>
      </c>
      <c r="F23" s="220">
        <v>23</v>
      </c>
      <c r="G23" s="219">
        <v>54</v>
      </c>
      <c r="H23" s="219">
        <v>77</v>
      </c>
      <c r="I23" s="220">
        <v>8</v>
      </c>
      <c r="J23" s="219">
        <v>31</v>
      </c>
      <c r="K23" s="219">
        <v>39</v>
      </c>
      <c r="M23" s="5"/>
      <c r="N23" s="55"/>
      <c r="O23" s="33"/>
      <c r="P23" s="33"/>
      <c r="Q23" s="48"/>
      <c r="R23" s="33"/>
      <c r="S23" s="50"/>
      <c r="T23" s="52"/>
    </row>
    <row r="24" spans="1:20" s="16" customFormat="1" ht="15" customHeight="1">
      <c r="A24" s="190" t="s">
        <v>86</v>
      </c>
      <c r="B24" s="220">
        <v>5</v>
      </c>
      <c r="C24" s="220">
        <v>38</v>
      </c>
      <c r="D24" s="219">
        <v>478</v>
      </c>
      <c r="E24" s="219">
        <v>516</v>
      </c>
      <c r="F24" s="220">
        <v>38</v>
      </c>
      <c r="G24" s="219">
        <v>478</v>
      </c>
      <c r="H24" s="219">
        <v>516</v>
      </c>
      <c r="I24" s="220">
        <v>0</v>
      </c>
      <c r="J24" s="219">
        <v>5</v>
      </c>
      <c r="K24" s="219">
        <v>5</v>
      </c>
      <c r="M24" s="5"/>
      <c r="N24" s="55"/>
      <c r="O24" s="33"/>
      <c r="P24" s="33"/>
      <c r="Q24" s="48"/>
      <c r="R24" s="33"/>
      <c r="S24" s="50"/>
      <c r="T24" s="52"/>
    </row>
    <row r="25" spans="1:20" s="16" customFormat="1" ht="15" customHeight="1">
      <c r="A25" s="190" t="s">
        <v>70</v>
      </c>
      <c r="B25" s="220">
        <v>3</v>
      </c>
      <c r="C25" s="231">
        <v>19</v>
      </c>
      <c r="D25" s="219">
        <v>11</v>
      </c>
      <c r="E25" s="219">
        <v>30</v>
      </c>
      <c r="F25" s="231">
        <v>19</v>
      </c>
      <c r="G25" s="219">
        <v>11</v>
      </c>
      <c r="H25" s="219">
        <v>30</v>
      </c>
      <c r="I25" s="231">
        <v>0</v>
      </c>
      <c r="J25" s="219">
        <v>3</v>
      </c>
      <c r="K25" s="204">
        <v>3</v>
      </c>
      <c r="M25" s="5"/>
      <c r="N25" s="55"/>
      <c r="O25" s="33"/>
      <c r="P25" s="33"/>
      <c r="Q25" s="48"/>
      <c r="R25" s="33"/>
      <c r="S25" s="50"/>
      <c r="T25" s="52"/>
    </row>
    <row r="26" spans="1:20" ht="12.75">
      <c r="A26" s="228" t="s">
        <v>49</v>
      </c>
      <c r="B26" s="217">
        <v>266</v>
      </c>
      <c r="C26" s="217">
        <v>2243</v>
      </c>
      <c r="D26" s="216">
        <v>988</v>
      </c>
      <c r="E26" s="218">
        <v>3231</v>
      </c>
      <c r="F26" s="217">
        <v>1302</v>
      </c>
      <c r="G26" s="216">
        <v>559</v>
      </c>
      <c r="H26" s="218">
        <v>1861</v>
      </c>
      <c r="I26" s="217">
        <v>120</v>
      </c>
      <c r="J26" s="216">
        <v>87</v>
      </c>
      <c r="K26" s="216">
        <v>207</v>
      </c>
      <c r="M26" s="8"/>
      <c r="N26" s="4"/>
      <c r="O26" s="4" t="s">
        <v>22</v>
      </c>
      <c r="P26" s="4" t="s">
        <v>22</v>
      </c>
      <c r="Q26" s="48"/>
      <c r="R26" s="48"/>
      <c r="S26" s="4"/>
      <c r="T26" s="52"/>
    </row>
    <row r="27" spans="1:20" ht="12.75">
      <c r="A27" s="188" t="s">
        <v>89</v>
      </c>
      <c r="B27" s="186">
        <v>11</v>
      </c>
      <c r="C27" s="186">
        <v>472</v>
      </c>
      <c r="D27" s="9">
        <v>62</v>
      </c>
      <c r="E27" s="9">
        <v>534</v>
      </c>
      <c r="F27" s="186">
        <v>260</v>
      </c>
      <c r="G27" s="9">
        <v>26</v>
      </c>
      <c r="H27" s="9">
        <v>286</v>
      </c>
      <c r="I27" s="186">
        <v>9</v>
      </c>
      <c r="J27" s="9">
        <v>2</v>
      </c>
      <c r="K27" s="9">
        <v>11</v>
      </c>
      <c r="M27" s="8"/>
      <c r="N27" s="4"/>
      <c r="O27" s="4"/>
      <c r="P27" s="4"/>
      <c r="Q27" s="48"/>
      <c r="R27" s="48"/>
      <c r="S27" s="4"/>
      <c r="T27" s="52"/>
    </row>
    <row r="28" spans="1:20" ht="14.25" customHeight="1">
      <c r="A28" s="4" t="s">
        <v>90</v>
      </c>
      <c r="B28" s="186">
        <v>65</v>
      </c>
      <c r="C28" s="186">
        <v>292</v>
      </c>
      <c r="D28" s="9">
        <v>592</v>
      </c>
      <c r="E28" s="9">
        <v>884</v>
      </c>
      <c r="F28" s="186">
        <v>170</v>
      </c>
      <c r="G28" s="9">
        <v>326</v>
      </c>
      <c r="H28" s="9">
        <v>496</v>
      </c>
      <c r="I28" s="186">
        <v>24</v>
      </c>
      <c r="J28" s="9">
        <v>41</v>
      </c>
      <c r="K28" s="9">
        <v>65</v>
      </c>
      <c r="M28" s="8"/>
      <c r="N28" s="4"/>
      <c r="O28" s="4"/>
      <c r="P28" s="4"/>
      <c r="Q28" s="48"/>
      <c r="R28" s="48"/>
      <c r="S28" s="4"/>
      <c r="T28" s="52"/>
    </row>
    <row r="29" spans="1:20" ht="15" customHeight="1">
      <c r="A29" s="4" t="s">
        <v>139</v>
      </c>
      <c r="B29" s="186">
        <v>10</v>
      </c>
      <c r="C29" s="186">
        <v>54</v>
      </c>
      <c r="D29" s="9">
        <v>1</v>
      </c>
      <c r="E29" s="9">
        <v>55</v>
      </c>
      <c r="F29" s="186">
        <v>32</v>
      </c>
      <c r="G29" s="9">
        <v>0</v>
      </c>
      <c r="H29" s="9">
        <v>32</v>
      </c>
      <c r="I29" s="186">
        <v>14</v>
      </c>
      <c r="J29" s="9">
        <v>0</v>
      </c>
      <c r="K29" s="9">
        <v>14</v>
      </c>
      <c r="M29" s="8"/>
      <c r="N29" s="4"/>
      <c r="O29" s="4"/>
      <c r="P29" s="4"/>
      <c r="Q29" s="48"/>
      <c r="R29" s="48"/>
      <c r="S29" s="4"/>
      <c r="T29" s="52"/>
    </row>
    <row r="30" spans="1:20" ht="24" customHeight="1">
      <c r="A30" s="5" t="s">
        <v>184</v>
      </c>
      <c r="B30" s="186">
        <v>5</v>
      </c>
      <c r="C30" s="186">
        <v>270</v>
      </c>
      <c r="D30" s="9">
        <v>2</v>
      </c>
      <c r="E30" s="9">
        <v>272</v>
      </c>
      <c r="F30" s="186">
        <v>111</v>
      </c>
      <c r="G30" s="9">
        <v>1</v>
      </c>
      <c r="H30" s="9">
        <v>112</v>
      </c>
      <c r="I30" s="186">
        <v>5</v>
      </c>
      <c r="J30" s="9">
        <v>0</v>
      </c>
      <c r="K30" s="9">
        <v>5</v>
      </c>
      <c r="M30" s="8"/>
      <c r="N30" s="4"/>
      <c r="O30" s="4"/>
      <c r="P30" s="4"/>
      <c r="Q30" s="48"/>
      <c r="R30" s="48"/>
      <c r="S30" s="4"/>
      <c r="T30" s="52"/>
    </row>
    <row r="31" spans="1:20" ht="24" customHeight="1">
      <c r="A31" s="5" t="s">
        <v>140</v>
      </c>
      <c r="B31" s="186">
        <v>5</v>
      </c>
      <c r="C31" s="186">
        <v>461</v>
      </c>
      <c r="D31" s="9">
        <v>149</v>
      </c>
      <c r="E31" s="9">
        <v>610</v>
      </c>
      <c r="F31" s="186">
        <v>191</v>
      </c>
      <c r="G31" s="9">
        <v>46</v>
      </c>
      <c r="H31" s="9">
        <v>237</v>
      </c>
      <c r="I31" s="186">
        <v>3</v>
      </c>
      <c r="J31" s="9">
        <v>2</v>
      </c>
      <c r="K31" s="9">
        <v>5</v>
      </c>
      <c r="M31" s="8"/>
      <c r="N31" s="4"/>
      <c r="O31" s="4"/>
      <c r="P31" s="4"/>
      <c r="Q31" s="48"/>
      <c r="R31" s="48"/>
      <c r="S31" s="4"/>
      <c r="T31" s="52"/>
    </row>
    <row r="32" spans="1:20" ht="15" customHeight="1">
      <c r="A32" s="4" t="s">
        <v>129</v>
      </c>
      <c r="B32" s="186">
        <v>5</v>
      </c>
      <c r="C32" s="186">
        <v>188</v>
      </c>
      <c r="D32" s="9">
        <v>25</v>
      </c>
      <c r="E32" s="9">
        <v>213</v>
      </c>
      <c r="F32" s="186">
        <v>32</v>
      </c>
      <c r="G32" s="9">
        <v>3</v>
      </c>
      <c r="H32" s="9">
        <v>35</v>
      </c>
      <c r="I32" s="186">
        <v>2</v>
      </c>
      <c r="J32" s="9">
        <v>0</v>
      </c>
      <c r="K32" s="9">
        <v>2</v>
      </c>
      <c r="M32" s="8"/>
      <c r="N32" s="4"/>
      <c r="O32" s="4"/>
      <c r="P32" s="4"/>
      <c r="Q32" s="48"/>
      <c r="R32" s="48"/>
      <c r="S32" s="4"/>
      <c r="T32" s="52"/>
    </row>
    <row r="33" spans="1:20" ht="15" customHeight="1">
      <c r="A33" s="4" t="s">
        <v>141</v>
      </c>
      <c r="B33" s="186">
        <v>10</v>
      </c>
      <c r="C33" s="186">
        <v>19</v>
      </c>
      <c r="D33" s="9">
        <v>3</v>
      </c>
      <c r="E33" s="9">
        <v>22</v>
      </c>
      <c r="F33" s="186">
        <v>19</v>
      </c>
      <c r="G33" s="9">
        <v>3</v>
      </c>
      <c r="H33" s="9">
        <v>22</v>
      </c>
      <c r="I33" s="186">
        <v>7</v>
      </c>
      <c r="J33" s="9">
        <v>0</v>
      </c>
      <c r="K33" s="9">
        <v>7</v>
      </c>
      <c r="M33" s="8"/>
      <c r="N33" s="4"/>
      <c r="O33" s="4"/>
      <c r="P33" s="4"/>
      <c r="Q33" s="48"/>
      <c r="R33" s="48"/>
      <c r="S33" s="4"/>
      <c r="T33" s="52"/>
    </row>
    <row r="34" spans="1:20" ht="15" customHeight="1">
      <c r="A34" s="4" t="s">
        <v>91</v>
      </c>
      <c r="B34" s="186">
        <v>6</v>
      </c>
      <c r="C34" s="186">
        <v>28</v>
      </c>
      <c r="D34" s="9">
        <v>9</v>
      </c>
      <c r="E34" s="9">
        <v>37</v>
      </c>
      <c r="F34" s="186">
        <v>28</v>
      </c>
      <c r="G34" s="9">
        <v>9</v>
      </c>
      <c r="H34" s="9">
        <v>37</v>
      </c>
      <c r="I34" s="186">
        <v>4</v>
      </c>
      <c r="J34" s="9">
        <v>2</v>
      </c>
      <c r="K34" s="9">
        <v>6</v>
      </c>
      <c r="M34" s="8"/>
      <c r="N34" s="4"/>
      <c r="O34" s="4"/>
      <c r="P34" s="4"/>
      <c r="Q34" s="48"/>
      <c r="R34" s="48"/>
      <c r="S34" s="4"/>
      <c r="T34" s="52"/>
    </row>
    <row r="35" spans="1:20" ht="15" customHeight="1">
      <c r="A35" s="5" t="s">
        <v>142</v>
      </c>
      <c r="B35" s="186">
        <v>7</v>
      </c>
      <c r="C35" s="186">
        <v>39</v>
      </c>
      <c r="D35" s="9">
        <v>6</v>
      </c>
      <c r="E35" s="9">
        <v>45</v>
      </c>
      <c r="F35" s="186">
        <v>39</v>
      </c>
      <c r="G35" s="9">
        <v>6</v>
      </c>
      <c r="H35" s="9">
        <v>45</v>
      </c>
      <c r="I35" s="186">
        <v>5</v>
      </c>
      <c r="J35" s="9">
        <v>1</v>
      </c>
      <c r="K35" s="9">
        <v>6</v>
      </c>
      <c r="M35" s="8"/>
      <c r="N35" s="4"/>
      <c r="O35" s="4"/>
      <c r="P35" s="4"/>
      <c r="Q35" s="48"/>
      <c r="R35" s="48"/>
      <c r="S35" s="4"/>
      <c r="T35" s="52"/>
    </row>
    <row r="36" spans="1:20" ht="15" customHeight="1">
      <c r="A36" s="4" t="s">
        <v>92</v>
      </c>
      <c r="B36" s="186">
        <v>28</v>
      </c>
      <c r="C36" s="186">
        <v>285</v>
      </c>
      <c r="D36" s="9">
        <v>27</v>
      </c>
      <c r="E36" s="9">
        <v>312</v>
      </c>
      <c r="F36" s="186">
        <v>285</v>
      </c>
      <c r="G36" s="9">
        <v>27</v>
      </c>
      <c r="H36" s="9">
        <v>312</v>
      </c>
      <c r="I36" s="186">
        <v>24</v>
      </c>
      <c r="J36" s="9">
        <v>4</v>
      </c>
      <c r="K36" s="9">
        <v>28</v>
      </c>
      <c r="M36" s="8"/>
      <c r="N36" s="4"/>
      <c r="O36" s="4"/>
      <c r="P36" s="4"/>
      <c r="Q36" s="48"/>
      <c r="R36" s="48"/>
      <c r="S36" s="4"/>
      <c r="T36" s="52"/>
    </row>
    <row r="37" spans="1:20" ht="15" customHeight="1">
      <c r="A37" s="4" t="s">
        <v>93</v>
      </c>
      <c r="B37" s="186">
        <v>11</v>
      </c>
      <c r="C37" s="186">
        <v>28</v>
      </c>
      <c r="D37" s="9">
        <v>5</v>
      </c>
      <c r="E37" s="9">
        <v>33</v>
      </c>
      <c r="F37" s="186">
        <v>28</v>
      </c>
      <c r="G37" s="9">
        <v>5</v>
      </c>
      <c r="H37" s="9">
        <v>33</v>
      </c>
      <c r="I37" s="186">
        <v>11</v>
      </c>
      <c r="J37" s="9">
        <v>0</v>
      </c>
      <c r="K37" s="9">
        <v>11</v>
      </c>
      <c r="M37" s="8"/>
      <c r="N37" s="4"/>
      <c r="O37" s="4"/>
      <c r="P37" s="4"/>
      <c r="Q37" s="48"/>
      <c r="R37" s="48"/>
      <c r="S37" s="4"/>
      <c r="T37" s="52"/>
    </row>
    <row r="38" spans="1:20" ht="15" customHeight="1">
      <c r="A38" s="4" t="s">
        <v>143</v>
      </c>
      <c r="B38" s="186">
        <v>80</v>
      </c>
      <c r="C38" s="186">
        <v>15</v>
      </c>
      <c r="D38" s="9">
        <v>63</v>
      </c>
      <c r="E38" s="9">
        <v>78</v>
      </c>
      <c r="F38" s="186">
        <v>15</v>
      </c>
      <c r="G38" s="9">
        <v>63</v>
      </c>
      <c r="H38" s="9">
        <v>78</v>
      </c>
      <c r="I38" s="186">
        <v>4</v>
      </c>
      <c r="J38" s="9">
        <v>34</v>
      </c>
      <c r="K38" s="9">
        <v>38</v>
      </c>
      <c r="M38" s="8"/>
      <c r="N38" s="4"/>
      <c r="O38" s="4"/>
      <c r="P38" s="4"/>
      <c r="Q38" s="48"/>
      <c r="R38" s="48"/>
      <c r="S38" s="4"/>
      <c r="T38" s="52"/>
    </row>
    <row r="39" spans="1:20" ht="15" customHeight="1">
      <c r="A39" s="4" t="s">
        <v>144</v>
      </c>
      <c r="B39" s="186">
        <v>15</v>
      </c>
      <c r="C39" s="186">
        <v>13</v>
      </c>
      <c r="D39" s="9">
        <v>42</v>
      </c>
      <c r="E39" s="9">
        <v>55</v>
      </c>
      <c r="F39" s="186">
        <v>13</v>
      </c>
      <c r="G39" s="9">
        <v>42</v>
      </c>
      <c r="H39" s="9">
        <v>55</v>
      </c>
      <c r="I39" s="186">
        <v>2</v>
      </c>
      <c r="J39" s="9">
        <v>1</v>
      </c>
      <c r="K39" s="9">
        <v>3</v>
      </c>
      <c r="M39" s="8"/>
      <c r="N39" s="4"/>
      <c r="O39" s="4"/>
      <c r="P39" s="4"/>
      <c r="Q39" s="48"/>
      <c r="R39" s="48"/>
      <c r="S39" s="4"/>
      <c r="T39" s="52"/>
    </row>
    <row r="40" spans="1:20" ht="15" customHeight="1">
      <c r="A40" s="6" t="s">
        <v>70</v>
      </c>
      <c r="B40" s="186">
        <v>8</v>
      </c>
      <c r="C40" s="248">
        <v>79</v>
      </c>
      <c r="D40" s="9">
        <v>2</v>
      </c>
      <c r="E40" s="224">
        <v>81</v>
      </c>
      <c r="F40" s="248">
        <v>79</v>
      </c>
      <c r="G40" s="9">
        <v>2</v>
      </c>
      <c r="H40" s="9">
        <v>81</v>
      </c>
      <c r="I40" s="248">
        <v>6</v>
      </c>
      <c r="J40" s="9">
        <v>0</v>
      </c>
      <c r="K40" s="198">
        <v>6</v>
      </c>
      <c r="M40" s="52"/>
      <c r="N40" s="52"/>
      <c r="O40" s="52"/>
      <c r="P40" s="52"/>
      <c r="Q40" s="52"/>
      <c r="R40" s="52"/>
      <c r="S40" s="52"/>
      <c r="T40" s="52"/>
    </row>
    <row r="41" spans="1:20" ht="13.5" thickBot="1">
      <c r="A41" s="191" t="s">
        <v>10</v>
      </c>
      <c r="B41" s="229">
        <v>464</v>
      </c>
      <c r="C41" s="229">
        <v>4641</v>
      </c>
      <c r="D41" s="206">
        <v>4318</v>
      </c>
      <c r="E41" s="206">
        <v>8959</v>
      </c>
      <c r="F41" s="229">
        <v>2261</v>
      </c>
      <c r="G41" s="206">
        <v>2001</v>
      </c>
      <c r="H41" s="225">
        <v>4262</v>
      </c>
      <c r="I41" s="229">
        <v>178</v>
      </c>
      <c r="J41" s="206">
        <v>212</v>
      </c>
      <c r="K41" s="206">
        <v>390</v>
      </c>
      <c r="L41" s="16"/>
      <c r="M41" s="52"/>
      <c r="N41" s="52"/>
      <c r="O41" s="52"/>
      <c r="P41" s="52"/>
      <c r="Q41" s="52"/>
      <c r="R41" s="52"/>
      <c r="S41" s="52"/>
      <c r="T41" s="52"/>
    </row>
    <row r="42" spans="1:20" ht="12.75">
      <c r="A42" s="329" t="s">
        <v>71</v>
      </c>
      <c r="B42" s="329"/>
      <c r="C42" s="329"/>
      <c r="D42" s="329"/>
      <c r="E42" s="329"/>
      <c r="F42" s="340"/>
      <c r="G42" s="340"/>
      <c r="H42" s="340"/>
      <c r="I42" s="340"/>
      <c r="J42" s="340"/>
      <c r="K42" s="64"/>
      <c r="L42" s="16"/>
      <c r="M42" s="52"/>
      <c r="N42" s="52"/>
      <c r="O42" s="52"/>
      <c r="P42" s="52"/>
      <c r="Q42" s="52"/>
      <c r="R42" s="52"/>
      <c r="S42" s="52"/>
      <c r="T42" s="52"/>
    </row>
    <row r="43" spans="1:20" ht="12.75" customHeight="1">
      <c r="A43" s="328" t="s">
        <v>68</v>
      </c>
      <c r="B43" s="328"/>
      <c r="C43" s="328"/>
      <c r="D43" s="328"/>
      <c r="E43" s="328"/>
      <c r="F43" s="328"/>
      <c r="G43" s="328"/>
      <c r="H43" s="12"/>
      <c r="L43" s="16"/>
      <c r="M43" s="52"/>
      <c r="N43" s="52"/>
      <c r="O43" s="52"/>
      <c r="P43" s="52"/>
      <c r="Q43" s="52"/>
      <c r="R43" s="52"/>
      <c r="S43" s="52"/>
      <c r="T43" s="52"/>
    </row>
    <row r="44" spans="1:20" ht="12.75">
      <c r="A44" s="10"/>
      <c r="M44" s="52"/>
      <c r="N44" s="52"/>
      <c r="O44" s="52"/>
      <c r="P44" s="52"/>
      <c r="Q44" s="52"/>
      <c r="R44" s="52"/>
      <c r="S44" s="52"/>
      <c r="T44" s="52"/>
    </row>
    <row r="45" spans="1:20" ht="12.75">
      <c r="A45" s="10"/>
      <c r="M45" s="52"/>
      <c r="N45" s="52"/>
      <c r="O45" s="52"/>
      <c r="P45" s="52"/>
      <c r="Q45" s="52"/>
      <c r="R45" s="52"/>
      <c r="S45" s="52"/>
      <c r="T45" s="52"/>
    </row>
    <row r="46" spans="1:20" ht="12.75">
      <c r="A46" s="10"/>
      <c r="M46" s="52"/>
      <c r="N46" s="52"/>
      <c r="O46" s="52"/>
      <c r="P46" s="52"/>
      <c r="Q46" s="52"/>
      <c r="R46" s="52"/>
      <c r="S46" s="52"/>
      <c r="T46" s="52"/>
    </row>
    <row r="47" spans="1:20" ht="12.75">
      <c r="A47" s="10"/>
      <c r="M47" s="52"/>
      <c r="N47" s="52"/>
      <c r="O47" s="52"/>
      <c r="P47" s="52"/>
      <c r="Q47" s="52"/>
      <c r="R47" s="52"/>
      <c r="S47" s="52"/>
      <c r="T47" s="52"/>
    </row>
  </sheetData>
  <sheetProtection/>
  <mergeCells count="8">
    <mergeCell ref="A42:J42"/>
    <mergeCell ref="I2:K2"/>
    <mergeCell ref="A1:K1"/>
    <mergeCell ref="F2:H2"/>
    <mergeCell ref="C2:E2"/>
    <mergeCell ref="A43:G43"/>
    <mergeCell ref="B2:B3"/>
    <mergeCell ref="A2:A3"/>
  </mergeCells>
  <printOptions/>
  <pageMargins left="0.787401575" right="0.787401575" top="0.78" bottom="0.64" header="0.24" footer="0.16"/>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O44"/>
  <sheetViews>
    <sheetView zoomScalePageLayoutView="0" workbookViewId="0" topLeftCell="A10">
      <selection activeCell="A26" sqref="A26"/>
    </sheetView>
  </sheetViews>
  <sheetFormatPr defaultColWidth="11.421875" defaultRowHeight="12.75"/>
  <cols>
    <col min="1" max="1" width="31.421875" style="0" customWidth="1"/>
    <col min="2" max="2" width="7.57421875" style="0" customWidth="1"/>
    <col min="3" max="3" width="8.57421875" style="0" customWidth="1"/>
    <col min="4" max="4" width="7.421875" style="0" customWidth="1"/>
    <col min="5" max="5" width="6.28125" style="0" customWidth="1"/>
    <col min="6" max="6" width="8.140625" style="0" customWidth="1"/>
    <col min="7" max="7" width="7.421875" style="0" customWidth="1"/>
    <col min="8" max="8" width="6.28125" style="0" customWidth="1"/>
    <col min="9" max="10" width="7.28125" style="0" customWidth="1"/>
    <col min="11" max="11" width="6.421875" style="0" customWidth="1"/>
  </cols>
  <sheetData>
    <row r="1" spans="1:11" ht="21" customHeight="1" thickBot="1">
      <c r="A1" s="330" t="s">
        <v>87</v>
      </c>
      <c r="B1" s="330"/>
      <c r="C1" s="330"/>
      <c r="D1" s="330"/>
      <c r="E1" s="330"/>
      <c r="F1" s="330"/>
      <c r="G1" s="330"/>
      <c r="H1" s="358"/>
      <c r="I1" s="358"/>
      <c r="J1" s="358"/>
      <c r="K1" s="358"/>
    </row>
    <row r="2" spans="1:11" ht="13.5" customHeight="1">
      <c r="A2" s="351"/>
      <c r="B2" s="354" t="s">
        <v>12</v>
      </c>
      <c r="C2" s="341" t="s">
        <v>1</v>
      </c>
      <c r="D2" s="342"/>
      <c r="E2" s="353"/>
      <c r="F2" s="342" t="s">
        <v>2</v>
      </c>
      <c r="G2" s="342"/>
      <c r="H2" s="342"/>
      <c r="I2" s="341" t="s">
        <v>3</v>
      </c>
      <c r="J2" s="342"/>
      <c r="K2" s="353"/>
    </row>
    <row r="3" spans="1:11" ht="17.25" customHeight="1">
      <c r="A3" s="352"/>
      <c r="B3" s="355"/>
      <c r="C3" s="58" t="s">
        <v>13</v>
      </c>
      <c r="D3" s="58" t="s">
        <v>14</v>
      </c>
      <c r="E3" s="67" t="s">
        <v>21</v>
      </c>
      <c r="F3" s="58" t="s">
        <v>13</v>
      </c>
      <c r="G3" s="58" t="s">
        <v>14</v>
      </c>
      <c r="H3" s="2" t="s">
        <v>21</v>
      </c>
      <c r="I3" s="15" t="s">
        <v>13</v>
      </c>
      <c r="J3" s="58" t="s">
        <v>14</v>
      </c>
      <c r="K3" s="67" t="s">
        <v>21</v>
      </c>
    </row>
    <row r="4" spans="1:15" s="14" customFormat="1" ht="15" customHeight="1">
      <c r="A4" s="227" t="s">
        <v>50</v>
      </c>
      <c r="B4" s="230">
        <v>70</v>
      </c>
      <c r="C4" s="217">
        <v>451</v>
      </c>
      <c r="D4" s="216">
        <v>1033</v>
      </c>
      <c r="E4" s="218">
        <v>1484</v>
      </c>
      <c r="F4" s="217">
        <v>227</v>
      </c>
      <c r="G4" s="216">
        <v>549</v>
      </c>
      <c r="H4" s="218">
        <v>776</v>
      </c>
      <c r="I4" s="217">
        <v>13</v>
      </c>
      <c r="J4" s="216">
        <v>54</v>
      </c>
      <c r="K4" s="218">
        <v>67</v>
      </c>
      <c r="L4" s="29"/>
      <c r="M4" s="29"/>
      <c r="N4" s="29"/>
      <c r="O4" s="46"/>
    </row>
    <row r="5" spans="1:15" s="307" customFormat="1" ht="24" customHeight="1">
      <c r="A5" s="188" t="s">
        <v>148</v>
      </c>
      <c r="B5" s="222">
        <v>10</v>
      </c>
      <c r="C5" s="220">
        <v>149</v>
      </c>
      <c r="D5" s="219">
        <v>521</v>
      </c>
      <c r="E5" s="221">
        <v>670</v>
      </c>
      <c r="F5" s="220">
        <v>83</v>
      </c>
      <c r="G5" s="219">
        <v>280</v>
      </c>
      <c r="H5" s="221">
        <v>363</v>
      </c>
      <c r="I5" s="220">
        <v>3</v>
      </c>
      <c r="J5" s="219">
        <v>7</v>
      </c>
      <c r="K5" s="221">
        <v>10</v>
      </c>
      <c r="L5" s="305"/>
      <c r="M5" s="305"/>
      <c r="N5" s="305"/>
      <c r="O5" s="306"/>
    </row>
    <row r="6" spans="1:15" s="307" customFormat="1" ht="24" customHeight="1">
      <c r="A6" s="188" t="s">
        <v>147</v>
      </c>
      <c r="B6" s="222">
        <v>8</v>
      </c>
      <c r="C6" s="220">
        <v>41</v>
      </c>
      <c r="D6" s="219">
        <v>87</v>
      </c>
      <c r="E6" s="221">
        <v>128</v>
      </c>
      <c r="F6" s="220">
        <v>16</v>
      </c>
      <c r="G6" s="219">
        <v>39</v>
      </c>
      <c r="H6" s="221">
        <v>55</v>
      </c>
      <c r="I6" s="220">
        <v>2</v>
      </c>
      <c r="J6" s="219">
        <v>6</v>
      </c>
      <c r="K6" s="221">
        <v>8</v>
      </c>
      <c r="L6" s="305"/>
      <c r="M6" s="305"/>
      <c r="N6" s="305"/>
      <c r="O6" s="306"/>
    </row>
    <row r="7" spans="1:15" s="309" customFormat="1" ht="12.75">
      <c r="A7" s="188" t="s">
        <v>94</v>
      </c>
      <c r="B7" s="222">
        <v>5</v>
      </c>
      <c r="C7" s="220">
        <v>5</v>
      </c>
      <c r="D7" s="219">
        <v>11</v>
      </c>
      <c r="E7" s="221">
        <v>16</v>
      </c>
      <c r="F7" s="220">
        <v>3</v>
      </c>
      <c r="G7" s="219">
        <v>9</v>
      </c>
      <c r="H7" s="221">
        <v>12</v>
      </c>
      <c r="I7" s="220">
        <v>0</v>
      </c>
      <c r="J7" s="219">
        <v>4</v>
      </c>
      <c r="K7" s="221">
        <v>4</v>
      </c>
      <c r="L7" s="305"/>
      <c r="M7" s="305"/>
      <c r="N7" s="305"/>
      <c r="O7" s="308"/>
    </row>
    <row r="8" spans="1:15" s="307" customFormat="1" ht="14.25" customHeight="1">
      <c r="A8" s="188" t="s">
        <v>95</v>
      </c>
      <c r="B8" s="222">
        <v>5</v>
      </c>
      <c r="C8" s="220">
        <v>1</v>
      </c>
      <c r="D8" s="219">
        <v>11</v>
      </c>
      <c r="E8" s="221">
        <v>12</v>
      </c>
      <c r="F8" s="220">
        <v>1</v>
      </c>
      <c r="G8" s="219">
        <v>11</v>
      </c>
      <c r="H8" s="221">
        <v>12</v>
      </c>
      <c r="I8" s="220">
        <v>0</v>
      </c>
      <c r="J8" s="219">
        <v>5</v>
      </c>
      <c r="K8" s="221">
        <v>5</v>
      </c>
      <c r="L8" s="305"/>
      <c r="M8" s="305"/>
      <c r="N8" s="305"/>
      <c r="O8" s="306"/>
    </row>
    <row r="9" spans="1:15" s="307" customFormat="1" ht="14.25" customHeight="1">
      <c r="A9" s="188" t="s">
        <v>9</v>
      </c>
      <c r="B9" s="222">
        <v>18</v>
      </c>
      <c r="C9" s="220">
        <v>9</v>
      </c>
      <c r="D9" s="219">
        <v>150</v>
      </c>
      <c r="E9" s="221">
        <v>159</v>
      </c>
      <c r="F9" s="220">
        <v>5</v>
      </c>
      <c r="G9" s="219">
        <v>112</v>
      </c>
      <c r="H9" s="221">
        <v>117</v>
      </c>
      <c r="I9" s="220">
        <v>0</v>
      </c>
      <c r="J9" s="219">
        <v>18</v>
      </c>
      <c r="K9" s="221">
        <v>18</v>
      </c>
      <c r="L9" s="305"/>
      <c r="M9" s="305"/>
      <c r="N9" s="305"/>
      <c r="O9" s="306"/>
    </row>
    <row r="10" spans="1:15" s="307" customFormat="1" ht="14.25" customHeight="1">
      <c r="A10" s="188" t="s">
        <v>109</v>
      </c>
      <c r="B10" s="222">
        <v>5</v>
      </c>
      <c r="C10" s="220">
        <v>69</v>
      </c>
      <c r="D10" s="219">
        <v>144</v>
      </c>
      <c r="E10" s="221">
        <v>213</v>
      </c>
      <c r="F10" s="220">
        <v>15</v>
      </c>
      <c r="G10" s="219">
        <v>39</v>
      </c>
      <c r="H10" s="221">
        <v>54</v>
      </c>
      <c r="I10" s="220">
        <v>3</v>
      </c>
      <c r="J10" s="219">
        <v>2</v>
      </c>
      <c r="K10" s="221">
        <v>5</v>
      </c>
      <c r="L10" s="305"/>
      <c r="M10" s="305"/>
      <c r="N10" s="305"/>
      <c r="O10" s="306"/>
    </row>
    <row r="11" spans="1:15" s="307" customFormat="1" ht="14.25" customHeight="1">
      <c r="A11" s="188" t="s">
        <v>149</v>
      </c>
      <c r="B11" s="222">
        <v>8</v>
      </c>
      <c r="C11" s="220">
        <v>3</v>
      </c>
      <c r="D11" s="219">
        <v>34</v>
      </c>
      <c r="E11" s="221">
        <v>37</v>
      </c>
      <c r="F11" s="220">
        <v>0</v>
      </c>
      <c r="G11" s="219">
        <v>24</v>
      </c>
      <c r="H11" s="221">
        <v>24</v>
      </c>
      <c r="I11" s="220">
        <v>0</v>
      </c>
      <c r="J11" s="219">
        <v>8</v>
      </c>
      <c r="K11" s="221">
        <v>8</v>
      </c>
      <c r="L11" s="305"/>
      <c r="M11" s="305"/>
      <c r="N11" s="305"/>
      <c r="O11" s="306"/>
    </row>
    <row r="12" spans="1:15" s="307" customFormat="1" ht="14.25" customHeight="1">
      <c r="A12" s="188" t="s">
        <v>129</v>
      </c>
      <c r="B12" s="222">
        <v>11</v>
      </c>
      <c r="C12" s="231">
        <v>174</v>
      </c>
      <c r="D12" s="219">
        <v>75</v>
      </c>
      <c r="E12" s="249">
        <v>249</v>
      </c>
      <c r="F12" s="220">
        <v>104</v>
      </c>
      <c r="G12" s="204">
        <v>35</v>
      </c>
      <c r="H12" s="249">
        <v>139</v>
      </c>
      <c r="I12" s="220">
        <v>5</v>
      </c>
      <c r="J12" s="204">
        <v>4</v>
      </c>
      <c r="K12" s="249">
        <v>9</v>
      </c>
      <c r="L12" s="305"/>
      <c r="M12" s="305"/>
      <c r="N12" s="305"/>
      <c r="O12" s="306"/>
    </row>
    <row r="13" spans="1:15" s="307" customFormat="1" ht="12.75">
      <c r="A13" s="310" t="s">
        <v>51</v>
      </c>
      <c r="B13" s="311">
        <v>96</v>
      </c>
      <c r="C13" s="312">
        <v>260</v>
      </c>
      <c r="D13" s="313">
        <v>912</v>
      </c>
      <c r="E13" s="314">
        <v>1172</v>
      </c>
      <c r="F13" s="312">
        <v>131</v>
      </c>
      <c r="G13" s="313">
        <v>643</v>
      </c>
      <c r="H13" s="314">
        <v>774</v>
      </c>
      <c r="I13" s="312">
        <v>16</v>
      </c>
      <c r="J13" s="313">
        <v>80</v>
      </c>
      <c r="K13" s="314">
        <v>96</v>
      </c>
      <c r="L13" s="305"/>
      <c r="M13" s="305"/>
      <c r="N13" s="305"/>
      <c r="O13" s="306"/>
    </row>
    <row r="14" spans="1:15" s="307" customFormat="1" ht="12.75">
      <c r="A14" s="188" t="s">
        <v>150</v>
      </c>
      <c r="B14" s="222">
        <v>65</v>
      </c>
      <c r="C14" s="220">
        <v>43</v>
      </c>
      <c r="D14" s="219">
        <v>437</v>
      </c>
      <c r="E14" s="221">
        <v>480</v>
      </c>
      <c r="F14" s="220">
        <v>16</v>
      </c>
      <c r="G14" s="219">
        <v>329</v>
      </c>
      <c r="H14" s="221">
        <v>345</v>
      </c>
      <c r="I14" s="220">
        <v>3</v>
      </c>
      <c r="J14" s="219">
        <v>62</v>
      </c>
      <c r="K14" s="221">
        <v>65</v>
      </c>
      <c r="L14" s="305"/>
      <c r="M14" s="305"/>
      <c r="N14" s="305"/>
      <c r="O14" s="306"/>
    </row>
    <row r="15" spans="1:15" s="307" customFormat="1" ht="22.5">
      <c r="A15" s="188" t="s">
        <v>151</v>
      </c>
      <c r="B15" s="222">
        <v>10</v>
      </c>
      <c r="C15" s="220">
        <v>57</v>
      </c>
      <c r="D15" s="219">
        <v>156</v>
      </c>
      <c r="E15" s="221">
        <v>213</v>
      </c>
      <c r="F15" s="220">
        <v>38</v>
      </c>
      <c r="G15" s="219">
        <v>117</v>
      </c>
      <c r="H15" s="221">
        <v>155</v>
      </c>
      <c r="I15" s="220">
        <v>1</v>
      </c>
      <c r="J15" s="219">
        <v>9</v>
      </c>
      <c r="K15" s="221">
        <v>10</v>
      </c>
      <c r="L15" s="305"/>
      <c r="M15" s="305"/>
      <c r="N15" s="305"/>
      <c r="O15" s="306"/>
    </row>
    <row r="16" spans="1:15" s="307" customFormat="1" ht="22.5">
      <c r="A16" s="188" t="s">
        <v>152</v>
      </c>
      <c r="B16" s="222">
        <v>10</v>
      </c>
      <c r="C16" s="220">
        <v>44</v>
      </c>
      <c r="D16" s="219">
        <v>283</v>
      </c>
      <c r="E16" s="221">
        <v>327</v>
      </c>
      <c r="F16" s="220">
        <v>16</v>
      </c>
      <c r="G16" s="219">
        <v>180</v>
      </c>
      <c r="H16" s="221">
        <v>196</v>
      </c>
      <c r="I16" s="220">
        <v>1</v>
      </c>
      <c r="J16" s="219">
        <v>9</v>
      </c>
      <c r="K16" s="221">
        <v>10</v>
      </c>
      <c r="L16" s="305"/>
      <c r="M16" s="305"/>
      <c r="N16" s="305"/>
      <c r="O16" s="306"/>
    </row>
    <row r="17" spans="1:15" s="307" customFormat="1" ht="22.5">
      <c r="A17" s="188" t="s">
        <v>153</v>
      </c>
      <c r="B17" s="222">
        <v>5</v>
      </c>
      <c r="C17" s="220">
        <v>44</v>
      </c>
      <c r="D17" s="219">
        <v>1</v>
      </c>
      <c r="E17" s="221">
        <v>45</v>
      </c>
      <c r="F17" s="220">
        <v>21</v>
      </c>
      <c r="G17" s="219">
        <v>0</v>
      </c>
      <c r="H17" s="221">
        <v>21</v>
      </c>
      <c r="I17" s="220">
        <v>5</v>
      </c>
      <c r="J17" s="219">
        <v>0</v>
      </c>
      <c r="K17" s="221">
        <v>5</v>
      </c>
      <c r="L17" s="305"/>
      <c r="M17" s="305"/>
      <c r="N17" s="305"/>
      <c r="O17" s="306"/>
    </row>
    <row r="18" spans="1:15" s="316" customFormat="1" ht="12.75">
      <c r="A18" s="188" t="s">
        <v>129</v>
      </c>
      <c r="B18" s="222">
        <v>6</v>
      </c>
      <c r="C18" s="220">
        <v>72</v>
      </c>
      <c r="D18" s="204">
        <v>35</v>
      </c>
      <c r="E18" s="249">
        <v>107</v>
      </c>
      <c r="F18" s="220">
        <v>40</v>
      </c>
      <c r="G18" s="204">
        <v>17</v>
      </c>
      <c r="H18" s="249">
        <v>57</v>
      </c>
      <c r="I18" s="220">
        <v>6</v>
      </c>
      <c r="J18" s="204">
        <v>0</v>
      </c>
      <c r="K18" s="221">
        <v>6</v>
      </c>
      <c r="L18" s="315"/>
      <c r="M18" s="315"/>
      <c r="N18" s="315"/>
      <c r="O18" s="315"/>
    </row>
    <row r="19" spans="1:12" s="316" customFormat="1" ht="14.25" customHeight="1">
      <c r="A19" s="310" t="s">
        <v>52</v>
      </c>
      <c r="B19" s="311">
        <v>317</v>
      </c>
      <c r="C19" s="312">
        <v>2059</v>
      </c>
      <c r="D19" s="313">
        <v>2447</v>
      </c>
      <c r="E19" s="314">
        <v>4506</v>
      </c>
      <c r="F19" s="312">
        <v>909</v>
      </c>
      <c r="G19" s="313">
        <v>1487</v>
      </c>
      <c r="H19" s="314">
        <v>2396</v>
      </c>
      <c r="I19" s="312">
        <v>97</v>
      </c>
      <c r="J19" s="313">
        <v>214</v>
      </c>
      <c r="K19" s="314">
        <v>311</v>
      </c>
      <c r="L19" s="317"/>
    </row>
    <row r="20" spans="1:12" s="316" customFormat="1" ht="20.25" customHeight="1">
      <c r="A20" s="188" t="s">
        <v>16</v>
      </c>
      <c r="B20" s="222">
        <v>200</v>
      </c>
      <c r="C20" s="220">
        <v>64</v>
      </c>
      <c r="D20" s="219">
        <v>2105</v>
      </c>
      <c r="E20" s="221">
        <v>2169</v>
      </c>
      <c r="F20" s="220">
        <v>29</v>
      </c>
      <c r="G20" s="219">
        <v>1348</v>
      </c>
      <c r="H20" s="221">
        <v>1377</v>
      </c>
      <c r="I20" s="220">
        <v>2</v>
      </c>
      <c r="J20" s="219">
        <v>198</v>
      </c>
      <c r="K20" s="221">
        <v>200</v>
      </c>
      <c r="L20" s="317"/>
    </row>
    <row r="21" spans="1:12" s="316" customFormat="1" ht="14.25" customHeight="1">
      <c r="A21" s="188" t="s">
        <v>154</v>
      </c>
      <c r="B21" s="222">
        <v>8</v>
      </c>
      <c r="C21" s="220">
        <v>92</v>
      </c>
      <c r="D21" s="219">
        <v>1</v>
      </c>
      <c r="E21" s="221">
        <v>93</v>
      </c>
      <c r="F21" s="220">
        <v>43</v>
      </c>
      <c r="G21" s="219">
        <v>0</v>
      </c>
      <c r="H21" s="221">
        <v>43</v>
      </c>
      <c r="I21" s="220">
        <v>8</v>
      </c>
      <c r="J21" s="219">
        <v>0</v>
      </c>
      <c r="K21" s="221">
        <v>8</v>
      </c>
      <c r="L21" s="317"/>
    </row>
    <row r="22" spans="1:12" s="316" customFormat="1" ht="24" customHeight="1">
      <c r="A22" s="188" t="s">
        <v>185</v>
      </c>
      <c r="B22" s="222">
        <v>10</v>
      </c>
      <c r="C22" s="220">
        <v>223</v>
      </c>
      <c r="D22" s="219">
        <v>222</v>
      </c>
      <c r="E22" s="221">
        <v>445</v>
      </c>
      <c r="F22" s="220">
        <v>76</v>
      </c>
      <c r="G22" s="219">
        <v>71</v>
      </c>
      <c r="H22" s="221">
        <v>147</v>
      </c>
      <c r="I22" s="220">
        <v>5</v>
      </c>
      <c r="J22" s="219">
        <v>2</v>
      </c>
      <c r="K22" s="221">
        <v>7</v>
      </c>
      <c r="L22" s="317"/>
    </row>
    <row r="23" spans="1:12" s="316" customFormat="1" ht="27.75" customHeight="1">
      <c r="A23" s="188" t="s">
        <v>186</v>
      </c>
      <c r="B23" s="222">
        <v>12</v>
      </c>
      <c r="C23" s="220">
        <v>375</v>
      </c>
      <c r="D23" s="219">
        <v>11</v>
      </c>
      <c r="E23" s="221">
        <v>386</v>
      </c>
      <c r="F23" s="220">
        <v>157</v>
      </c>
      <c r="G23" s="219">
        <v>4</v>
      </c>
      <c r="H23" s="221">
        <v>161</v>
      </c>
      <c r="I23" s="220">
        <v>11</v>
      </c>
      <c r="J23" s="219">
        <v>0</v>
      </c>
      <c r="K23" s="221">
        <v>11</v>
      </c>
      <c r="L23" s="317"/>
    </row>
    <row r="24" spans="1:12" s="316" customFormat="1" ht="22.5" customHeight="1">
      <c r="A24" s="188" t="s">
        <v>155</v>
      </c>
      <c r="B24" s="222">
        <v>7</v>
      </c>
      <c r="C24" s="220">
        <v>77</v>
      </c>
      <c r="D24" s="219">
        <v>0</v>
      </c>
      <c r="E24" s="221">
        <v>77</v>
      </c>
      <c r="F24" s="220">
        <v>30</v>
      </c>
      <c r="G24" s="219">
        <v>0</v>
      </c>
      <c r="H24" s="221">
        <v>30</v>
      </c>
      <c r="I24" s="220">
        <v>7</v>
      </c>
      <c r="J24" s="219">
        <v>0</v>
      </c>
      <c r="K24" s="221">
        <v>7</v>
      </c>
      <c r="L24" s="317"/>
    </row>
    <row r="25" spans="1:12" s="316" customFormat="1" ht="23.25" customHeight="1">
      <c r="A25" s="188" t="s">
        <v>156</v>
      </c>
      <c r="B25" s="222">
        <v>21</v>
      </c>
      <c r="C25" s="220">
        <v>124</v>
      </c>
      <c r="D25" s="219">
        <v>1</v>
      </c>
      <c r="E25" s="221">
        <v>125</v>
      </c>
      <c r="F25" s="220">
        <v>61</v>
      </c>
      <c r="G25" s="219">
        <v>1</v>
      </c>
      <c r="H25" s="221">
        <v>62</v>
      </c>
      <c r="I25" s="220">
        <v>20</v>
      </c>
      <c r="J25" s="219">
        <v>0</v>
      </c>
      <c r="K25" s="221">
        <v>20</v>
      </c>
      <c r="L25" s="317"/>
    </row>
    <row r="26" spans="1:12" s="316" customFormat="1" ht="26.25" customHeight="1">
      <c r="A26" s="188" t="s">
        <v>157</v>
      </c>
      <c r="B26" s="222">
        <v>10</v>
      </c>
      <c r="C26" s="220">
        <v>222</v>
      </c>
      <c r="D26" s="219">
        <v>5</v>
      </c>
      <c r="E26" s="221">
        <v>227</v>
      </c>
      <c r="F26" s="220">
        <v>89</v>
      </c>
      <c r="G26" s="219">
        <v>1</v>
      </c>
      <c r="H26" s="221">
        <v>90</v>
      </c>
      <c r="I26" s="220">
        <v>9</v>
      </c>
      <c r="J26" s="219">
        <v>0</v>
      </c>
      <c r="K26" s="221">
        <v>9</v>
      </c>
      <c r="L26" s="317"/>
    </row>
    <row r="27" spans="1:12" s="316" customFormat="1" ht="14.25" customHeight="1">
      <c r="A27" s="188" t="s">
        <v>158</v>
      </c>
      <c r="B27" s="222">
        <v>30</v>
      </c>
      <c r="C27" s="220">
        <v>271</v>
      </c>
      <c r="D27" s="219">
        <v>82</v>
      </c>
      <c r="E27" s="221">
        <v>353</v>
      </c>
      <c r="F27" s="220">
        <v>120</v>
      </c>
      <c r="G27" s="219">
        <v>52</v>
      </c>
      <c r="H27" s="221">
        <v>172</v>
      </c>
      <c r="I27" s="220">
        <v>16</v>
      </c>
      <c r="J27" s="219">
        <v>14</v>
      </c>
      <c r="K27" s="221">
        <v>30</v>
      </c>
      <c r="L27" s="317"/>
    </row>
    <row r="28" spans="1:12" s="316" customFormat="1" ht="14.25" customHeight="1">
      <c r="A28" s="188" t="s">
        <v>159</v>
      </c>
      <c r="B28" s="222">
        <v>6</v>
      </c>
      <c r="C28" s="220">
        <v>177</v>
      </c>
      <c r="D28" s="219">
        <v>3</v>
      </c>
      <c r="E28" s="221">
        <v>180</v>
      </c>
      <c r="F28" s="220">
        <v>84</v>
      </c>
      <c r="G28" s="219">
        <v>1</v>
      </c>
      <c r="H28" s="221">
        <v>85</v>
      </c>
      <c r="I28" s="220">
        <v>6</v>
      </c>
      <c r="J28" s="219">
        <v>0</v>
      </c>
      <c r="K28" s="221">
        <v>6</v>
      </c>
      <c r="L28" s="317"/>
    </row>
    <row r="29" spans="1:12" s="316" customFormat="1" ht="14.25" customHeight="1">
      <c r="A29" s="188" t="s">
        <v>160</v>
      </c>
      <c r="B29" s="222">
        <v>9</v>
      </c>
      <c r="C29" s="220">
        <v>137</v>
      </c>
      <c r="D29" s="219">
        <v>8</v>
      </c>
      <c r="E29" s="221">
        <v>145</v>
      </c>
      <c r="F29" s="220">
        <v>84</v>
      </c>
      <c r="G29" s="219">
        <v>6</v>
      </c>
      <c r="H29" s="221">
        <v>90</v>
      </c>
      <c r="I29" s="220">
        <v>9</v>
      </c>
      <c r="J29" s="219">
        <v>0</v>
      </c>
      <c r="K29" s="221">
        <v>9</v>
      </c>
      <c r="L29" s="317"/>
    </row>
    <row r="30" spans="1:12" s="316" customFormat="1" ht="14.25" customHeight="1">
      <c r="A30" s="188" t="s">
        <v>129</v>
      </c>
      <c r="B30" s="222">
        <v>4</v>
      </c>
      <c r="C30" s="220">
        <v>297</v>
      </c>
      <c r="D30" s="204">
        <v>9</v>
      </c>
      <c r="E30" s="249">
        <v>306</v>
      </c>
      <c r="F30" s="220">
        <v>136</v>
      </c>
      <c r="G30" s="204">
        <v>3</v>
      </c>
      <c r="H30" s="221">
        <v>139</v>
      </c>
      <c r="I30" s="231">
        <v>4</v>
      </c>
      <c r="J30" s="219">
        <v>0</v>
      </c>
      <c r="K30" s="249">
        <v>4</v>
      </c>
      <c r="L30" s="317"/>
    </row>
    <row r="31" spans="1:14" ht="13.5" thickBot="1">
      <c r="A31" s="191" t="s">
        <v>10</v>
      </c>
      <c r="B31" s="226">
        <v>483</v>
      </c>
      <c r="C31" s="229">
        <v>2770</v>
      </c>
      <c r="D31" s="206">
        <v>4392</v>
      </c>
      <c r="E31" s="225">
        <v>7162</v>
      </c>
      <c r="F31" s="229">
        <v>1267</v>
      </c>
      <c r="G31" s="206">
        <v>2679</v>
      </c>
      <c r="H31" s="225">
        <v>3946</v>
      </c>
      <c r="I31" s="229">
        <v>126</v>
      </c>
      <c r="J31" s="206">
        <v>348</v>
      </c>
      <c r="K31" s="225">
        <v>474</v>
      </c>
      <c r="L31" s="16"/>
      <c r="M31" s="16"/>
      <c r="N31" s="16"/>
    </row>
    <row r="32" spans="1:14" ht="12.75">
      <c r="A32" s="340" t="s">
        <v>34</v>
      </c>
      <c r="B32" s="340"/>
      <c r="C32" s="340"/>
      <c r="D32" s="340"/>
      <c r="E32" s="340"/>
      <c r="F32" s="340"/>
      <c r="G32" s="64"/>
      <c r="H32" s="16"/>
      <c r="I32" s="16"/>
      <c r="J32" s="16"/>
      <c r="K32" s="16"/>
      <c r="L32" s="16"/>
      <c r="M32" s="16"/>
      <c r="N32" s="16"/>
    </row>
    <row r="33" spans="1:2" ht="12.75">
      <c r="A33" s="10" t="s">
        <v>68</v>
      </c>
      <c r="B33" s="10"/>
    </row>
    <row r="34" spans="1:2" ht="12.75">
      <c r="A34" s="10"/>
      <c r="B34" s="10"/>
    </row>
    <row r="35" spans="1:11" ht="27" customHeight="1" thickBot="1">
      <c r="A35" s="330" t="s">
        <v>161</v>
      </c>
      <c r="B35" s="330"/>
      <c r="C35" s="330"/>
      <c r="D35" s="330"/>
      <c r="E35" s="330"/>
      <c r="F35" s="330"/>
      <c r="G35" s="330"/>
      <c r="H35" s="358"/>
      <c r="I35" s="358"/>
      <c r="J35" s="358"/>
      <c r="K35" s="358"/>
    </row>
    <row r="36" spans="1:11" ht="23.25" customHeight="1">
      <c r="A36" s="351"/>
      <c r="B36" s="356" t="s">
        <v>12</v>
      </c>
      <c r="C36" s="341" t="s">
        <v>1</v>
      </c>
      <c r="D36" s="342"/>
      <c r="E36" s="353"/>
      <c r="F36" s="342" t="s">
        <v>2</v>
      </c>
      <c r="G36" s="342"/>
      <c r="H36" s="342"/>
      <c r="I36" s="341" t="s">
        <v>3</v>
      </c>
      <c r="J36" s="342"/>
      <c r="K36" s="353"/>
    </row>
    <row r="37" spans="1:11" ht="12.75">
      <c r="A37" s="352"/>
      <c r="B37" s="357"/>
      <c r="C37" s="15" t="s">
        <v>13</v>
      </c>
      <c r="D37" s="58" t="s">
        <v>14</v>
      </c>
      <c r="E37" s="67" t="s">
        <v>21</v>
      </c>
      <c r="F37" s="58" t="s">
        <v>13</v>
      </c>
      <c r="G37" s="58" t="s">
        <v>14</v>
      </c>
      <c r="H37" s="2" t="s">
        <v>21</v>
      </c>
      <c r="I37" s="15" t="s">
        <v>13</v>
      </c>
      <c r="J37" s="58" t="s">
        <v>14</v>
      </c>
      <c r="K37" s="67" t="s">
        <v>21</v>
      </c>
    </row>
    <row r="38" spans="1:11" ht="12.75">
      <c r="A38" s="111" t="s">
        <v>4</v>
      </c>
      <c r="B38" s="233"/>
      <c r="C38" s="186"/>
      <c r="D38" s="9"/>
      <c r="E38" s="159"/>
      <c r="F38" s="4"/>
      <c r="G38" s="4"/>
      <c r="H38" s="122"/>
      <c r="I38" s="158"/>
      <c r="J38" s="4"/>
      <c r="K38" s="187"/>
    </row>
    <row r="39" spans="1:11" ht="22.5">
      <c r="A39" s="167" t="s">
        <v>134</v>
      </c>
      <c r="B39" s="232">
        <v>2</v>
      </c>
      <c r="C39" s="302">
        <v>15</v>
      </c>
      <c r="D39" s="303">
        <v>67</v>
      </c>
      <c r="E39" s="304">
        <v>82</v>
      </c>
      <c r="F39" s="302">
        <v>3</v>
      </c>
      <c r="G39" s="303">
        <v>6</v>
      </c>
      <c r="H39" s="304">
        <v>9</v>
      </c>
      <c r="I39" s="302">
        <v>1</v>
      </c>
      <c r="J39" s="303">
        <v>0</v>
      </c>
      <c r="K39" s="304">
        <v>1</v>
      </c>
    </row>
    <row r="40" spans="1:11" ht="13.5" thickBot="1">
      <c r="A40" s="185" t="s">
        <v>10</v>
      </c>
      <c r="B40" s="154">
        <v>2</v>
      </c>
      <c r="C40" s="145">
        <v>15</v>
      </c>
      <c r="D40" s="146">
        <v>67</v>
      </c>
      <c r="E40" s="144">
        <v>82</v>
      </c>
      <c r="F40" s="145">
        <v>3</v>
      </c>
      <c r="G40" s="146">
        <v>6</v>
      </c>
      <c r="H40" s="144">
        <v>9</v>
      </c>
      <c r="I40" s="145">
        <v>1</v>
      </c>
      <c r="J40" s="146">
        <v>0</v>
      </c>
      <c r="K40" s="144">
        <v>1</v>
      </c>
    </row>
    <row r="41" spans="1:7" ht="15.75" customHeight="1">
      <c r="A41" s="329" t="s">
        <v>34</v>
      </c>
      <c r="B41" s="340"/>
      <c r="C41" s="340"/>
      <c r="D41" s="340"/>
      <c r="E41" s="340"/>
      <c r="F41" s="340"/>
      <c r="G41" s="64"/>
    </row>
    <row r="42" spans="2:6" ht="15.75" customHeight="1">
      <c r="B42" s="10"/>
      <c r="C42" s="10"/>
      <c r="D42" s="10"/>
      <c r="E42" s="10"/>
      <c r="F42" s="10"/>
    </row>
    <row r="43" spans="1:6" ht="15.75" customHeight="1">
      <c r="A43" s="10"/>
      <c r="B43" s="10"/>
      <c r="C43" s="10"/>
      <c r="D43" s="10"/>
      <c r="E43" s="10"/>
      <c r="F43" s="10"/>
    </row>
    <row r="44" spans="1:6" ht="12.75">
      <c r="A44" s="10"/>
      <c r="B44" s="10"/>
      <c r="C44" s="10"/>
      <c r="D44" s="10"/>
      <c r="E44" s="10"/>
      <c r="F44" s="10"/>
    </row>
  </sheetData>
  <sheetProtection/>
  <mergeCells count="14">
    <mergeCell ref="A36:A37"/>
    <mergeCell ref="A35:K35"/>
    <mergeCell ref="I36:K36"/>
    <mergeCell ref="C2:E2"/>
    <mergeCell ref="F2:H2"/>
    <mergeCell ref="I2:K2"/>
    <mergeCell ref="B2:B3"/>
    <mergeCell ref="B36:B37"/>
    <mergeCell ref="A1:K1"/>
    <mergeCell ref="A41:F41"/>
    <mergeCell ref="A32:F32"/>
    <mergeCell ref="C36:E36"/>
    <mergeCell ref="F36:H36"/>
    <mergeCell ref="A2:A3"/>
  </mergeCells>
  <conditionalFormatting sqref="B38">
    <cfRule type="expression" priority="1" dxfId="13" stopIfTrue="1">
      <formula>(MID(#REF!,1,5)="Catég")</formula>
    </cfRule>
  </conditionalFormatting>
  <printOptions/>
  <pageMargins left="0.787401575" right="0.787401575" top="0.78" bottom="0.64" header="0.24" footer="0.16"/>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2:Q27"/>
  <sheetViews>
    <sheetView zoomScalePageLayoutView="0" workbookViewId="0" topLeftCell="A1">
      <selection activeCell="O25" sqref="O25"/>
    </sheetView>
  </sheetViews>
  <sheetFormatPr defaultColWidth="11.421875" defaultRowHeight="12.75"/>
  <cols>
    <col min="1" max="1" width="31.7109375" style="0" customWidth="1"/>
    <col min="2" max="2" width="8.28125" style="0" customWidth="1"/>
    <col min="3" max="3" width="9.28125" style="0" customWidth="1"/>
    <col min="4" max="4" width="8.8515625" style="0" customWidth="1"/>
    <col min="5" max="5" width="7.140625" style="0" customWidth="1"/>
    <col min="6" max="7" width="8.8515625" style="0" customWidth="1"/>
    <col min="8" max="8" width="7.28125" style="0" customWidth="1"/>
    <col min="9" max="10" width="7.7109375" style="0" customWidth="1"/>
    <col min="11" max="11" width="8.421875" style="0" customWidth="1"/>
  </cols>
  <sheetData>
    <row r="2" spans="1:11" ht="16.5" customHeight="1" thickBot="1">
      <c r="A2" s="330" t="s">
        <v>162</v>
      </c>
      <c r="B2" s="330"/>
      <c r="C2" s="330"/>
      <c r="D2" s="330"/>
      <c r="E2" s="330"/>
      <c r="F2" s="330"/>
      <c r="G2" s="330"/>
      <c r="H2" s="330"/>
      <c r="I2" s="330"/>
      <c r="J2" s="330"/>
      <c r="K2" s="330"/>
    </row>
    <row r="3" spans="1:11" ht="17.25" customHeight="1">
      <c r="A3" s="1"/>
      <c r="B3" s="359" t="s">
        <v>12</v>
      </c>
      <c r="C3" s="334" t="s">
        <v>1</v>
      </c>
      <c r="D3" s="335"/>
      <c r="E3" s="336"/>
      <c r="F3" s="335" t="s">
        <v>2</v>
      </c>
      <c r="G3" s="335"/>
      <c r="H3" s="335"/>
      <c r="I3" s="334" t="s">
        <v>3</v>
      </c>
      <c r="J3" s="335"/>
      <c r="K3" s="335"/>
    </row>
    <row r="4" spans="1:11" ht="12.75">
      <c r="A4" s="3" t="s">
        <v>19</v>
      </c>
      <c r="B4" s="357"/>
      <c r="C4" s="15" t="s">
        <v>13</v>
      </c>
      <c r="D4" s="58" t="s">
        <v>14</v>
      </c>
      <c r="E4" s="67" t="s">
        <v>21</v>
      </c>
      <c r="F4" s="58" t="s">
        <v>13</v>
      </c>
      <c r="G4" s="58" t="s">
        <v>14</v>
      </c>
      <c r="H4" s="2" t="s">
        <v>21</v>
      </c>
      <c r="I4" s="15" t="s">
        <v>13</v>
      </c>
      <c r="J4" s="58" t="s">
        <v>14</v>
      </c>
      <c r="K4" s="2" t="s">
        <v>21</v>
      </c>
    </row>
    <row r="5" spans="1:11" ht="12.75">
      <c r="A5" s="5" t="s">
        <v>163</v>
      </c>
      <c r="B5" s="234">
        <v>34</v>
      </c>
      <c r="C5" s="251">
        <v>25</v>
      </c>
      <c r="D5" s="254">
        <v>17</v>
      </c>
      <c r="E5" s="250">
        <v>42</v>
      </c>
      <c r="F5" s="251">
        <v>25</v>
      </c>
      <c r="G5" s="254">
        <v>17</v>
      </c>
      <c r="H5" s="250">
        <v>42</v>
      </c>
      <c r="I5" s="251">
        <v>19</v>
      </c>
      <c r="J5" s="254">
        <v>13</v>
      </c>
      <c r="K5" s="255">
        <v>32</v>
      </c>
    </row>
    <row r="6" spans="1:11" ht="22.5">
      <c r="A6" s="5" t="s">
        <v>164</v>
      </c>
      <c r="B6" s="234">
        <v>300</v>
      </c>
      <c r="C6" s="252">
        <v>2528</v>
      </c>
      <c r="D6" s="255">
        <v>1427</v>
      </c>
      <c r="E6" s="250">
        <v>3955</v>
      </c>
      <c r="F6" s="252">
        <v>2528</v>
      </c>
      <c r="G6" s="255">
        <v>1427</v>
      </c>
      <c r="H6" s="250">
        <v>3955</v>
      </c>
      <c r="I6" s="252">
        <v>179</v>
      </c>
      <c r="J6" s="255">
        <v>125</v>
      </c>
      <c r="K6" s="255">
        <v>304</v>
      </c>
    </row>
    <row r="7" spans="1:12" ht="22.5">
      <c r="A7" s="5" t="s">
        <v>97</v>
      </c>
      <c r="B7" s="234">
        <v>15</v>
      </c>
      <c r="C7" s="252">
        <v>205</v>
      </c>
      <c r="D7" s="255">
        <v>166</v>
      </c>
      <c r="E7" s="250">
        <v>371</v>
      </c>
      <c r="F7" s="252">
        <v>205</v>
      </c>
      <c r="G7" s="255">
        <v>166</v>
      </c>
      <c r="H7" s="250">
        <v>371</v>
      </c>
      <c r="I7" s="252">
        <v>12</v>
      </c>
      <c r="J7" s="255">
        <v>5</v>
      </c>
      <c r="K7" s="255">
        <v>17</v>
      </c>
      <c r="L7" s="12"/>
    </row>
    <row r="8" spans="1:12" ht="12.75">
      <c r="A8" s="5" t="s">
        <v>167</v>
      </c>
      <c r="B8" s="234">
        <v>100</v>
      </c>
      <c r="C8" s="252">
        <v>435</v>
      </c>
      <c r="D8" s="255">
        <v>4</v>
      </c>
      <c r="E8" s="250">
        <v>439</v>
      </c>
      <c r="F8" s="252">
        <v>296</v>
      </c>
      <c r="G8" s="255">
        <v>3</v>
      </c>
      <c r="H8" s="250">
        <v>299</v>
      </c>
      <c r="I8" s="252">
        <v>194</v>
      </c>
      <c r="J8" s="255">
        <v>2</v>
      </c>
      <c r="K8" s="255">
        <v>196</v>
      </c>
      <c r="L8" s="12"/>
    </row>
    <row r="9" spans="1:11" ht="12.75" customHeight="1">
      <c r="A9" s="5" t="s">
        <v>98</v>
      </c>
      <c r="B9" s="234">
        <v>90</v>
      </c>
      <c r="C9" s="252">
        <v>563</v>
      </c>
      <c r="D9" s="255">
        <v>136</v>
      </c>
      <c r="E9" s="250">
        <v>699</v>
      </c>
      <c r="F9" s="252">
        <v>368</v>
      </c>
      <c r="G9" s="255">
        <v>78</v>
      </c>
      <c r="H9" s="250">
        <v>446</v>
      </c>
      <c r="I9" s="252">
        <v>45</v>
      </c>
      <c r="J9" s="255">
        <v>10</v>
      </c>
      <c r="K9" s="255">
        <v>55</v>
      </c>
    </row>
    <row r="10" spans="1:11" ht="12.75" customHeight="1">
      <c r="A10" s="5" t="s">
        <v>165</v>
      </c>
      <c r="B10" s="234">
        <v>280</v>
      </c>
      <c r="C10" s="252">
        <v>248</v>
      </c>
      <c r="D10" s="255">
        <v>3354</v>
      </c>
      <c r="E10" s="250">
        <v>3602</v>
      </c>
      <c r="F10" s="252">
        <v>157</v>
      </c>
      <c r="G10" s="255">
        <v>2176</v>
      </c>
      <c r="H10" s="250">
        <v>2333</v>
      </c>
      <c r="I10" s="252">
        <v>16</v>
      </c>
      <c r="J10" s="255">
        <v>323</v>
      </c>
      <c r="K10" s="255">
        <v>339</v>
      </c>
    </row>
    <row r="11" spans="1:12" ht="12.75">
      <c r="A11" s="5" t="s">
        <v>166</v>
      </c>
      <c r="B11" s="234">
        <v>20</v>
      </c>
      <c r="C11" s="252">
        <v>11</v>
      </c>
      <c r="D11" s="255">
        <v>390</v>
      </c>
      <c r="E11" s="250">
        <v>401</v>
      </c>
      <c r="F11" s="252">
        <v>4</v>
      </c>
      <c r="G11" s="255">
        <v>195</v>
      </c>
      <c r="H11" s="250">
        <v>199</v>
      </c>
      <c r="I11" s="252">
        <v>2</v>
      </c>
      <c r="J11" s="255">
        <v>21</v>
      </c>
      <c r="K11" s="255">
        <v>23</v>
      </c>
      <c r="L11" s="12"/>
    </row>
    <row r="12" spans="1:12" ht="12.75">
      <c r="A12" s="5" t="s">
        <v>99</v>
      </c>
      <c r="B12" s="234">
        <v>53</v>
      </c>
      <c r="C12" s="252">
        <v>52</v>
      </c>
      <c r="D12" s="255">
        <v>679</v>
      </c>
      <c r="E12" s="250">
        <v>731</v>
      </c>
      <c r="F12" s="252">
        <v>48</v>
      </c>
      <c r="G12" s="255">
        <v>341</v>
      </c>
      <c r="H12" s="250">
        <v>389</v>
      </c>
      <c r="I12" s="252">
        <v>4</v>
      </c>
      <c r="J12" s="255">
        <v>55</v>
      </c>
      <c r="K12" s="255">
        <v>59</v>
      </c>
      <c r="L12" s="12"/>
    </row>
    <row r="13" spans="1:12" ht="12.75">
      <c r="A13" s="5" t="s">
        <v>100</v>
      </c>
      <c r="B13" s="234">
        <v>70</v>
      </c>
      <c r="C13" s="252">
        <v>348</v>
      </c>
      <c r="D13" s="255">
        <v>53</v>
      </c>
      <c r="E13" s="250">
        <v>401</v>
      </c>
      <c r="F13" s="252">
        <v>321</v>
      </c>
      <c r="G13" s="255">
        <v>47</v>
      </c>
      <c r="H13" s="250">
        <v>368</v>
      </c>
      <c r="I13" s="252">
        <v>62</v>
      </c>
      <c r="J13" s="255">
        <v>12</v>
      </c>
      <c r="K13" s="255">
        <v>74</v>
      </c>
      <c r="L13" s="12"/>
    </row>
    <row r="14" spans="1:12" ht="22.5">
      <c r="A14" s="5" t="s">
        <v>101</v>
      </c>
      <c r="B14" s="234">
        <v>35</v>
      </c>
      <c r="C14" s="252">
        <v>183</v>
      </c>
      <c r="D14" s="255">
        <v>160</v>
      </c>
      <c r="E14" s="250">
        <v>343</v>
      </c>
      <c r="F14" s="252">
        <v>133</v>
      </c>
      <c r="G14" s="255">
        <v>104</v>
      </c>
      <c r="H14" s="250">
        <v>237</v>
      </c>
      <c r="I14" s="252">
        <v>23</v>
      </c>
      <c r="J14" s="255">
        <v>14</v>
      </c>
      <c r="K14" s="255">
        <v>37</v>
      </c>
      <c r="L14" s="12"/>
    </row>
    <row r="15" spans="1:12" ht="22.5">
      <c r="A15" s="5" t="s">
        <v>102</v>
      </c>
      <c r="B15" s="234">
        <v>10</v>
      </c>
      <c r="C15" s="253">
        <v>165</v>
      </c>
      <c r="D15" s="256">
        <v>302</v>
      </c>
      <c r="E15" s="250">
        <v>467</v>
      </c>
      <c r="F15" s="253">
        <v>165</v>
      </c>
      <c r="G15" s="256">
        <v>302</v>
      </c>
      <c r="H15" s="250">
        <v>467</v>
      </c>
      <c r="I15" s="253">
        <v>8</v>
      </c>
      <c r="J15" s="256">
        <v>12</v>
      </c>
      <c r="K15" s="256">
        <v>20</v>
      </c>
      <c r="L15" s="12"/>
    </row>
    <row r="16" spans="1:12" ht="13.5" thickBot="1">
      <c r="A16" s="184" t="s">
        <v>10</v>
      </c>
      <c r="B16" s="226">
        <v>1007</v>
      </c>
      <c r="C16" s="206">
        <v>4763</v>
      </c>
      <c r="D16" s="206">
        <v>6688</v>
      </c>
      <c r="E16" s="225">
        <v>11451</v>
      </c>
      <c r="F16" s="206">
        <v>4250</v>
      </c>
      <c r="G16" s="206">
        <v>4856</v>
      </c>
      <c r="H16" s="225">
        <v>9106</v>
      </c>
      <c r="I16" s="206">
        <v>564</v>
      </c>
      <c r="J16" s="206">
        <v>592</v>
      </c>
      <c r="K16" s="206">
        <v>1156</v>
      </c>
      <c r="L16" s="12"/>
    </row>
    <row r="17" ht="5.25" customHeight="1">
      <c r="L17" s="12"/>
    </row>
    <row r="18" spans="1:11" s="16" customFormat="1" ht="12.75">
      <c r="A18" s="238" t="s">
        <v>34</v>
      </c>
      <c r="B18" s="4"/>
      <c r="C18" s="4"/>
      <c r="D18" s="9"/>
      <c r="E18" s="9"/>
      <c r="F18" s="9"/>
      <c r="G18" s="9"/>
      <c r="H18" s="9"/>
      <c r="I18" s="9"/>
      <c r="J18" s="9"/>
      <c r="K18" s="87"/>
    </row>
    <row r="19" spans="1:2" s="16" customFormat="1" ht="11.25" customHeight="1">
      <c r="A19" s="236"/>
      <c r="B19" s="17"/>
    </row>
    <row r="20" ht="11.25" customHeight="1"/>
    <row r="21" spans="1:11" ht="10.5" customHeight="1">
      <c r="A21" s="83"/>
      <c r="J21" s="16"/>
      <c r="K21" s="22"/>
    </row>
    <row r="22" spans="1:11" ht="12.75">
      <c r="A22" s="8"/>
      <c r="H22" s="12"/>
      <c r="I22" s="12"/>
      <c r="J22" s="12"/>
      <c r="K22" s="12"/>
    </row>
    <row r="23" ht="12.75">
      <c r="K23" s="64"/>
    </row>
    <row r="25" spans="1:17" ht="12.75">
      <c r="A25" s="21"/>
      <c r="B25" s="21"/>
      <c r="C25" s="21"/>
      <c r="D25" s="21"/>
      <c r="E25" s="21"/>
      <c r="F25" s="21"/>
      <c r="G25" s="21"/>
      <c r="H25" s="21"/>
      <c r="I25" s="21"/>
      <c r="J25" s="21"/>
      <c r="K25" s="21"/>
      <c r="L25" s="21"/>
      <c r="M25" s="21"/>
      <c r="N25" s="21"/>
      <c r="O25" s="21"/>
      <c r="P25" s="21"/>
      <c r="Q25" s="21"/>
    </row>
    <row r="26" spans="1:17" ht="12.75">
      <c r="A26" s="21"/>
      <c r="B26" s="21"/>
      <c r="C26" s="21"/>
      <c r="D26" s="21"/>
      <c r="E26" s="21"/>
      <c r="F26" s="21"/>
      <c r="G26" s="21"/>
      <c r="H26" s="19"/>
      <c r="I26" s="21"/>
      <c r="J26" s="21"/>
      <c r="K26" s="21"/>
      <c r="L26" s="21"/>
      <c r="M26" s="21"/>
      <c r="N26" s="21"/>
      <c r="O26" s="21"/>
      <c r="P26" s="21"/>
      <c r="Q26" s="21"/>
    </row>
    <row r="27" spans="1:17" ht="12.75">
      <c r="A27" s="20"/>
      <c r="B27" s="20"/>
      <c r="C27" s="20"/>
      <c r="D27" s="20"/>
      <c r="E27" s="20"/>
      <c r="F27" s="20"/>
      <c r="G27" s="20"/>
      <c r="H27" s="18"/>
      <c r="I27" s="20"/>
      <c r="J27" s="20"/>
      <c r="K27" s="20"/>
      <c r="L27" s="20"/>
      <c r="M27" s="20"/>
      <c r="N27" s="20"/>
      <c r="O27" s="20"/>
      <c r="P27" s="20"/>
      <c r="Q27" s="20"/>
    </row>
  </sheetData>
  <sheetProtection/>
  <mergeCells count="5">
    <mergeCell ref="A2:K2"/>
    <mergeCell ref="C3:E3"/>
    <mergeCell ref="F3:H3"/>
    <mergeCell ref="I3:K3"/>
    <mergeCell ref="B3:B4"/>
  </mergeCells>
  <conditionalFormatting sqref="B18:C18">
    <cfRule type="expression" priority="2" dxfId="13" stopIfTrue="1">
      <formula>(MID(#REF!,1,5)="Catég")</formula>
    </cfRule>
  </conditionalFormatting>
  <conditionalFormatting sqref="B7:K7 B15:K15 B12:K12">
    <cfRule type="expression" priority="3" dxfId="13" stopIfTrue="1">
      <formula>(MID(#REF!,1,5)="Catég")</formula>
    </cfRule>
  </conditionalFormatting>
  <conditionalFormatting sqref="A15 A11:A12">
    <cfRule type="expression" priority="4" dxfId="13" stopIfTrue="1">
      <formula>(MID(#REF!,1,5)="Catég")</formula>
    </cfRule>
  </conditionalFormatting>
  <conditionalFormatting sqref="A14">
    <cfRule type="expression" priority="1" dxfId="13" stopIfTrue="1">
      <formula>(MID(#REF!,1,5)="Catég")</formula>
    </cfRule>
  </conditionalFormatting>
  <printOptions/>
  <pageMargins left="0.31" right="0.26"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nbounakhla-adc</dc:creator>
  <cp:keywords/>
  <dc:description/>
  <cp:lastModifiedBy>Aïssatou SOUMARE</cp:lastModifiedBy>
  <cp:lastPrinted>2016-05-03T15:33:45Z</cp:lastPrinted>
  <dcterms:created xsi:type="dcterms:W3CDTF">2012-05-23T12:22:57Z</dcterms:created>
  <dcterms:modified xsi:type="dcterms:W3CDTF">2017-11-08T10:34:46Z</dcterms:modified>
  <cp:category/>
  <cp:version/>
  <cp:contentType/>
  <cp:contentStatus/>
</cp:coreProperties>
</file>