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3480" windowWidth="21570" windowHeight="5820" tabRatio="849" activeTab="0"/>
  </bookViews>
  <sheets>
    <sheet name="F 4.3-1 FPT général" sheetId="1" r:id="rId1"/>
    <sheet name="F 4.3-2 FPT int  " sheetId="2" r:id="rId2"/>
    <sheet name="F 4.3-3 FPT exa pro" sheetId="3" r:id="rId3"/>
    <sheet name="F 4.3-4 VParis int " sheetId="4" r:id="rId4"/>
    <sheet name="F 4.3-5 VParis exa pro " sheetId="5" r:id="rId5"/>
  </sheets>
  <definedNames/>
  <calcPr fullCalcOnLoad="1"/>
</workbook>
</file>

<file path=xl/sharedStrings.xml><?xml version="1.0" encoding="utf-8"?>
<sst xmlns="http://schemas.openxmlformats.org/spreadsheetml/2006/main" count="252" uniqueCount="142">
  <si>
    <t xml:space="preserve">Postes offerts </t>
  </si>
  <si>
    <t>Inscrits</t>
  </si>
  <si>
    <t>Présents</t>
  </si>
  <si>
    <t xml:space="preserve">Admis </t>
  </si>
  <si>
    <t xml:space="preserve">Catégorie A                                                                                                                                                                                                                                                    </t>
  </si>
  <si>
    <t>Conservateur du patrimoine</t>
  </si>
  <si>
    <t xml:space="preserve">Total </t>
  </si>
  <si>
    <t>Postes offerts</t>
  </si>
  <si>
    <t xml:space="preserve">Hommes </t>
  </si>
  <si>
    <t>Femmes</t>
  </si>
  <si>
    <t>Total catégorie A</t>
  </si>
  <si>
    <t>Total admis</t>
  </si>
  <si>
    <t>Total catégorie B</t>
  </si>
  <si>
    <t>Total catégorie C</t>
  </si>
  <si>
    <t>Total</t>
  </si>
  <si>
    <t xml:space="preserve"> </t>
  </si>
  <si>
    <t>H</t>
  </si>
  <si>
    <t>F</t>
  </si>
  <si>
    <t>Conservateur des bibliothèques</t>
  </si>
  <si>
    <t>% femme</t>
  </si>
  <si>
    <t>Total catégorie A+</t>
  </si>
  <si>
    <t xml:space="preserve">Catégorie </t>
  </si>
  <si>
    <t>A</t>
  </si>
  <si>
    <t>B</t>
  </si>
  <si>
    <t>C</t>
  </si>
  <si>
    <t>A+</t>
  </si>
  <si>
    <t>nd</t>
  </si>
  <si>
    <t>Total inscrits</t>
  </si>
  <si>
    <t>Concours interne</t>
  </si>
  <si>
    <t>Ville de Paris et Centre d'action sociale (CASVP)</t>
  </si>
  <si>
    <t>Administrateur territorial</t>
  </si>
  <si>
    <t>Champ : France entière.</t>
  </si>
  <si>
    <t>Catégorie C</t>
  </si>
  <si>
    <t>Catégorie B</t>
  </si>
  <si>
    <t xml:space="preserve">Catégorie B                                                                                                                                                                                                                                                 </t>
  </si>
  <si>
    <t>Examen professionnel Ville de Paris</t>
  </si>
  <si>
    <t>Examen professionnel du CASVP</t>
  </si>
  <si>
    <t>Examen professionnel</t>
  </si>
  <si>
    <t>Examen professionnel (Ville de Paris)</t>
  </si>
  <si>
    <t>Examen professionnel (CASVP)</t>
  </si>
  <si>
    <t>Catégorie A</t>
  </si>
  <si>
    <t>Assistant spécialisé des bibliothèques et des musées de classe supérieure</t>
  </si>
  <si>
    <t>Assistant spécialisé des bibliothèques et des musées de classe exceptionnelle</t>
  </si>
  <si>
    <t>Catégorie A+</t>
  </si>
  <si>
    <t xml:space="preserve">Catégorie A     </t>
  </si>
  <si>
    <t xml:space="preserve"> CASVP</t>
  </si>
  <si>
    <t>Ville de Paris</t>
  </si>
  <si>
    <t xml:space="preserve">Catégorie C </t>
  </si>
  <si>
    <t>Total CASVP</t>
  </si>
  <si>
    <t>Total Ville de Paris</t>
  </si>
  <si>
    <t>Ingénieur</t>
  </si>
  <si>
    <t xml:space="preserve">Catégorie A   </t>
  </si>
  <si>
    <t>Rédacteur</t>
  </si>
  <si>
    <t xml:space="preserve">Catégorie C                                                                                                                                                                                                                                                 </t>
  </si>
  <si>
    <t>Part des femmes      (en %)</t>
  </si>
  <si>
    <t>nd : données non disponibles, non communiquées ou manquantes.</t>
  </si>
  <si>
    <r>
      <t>Adjoint administratif 1</t>
    </r>
    <r>
      <rPr>
        <vertAlign val="superscript"/>
        <sz val="8"/>
        <rFont val="Arial"/>
        <family val="2"/>
      </rPr>
      <t>ère</t>
    </r>
    <r>
      <rPr>
        <sz val="8"/>
        <rFont val="Arial"/>
        <family val="2"/>
      </rPr>
      <t xml:space="preserve"> classe</t>
    </r>
  </si>
  <si>
    <r>
      <t>Adjoint technique  2</t>
    </r>
    <r>
      <rPr>
        <vertAlign val="superscript"/>
        <sz val="8"/>
        <rFont val="Arial"/>
        <family val="2"/>
      </rPr>
      <t xml:space="preserve">ème </t>
    </r>
    <r>
      <rPr>
        <sz val="8"/>
        <rFont val="Arial"/>
        <family val="2"/>
      </rPr>
      <t>classe des établissements d'enseignement</t>
    </r>
  </si>
  <si>
    <t>(1) Fonction publique territoriale hors Ville de Paris, le Centre d'action sociale de la Ville de Paris (CASVP), la Direction de l'action sociale de l'enfance et de la santé (Dases), et les corps de sapeurs-pompiers.</t>
  </si>
  <si>
    <t>(1) Fonction publique territoriale hors la Ville de Paris, le Centre d'action sociale de la Ville de paris (CASVP), la direction de l'action sociale de l'enfance et de la santé (Dases), et les corps de sapeurs-pompiers.</t>
  </si>
  <si>
    <t>(1) Concours offrant moins de cinq postes.</t>
  </si>
  <si>
    <r>
      <t>Agent social 1</t>
    </r>
    <r>
      <rPr>
        <vertAlign val="superscript"/>
        <sz val="8"/>
        <rFont val="Arial"/>
        <family val="2"/>
      </rPr>
      <t>ère</t>
    </r>
    <r>
      <rPr>
        <sz val="8"/>
        <rFont val="Arial"/>
        <family val="2"/>
      </rPr>
      <t xml:space="preserve"> classe</t>
    </r>
  </si>
  <si>
    <t>Sources : Bureau du recrutement et des concours de la Ville de Paris et Centre d'action sociale de la Ville de Paris.</t>
  </si>
  <si>
    <r>
      <t>Autres concours</t>
    </r>
    <r>
      <rPr>
        <vertAlign val="superscript"/>
        <sz val="8"/>
        <rFont val="Arial"/>
        <family val="2"/>
      </rPr>
      <t>(1)</t>
    </r>
  </si>
  <si>
    <t>Ingénieur en chef</t>
  </si>
  <si>
    <t>Conseiller des activités physiques et sportives</t>
  </si>
  <si>
    <t>Animateur</t>
  </si>
  <si>
    <t>Assistant socio-éducatif</t>
  </si>
  <si>
    <t>Moniteur éducateur et intervenant familial</t>
  </si>
  <si>
    <t>Attaché principal</t>
  </si>
  <si>
    <t>Secrétaire médico-sociale (SMS) classe supérieur</t>
  </si>
  <si>
    <t>SMS classe exceptionnelle</t>
  </si>
  <si>
    <t>SA classe supérieure</t>
  </si>
  <si>
    <t>SA classe exceptionnelle</t>
  </si>
  <si>
    <t>Animateur d'administrations parisiennes</t>
  </si>
  <si>
    <t>Inspecteur de sécurité (ISVP)</t>
  </si>
  <si>
    <t>Adjoint d'animation et d'action sportive, activités périscolaires</t>
  </si>
  <si>
    <t xml:space="preserve">Attaché d'administrations parisiennes principal </t>
  </si>
  <si>
    <t xml:space="preserve">Secrétaire administratif spé administration générale et action éducative de classe supérieure </t>
  </si>
  <si>
    <t>Secrétaire administratif spé administration générale et action éducative de classe exceptionnelle</t>
  </si>
  <si>
    <t>Technicien supérieur en chef</t>
  </si>
  <si>
    <t xml:space="preserve">Personnel de maîtrise : agent supérieur d'exploitation </t>
  </si>
  <si>
    <t>Secrétaire médicale et sociale de classe supérieure</t>
  </si>
  <si>
    <t xml:space="preserve">Secrétaire médicale et sociale de classe exceptionnelle </t>
  </si>
  <si>
    <t>Concours interne (CASVP)</t>
  </si>
  <si>
    <t>Concours interne (Ville de Paris)</t>
  </si>
  <si>
    <r>
      <t>Inscrits</t>
    </r>
    <r>
      <rPr>
        <b/>
        <vertAlign val="superscript"/>
        <sz val="8"/>
        <rFont val="Arial"/>
        <family val="2"/>
      </rPr>
      <t>(2)</t>
    </r>
  </si>
  <si>
    <r>
      <t>Présents</t>
    </r>
    <r>
      <rPr>
        <b/>
        <vertAlign val="superscript"/>
        <sz val="8"/>
        <rFont val="Arial"/>
        <family val="2"/>
      </rPr>
      <t>(2)</t>
    </r>
  </si>
  <si>
    <t>Source : Association nationale des directeurs et directeurs adjoints des centres de gestion ; Centre national de la fonction publique territoriale.</t>
  </si>
  <si>
    <r>
      <t>Figure 4</t>
    </r>
    <r>
      <rPr>
        <b/>
        <sz val="10"/>
        <rFont val="Arial"/>
        <family val="2"/>
      </rPr>
      <t xml:space="preserve">.3-5 </t>
    </r>
    <r>
      <rPr>
        <b/>
        <sz val="10"/>
        <rFont val="Arial"/>
        <family val="2"/>
      </rPr>
      <t>: Examen professionnel de la Ville de Paris et du Centre d'action sociale de la Vile de Paris en 2015</t>
    </r>
  </si>
  <si>
    <t>Admissibles</t>
  </si>
  <si>
    <t>Admis</t>
  </si>
  <si>
    <t>-</t>
  </si>
  <si>
    <t>Sources : Association nationale des directeurs et directeurs adjoints des centres de gestion ;  Bureau du recrutement et des concours de la Ville de Paris ; Centre d'action sociale de la Ville de Paris ; Centre national de la fonction publique territoriale.</t>
  </si>
  <si>
    <r>
      <t>Figure 4.3-2 : Recrutement par concours interne dans la fonction publique territoriale</t>
    </r>
    <r>
      <rPr>
        <b/>
        <vertAlign val="superscript"/>
        <sz val="10"/>
        <rFont val="Arial"/>
        <family val="2"/>
      </rPr>
      <t>(1)</t>
    </r>
    <r>
      <rPr>
        <b/>
        <sz val="10"/>
        <rFont val="Arial"/>
        <family val="2"/>
      </rPr>
      <t xml:space="preserve"> et par cadre d'emploi en 2015</t>
    </r>
  </si>
  <si>
    <r>
      <t>Animateur principal de 2</t>
    </r>
    <r>
      <rPr>
        <vertAlign val="superscript"/>
        <sz val="8"/>
        <rFont val="Arial"/>
        <family val="2"/>
      </rPr>
      <t>ème</t>
    </r>
    <r>
      <rPr>
        <sz val="8"/>
        <rFont val="Arial"/>
        <family val="2"/>
      </rPr>
      <t xml:space="preserve"> classe</t>
    </r>
  </si>
  <si>
    <r>
      <t>Rédacteur principal de 2</t>
    </r>
    <r>
      <rPr>
        <vertAlign val="superscript"/>
        <sz val="8"/>
        <rFont val="Arial"/>
        <family val="2"/>
      </rPr>
      <t>ème</t>
    </r>
    <r>
      <rPr>
        <sz val="8"/>
        <rFont val="Arial"/>
        <family val="2"/>
      </rPr>
      <t xml:space="preserve"> classe</t>
    </r>
  </si>
  <si>
    <r>
      <t>Adjoint du patrimoine de 1</t>
    </r>
    <r>
      <rPr>
        <vertAlign val="superscript"/>
        <sz val="8"/>
        <rFont val="Arial"/>
        <family val="2"/>
      </rPr>
      <t>ère</t>
    </r>
    <r>
      <rPr>
        <sz val="8"/>
        <rFont val="Arial"/>
        <family val="2"/>
      </rPr>
      <t xml:space="preserve"> classe</t>
    </r>
  </si>
  <si>
    <t>(2) La répartition par sexe n'est pas connue pour 1 % des candidats inscrits et 10 % des présents. Les données du tableau correspondent à une estimation au prorata des données disponibles.</t>
  </si>
  <si>
    <r>
      <t>Figure 4.3-3:  Examen professionnel dans la fonction publique territoriale</t>
    </r>
    <r>
      <rPr>
        <b/>
        <vertAlign val="superscript"/>
        <sz val="10"/>
        <rFont val="Arial"/>
        <family val="2"/>
      </rPr>
      <t>(1)</t>
    </r>
    <r>
      <rPr>
        <b/>
        <sz val="10"/>
        <rFont val="Arial"/>
        <family val="2"/>
      </rPr>
      <t xml:space="preserve"> par cadre d'emploi en 2015</t>
    </r>
  </si>
  <si>
    <r>
      <t>Technicien principal de 2</t>
    </r>
    <r>
      <rPr>
        <vertAlign val="superscript"/>
        <sz val="8"/>
        <rFont val="Arial"/>
        <family val="2"/>
      </rPr>
      <t>ème</t>
    </r>
    <r>
      <rPr>
        <sz val="8"/>
        <rFont val="Arial"/>
        <family val="2"/>
      </rPr>
      <t xml:space="preserve"> Classe </t>
    </r>
  </si>
  <si>
    <r>
      <t>Technicien principal de 1</t>
    </r>
    <r>
      <rPr>
        <vertAlign val="superscript"/>
        <sz val="8"/>
        <rFont val="Arial"/>
        <family val="2"/>
      </rPr>
      <t>ère</t>
    </r>
    <r>
      <rPr>
        <sz val="8"/>
        <rFont val="Arial"/>
        <family val="2"/>
      </rPr>
      <t xml:space="preserve"> Classe</t>
    </r>
  </si>
  <si>
    <r>
      <rPr>
        <sz val="8"/>
        <rFont val="Calibri"/>
        <family val="2"/>
      </rPr>
      <t>É</t>
    </r>
    <r>
      <rPr>
        <sz val="8"/>
        <rFont val="Arial"/>
        <family val="2"/>
      </rPr>
      <t>ducateur territorial des APS Principal 2</t>
    </r>
    <r>
      <rPr>
        <vertAlign val="superscript"/>
        <sz val="8"/>
        <rFont val="Arial"/>
        <family val="2"/>
      </rPr>
      <t xml:space="preserve">ème </t>
    </r>
    <r>
      <rPr>
        <sz val="8"/>
        <rFont val="Arial"/>
        <family val="2"/>
      </rPr>
      <t>classe</t>
    </r>
  </si>
  <si>
    <r>
      <rPr>
        <sz val="8"/>
        <rFont val="Calibri"/>
        <family val="2"/>
      </rPr>
      <t>É</t>
    </r>
    <r>
      <rPr>
        <sz val="8"/>
        <rFont val="Arial"/>
        <family val="2"/>
      </rPr>
      <t>ducateur territorial des APS Principal 1</t>
    </r>
    <r>
      <rPr>
        <vertAlign val="superscript"/>
        <sz val="8"/>
        <rFont val="Arial"/>
        <family val="2"/>
      </rPr>
      <t xml:space="preserve">ère </t>
    </r>
    <r>
      <rPr>
        <sz val="8"/>
        <rFont val="Arial"/>
        <family val="2"/>
      </rPr>
      <t>classe</t>
    </r>
  </si>
  <si>
    <r>
      <t>Adjoint administratif de 1</t>
    </r>
    <r>
      <rPr>
        <vertAlign val="superscript"/>
        <sz val="8"/>
        <rFont val="Arial"/>
        <family val="2"/>
      </rPr>
      <t>ère</t>
    </r>
    <r>
      <rPr>
        <sz val="8"/>
        <rFont val="Arial"/>
        <family val="2"/>
      </rPr>
      <t xml:space="preserve"> classe</t>
    </r>
  </si>
  <si>
    <r>
      <t>Adjoint technique 1</t>
    </r>
    <r>
      <rPr>
        <vertAlign val="superscript"/>
        <sz val="8"/>
        <rFont val="Arial"/>
        <family val="2"/>
      </rPr>
      <t>ère</t>
    </r>
    <r>
      <rPr>
        <sz val="8"/>
        <rFont val="Arial"/>
        <family val="2"/>
      </rPr>
      <t xml:space="preserve"> classe</t>
    </r>
  </si>
  <si>
    <r>
      <t>Adjoint d'animation de 1</t>
    </r>
    <r>
      <rPr>
        <vertAlign val="superscript"/>
        <sz val="8"/>
        <rFont val="Arial"/>
        <family val="2"/>
      </rPr>
      <t>ère</t>
    </r>
    <r>
      <rPr>
        <sz val="8"/>
        <rFont val="Arial"/>
        <family val="2"/>
      </rPr>
      <t xml:space="preserve"> classe</t>
    </r>
  </si>
  <si>
    <t>(5) Hors catégorie A+</t>
  </si>
  <si>
    <t>Figure 4.3-4 : Recrutement par concours interne de la Ville de Paris et du Centre d'action sociale de la Ville de Paris (CASVP) en 2015</t>
  </si>
  <si>
    <t>Ingénieur des services techniques - concours professionnel</t>
  </si>
  <si>
    <t>Technicien supérieur principal construction et bâtiment</t>
  </si>
  <si>
    <t>Technicien des services opérationnels spécialité nettoiement</t>
  </si>
  <si>
    <t>Agent de maîtrise en bâtiment</t>
  </si>
  <si>
    <r>
      <t>Bûcheron élagueur adjoint technique principal 2</t>
    </r>
    <r>
      <rPr>
        <vertAlign val="superscript"/>
        <sz val="8"/>
        <rFont val="Arial"/>
        <family val="2"/>
      </rPr>
      <t>ème</t>
    </r>
    <r>
      <rPr>
        <sz val="8"/>
        <rFont val="Arial"/>
        <family val="2"/>
      </rPr>
      <t xml:space="preserve"> classe</t>
    </r>
  </si>
  <si>
    <r>
      <t>Electrotechnicien adjoint technique principal 2</t>
    </r>
    <r>
      <rPr>
        <vertAlign val="superscript"/>
        <sz val="8"/>
        <rFont val="Arial"/>
        <family val="2"/>
      </rPr>
      <t>ème</t>
    </r>
    <r>
      <rPr>
        <sz val="8"/>
        <rFont val="Arial"/>
        <family val="2"/>
      </rPr>
      <t xml:space="preserve"> classe</t>
    </r>
  </si>
  <si>
    <r>
      <t>Educateur des activités physiques et sportives principal 1</t>
    </r>
    <r>
      <rPr>
        <vertAlign val="superscript"/>
        <sz val="8"/>
        <rFont val="Arial"/>
        <family val="2"/>
      </rPr>
      <t>ère</t>
    </r>
  </si>
  <si>
    <r>
      <t>Educateur des activités physiques et sportives principal 2</t>
    </r>
    <r>
      <rPr>
        <vertAlign val="superscript"/>
        <sz val="8"/>
        <rFont val="Arial"/>
        <family val="2"/>
      </rPr>
      <t xml:space="preserve">ème </t>
    </r>
  </si>
  <si>
    <t>Inscrits(2)</t>
  </si>
  <si>
    <t>Présents(2)</t>
  </si>
  <si>
    <t>Admissibles(2)</t>
  </si>
  <si>
    <t>Admis(2)</t>
  </si>
  <si>
    <t>(2) La répartition par sexe n'est pas connue pour 1 % des candidats inscrits, 11 % des présents, 3 % des admissibles et 4 % des admis. Les données du tableau correspondent à une estimation au prorata des données disponibles.</t>
  </si>
  <si>
    <r>
      <t>(4) Hors catégorie A+, adjoint technique de 1</t>
    </r>
    <r>
      <rPr>
        <vertAlign val="superscript"/>
        <sz val="8"/>
        <rFont val="Arial"/>
        <family val="2"/>
      </rPr>
      <t>ère</t>
    </r>
    <r>
      <rPr>
        <sz val="8"/>
        <rFont val="Arial"/>
        <family val="2"/>
      </rPr>
      <t xml:space="preserve"> classe et adjoint d'animation de 1</t>
    </r>
    <r>
      <rPr>
        <vertAlign val="superscript"/>
        <sz val="8"/>
        <rFont val="Arial"/>
        <family val="2"/>
      </rPr>
      <t>ère</t>
    </r>
    <r>
      <rPr>
        <sz val="8"/>
        <rFont val="Arial"/>
        <family val="2"/>
      </rPr>
      <t xml:space="preserve"> classe</t>
    </r>
  </si>
  <si>
    <r>
      <t>11269</t>
    </r>
    <r>
      <rPr>
        <b/>
        <vertAlign val="superscript"/>
        <sz val="8"/>
        <rFont val="Arial"/>
        <family val="2"/>
      </rPr>
      <t>(3)</t>
    </r>
  </si>
  <si>
    <r>
      <t>8597</t>
    </r>
    <r>
      <rPr>
        <b/>
        <vertAlign val="superscript"/>
        <sz val="8"/>
        <rFont val="Arial"/>
        <family val="2"/>
      </rPr>
      <t>(3)</t>
    </r>
  </si>
  <si>
    <r>
      <t>(3) Hors adjoint technique de 1</t>
    </r>
    <r>
      <rPr>
        <vertAlign val="superscript"/>
        <sz val="8"/>
        <rFont val="Arial"/>
        <family val="2"/>
      </rPr>
      <t>ère</t>
    </r>
    <r>
      <rPr>
        <sz val="8"/>
        <rFont val="Arial"/>
        <family val="2"/>
      </rPr>
      <t xml:space="preserve"> classe et adjoint d'animation de 1</t>
    </r>
    <r>
      <rPr>
        <vertAlign val="superscript"/>
        <sz val="8"/>
        <rFont val="Arial"/>
        <family val="2"/>
      </rPr>
      <t>ère</t>
    </r>
    <r>
      <rPr>
        <sz val="8"/>
        <rFont val="Arial"/>
        <family val="2"/>
      </rPr>
      <t xml:space="preserve"> classe</t>
    </r>
  </si>
  <si>
    <r>
      <t>31836</t>
    </r>
    <r>
      <rPr>
        <b/>
        <vertAlign val="superscript"/>
        <sz val="8"/>
        <rFont val="Arial"/>
        <family val="2"/>
      </rPr>
      <t>(5)</t>
    </r>
  </si>
  <si>
    <r>
      <t>15629</t>
    </r>
    <r>
      <rPr>
        <b/>
        <vertAlign val="superscript"/>
        <sz val="8"/>
        <rFont val="Arial"/>
        <family val="2"/>
      </rPr>
      <t>(4)</t>
    </r>
  </si>
  <si>
    <r>
      <t>15879</t>
    </r>
    <r>
      <rPr>
        <b/>
        <vertAlign val="superscript"/>
        <sz val="8"/>
        <rFont val="Arial"/>
        <family val="2"/>
      </rPr>
      <t>(4)</t>
    </r>
  </si>
  <si>
    <t>*Figure 4.3-1 Recrutement par voie interne dans la fonction publique territoriale en 2015</t>
  </si>
  <si>
    <t>Fonction publique territoriale hors Ville de Paris</t>
  </si>
  <si>
    <t>(1) Hors examens professionnels de la FPT de catégorie A, B et C.</t>
  </si>
  <si>
    <t>(2) Hors examens professionnels de la FPT de catégorie A+.</t>
  </si>
  <si>
    <r>
      <t>Directeur d'établissements territoriaux d'enseignement artistique de 1</t>
    </r>
    <r>
      <rPr>
        <vertAlign val="superscript"/>
        <sz val="8"/>
        <rFont val="Arial"/>
        <family val="2"/>
      </rPr>
      <t xml:space="preserve">ère </t>
    </r>
    <r>
      <rPr>
        <sz val="8"/>
        <rFont val="Arial"/>
        <family val="2"/>
      </rPr>
      <t>catégorie</t>
    </r>
  </si>
  <si>
    <r>
      <t>Directeur d'établissements territoriaux d'enseignement artistique de 2</t>
    </r>
    <r>
      <rPr>
        <vertAlign val="superscript"/>
        <sz val="8"/>
        <rFont val="Arial"/>
        <family val="2"/>
      </rPr>
      <t>ème</t>
    </r>
    <r>
      <rPr>
        <sz val="8"/>
        <rFont val="Arial"/>
        <family val="2"/>
      </rPr>
      <t xml:space="preserve"> catégorie</t>
    </r>
  </si>
  <si>
    <t>Agent de maîtrise</t>
  </si>
  <si>
    <t>Atsem</t>
  </si>
  <si>
    <t>Ingénieur hydrologue hygiéniste hygiène santé sécurité au travail</t>
  </si>
  <si>
    <r>
      <rPr>
        <sz val="8"/>
        <rFont val="Calibri"/>
        <family val="2"/>
      </rPr>
      <t>É</t>
    </r>
    <r>
      <rPr>
        <sz val="8"/>
        <rFont val="Arial"/>
        <family val="2"/>
      </rPr>
      <t>ducateur des activités physiques et sportives activités aquatiques et natation</t>
    </r>
  </si>
  <si>
    <t>Secrétaire administratif administration générale</t>
  </si>
  <si>
    <t>Agent de maîtrise en environnement propreté assainissement</t>
  </si>
  <si>
    <t>Technicien supérieur principal spécialité laboratoires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</si>
</sst>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0.000000"/>
    <numFmt numFmtId="169" formatCode="0.00000"/>
    <numFmt numFmtId="170" formatCode="0.0000"/>
    <numFmt numFmtId="171" formatCode="0.000"/>
    <numFmt numFmtId="172" formatCode="_-* #,##0.0\ _€_-;\-* #,##0.0\ _€_-;_-* &quot;-&quot;??\ _€_-;_-@_-"/>
    <numFmt numFmtId="173" formatCode="_-* #,##0\ _€_-;\-* #,##0\ _€_-;_-* &quot;-&quot;??\ _€_-;_-@_-"/>
    <numFmt numFmtId="174" formatCode="0.0000000"/>
    <numFmt numFmtId="175" formatCode="#,##0.000"/>
    <numFmt numFmtId="176" formatCode="#,##0.0000"/>
    <numFmt numFmtId="177" formatCode="#,##0.00000"/>
    <numFmt numFmtId="178" formatCode="#,##0.000000"/>
    <numFmt numFmtId="179" formatCode="#,##0.0000000"/>
    <numFmt numFmtId="180" formatCode="#,##0.00000000"/>
    <numFmt numFmtId="181" formatCode="#,##0\(\1\)"/>
    <numFmt numFmtId="182" formatCode="#,##0\(\2\)"/>
    <numFmt numFmtId="183" formatCode="#,##0\(\4\)"/>
    <numFmt numFmtId="184" formatCode="#,##0\(\5\)"/>
    <numFmt numFmtId="185" formatCode="[$-40C]dddd\ d\ mmmm\ yyyy"/>
  </numFmts>
  <fonts count="55">
    <font>
      <sz val="10"/>
      <name val="Arial"/>
      <family val="0"/>
    </font>
    <font>
      <sz val="8"/>
      <name val="Arial"/>
      <family val="2"/>
    </font>
    <font>
      <b/>
      <sz val="8"/>
      <name val="Arial"/>
      <family val="2"/>
    </font>
    <font>
      <i/>
      <sz val="8"/>
      <name val="Arial"/>
      <family val="2"/>
    </font>
    <font>
      <b/>
      <sz val="10"/>
      <name val="Arial"/>
      <family val="2"/>
    </font>
    <font>
      <sz val="10"/>
      <color indexed="10"/>
      <name val="Arial"/>
      <family val="2"/>
    </font>
    <font>
      <vertAlign val="superscript"/>
      <sz val="8"/>
      <name val="Arial"/>
      <family val="2"/>
    </font>
    <font>
      <u val="single"/>
      <sz val="10"/>
      <color indexed="12"/>
      <name val="Arial"/>
      <family val="2"/>
    </font>
    <font>
      <u val="single"/>
      <sz val="10"/>
      <color indexed="36"/>
      <name val="Arial"/>
      <family val="2"/>
    </font>
    <font>
      <b/>
      <vertAlign val="superscript"/>
      <sz val="8"/>
      <name val="Arial"/>
      <family val="2"/>
    </font>
    <font>
      <sz val="7"/>
      <name val="Arial"/>
      <family val="2"/>
    </font>
    <font>
      <b/>
      <i/>
      <sz val="8"/>
      <name val="Arial"/>
      <family val="2"/>
    </font>
    <font>
      <i/>
      <sz val="10"/>
      <name val="Arial"/>
      <family val="2"/>
    </font>
    <font>
      <b/>
      <vertAlign val="superscript"/>
      <sz val="10"/>
      <name val="Arial"/>
      <family val="2"/>
    </font>
    <font>
      <sz val="9"/>
      <name val="Arial"/>
      <family val="2"/>
    </font>
    <font>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FF0000"/>
      <name val="Arial"/>
      <family val="2"/>
    </font>
    <font>
      <sz val="10"/>
      <color rgb="FFFF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322">
    <xf numFmtId="0" fontId="0" fillId="0" borderId="0" xfId="0" applyAlignment="1">
      <alignment/>
    </xf>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Border="1" applyAlignment="1">
      <alignment/>
    </xf>
    <xf numFmtId="0" fontId="2" fillId="0" borderId="10" xfId="0" applyFont="1" applyFill="1" applyBorder="1" applyAlignment="1">
      <alignment horizontal="right" wrapText="1"/>
    </xf>
    <xf numFmtId="0" fontId="1" fillId="0" borderId="0" xfId="0" applyFont="1" applyBorder="1" applyAlignment="1">
      <alignment/>
    </xf>
    <xf numFmtId="3" fontId="1" fillId="0" borderId="0" xfId="0" applyNumberFormat="1" applyFont="1" applyFill="1" applyBorder="1" applyAlignment="1">
      <alignment horizontal="right"/>
    </xf>
    <xf numFmtId="3" fontId="1" fillId="0" borderId="11"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1" xfId="54" applyNumberFormat="1" applyFont="1" applyFill="1" applyBorder="1" applyAlignment="1">
      <alignment horizontal="right" wrapText="1"/>
      <protection/>
    </xf>
    <xf numFmtId="3" fontId="1" fillId="0" borderId="12" xfId="54" applyNumberFormat="1" applyFont="1" applyFill="1" applyBorder="1" applyAlignment="1">
      <alignment horizontal="right" wrapText="1"/>
      <protection/>
    </xf>
    <xf numFmtId="3" fontId="2" fillId="0" borderId="13" xfId="54" applyNumberFormat="1" applyFont="1" applyFill="1" applyBorder="1" applyAlignment="1">
      <alignment horizontal="right" wrapText="1"/>
      <protection/>
    </xf>
    <xf numFmtId="0" fontId="1" fillId="0" borderId="0" xfId="0" applyFont="1" applyFill="1" applyBorder="1" applyAlignment="1">
      <alignment horizontal="right"/>
    </xf>
    <xf numFmtId="0" fontId="3" fillId="0" borderId="0" xfId="0" applyFont="1" applyBorder="1" applyAlignment="1">
      <alignment wrapText="1"/>
    </xf>
    <xf numFmtId="3" fontId="1" fillId="0" borderId="0" xfId="54" applyNumberFormat="1" applyFont="1" applyFill="1" applyBorder="1" applyAlignment="1">
      <alignment horizontal="right" wrapText="1"/>
      <protection/>
    </xf>
    <xf numFmtId="3" fontId="2" fillId="0" borderId="10" xfId="0" applyNumberFormat="1" applyFont="1" applyFill="1" applyBorder="1" applyAlignment="1">
      <alignment horizontal="right"/>
    </xf>
    <xf numFmtId="0" fontId="1" fillId="0" borderId="11" xfId="0" applyFont="1" applyFill="1" applyBorder="1" applyAlignment="1">
      <alignment/>
    </xf>
    <xf numFmtId="0" fontId="1" fillId="0" borderId="11" xfId="0" applyFont="1" applyBorder="1" applyAlignment="1">
      <alignment/>
    </xf>
    <xf numFmtId="3" fontId="2" fillId="0" borderId="10" xfId="54" applyNumberFormat="1" applyFont="1" applyFill="1" applyBorder="1" applyAlignment="1">
      <alignment horizontal="right" wrapText="1"/>
      <protection/>
    </xf>
    <xf numFmtId="0" fontId="5" fillId="0" borderId="0" xfId="0" applyFont="1" applyAlignment="1">
      <alignment/>
    </xf>
    <xf numFmtId="0" fontId="1" fillId="0" borderId="0" xfId="0" applyFont="1" applyAlignment="1">
      <alignment wrapText="1"/>
    </xf>
    <xf numFmtId="0" fontId="0" fillId="0" borderId="0" xfId="0" applyFill="1" applyAlignment="1">
      <alignment/>
    </xf>
    <xf numFmtId="0" fontId="1" fillId="0" borderId="14" xfId="0" applyFont="1" applyFill="1" applyBorder="1" applyAlignment="1">
      <alignment horizontal="right"/>
    </xf>
    <xf numFmtId="0" fontId="0" fillId="0" borderId="0" xfId="0" applyAlignment="1">
      <alignment wrapText="1"/>
    </xf>
    <xf numFmtId="3" fontId="2" fillId="0" borderId="12" xfId="0" applyNumberFormat="1" applyFont="1" applyFill="1" applyBorder="1" applyAlignment="1">
      <alignment horizontal="right"/>
    </xf>
    <xf numFmtId="0" fontId="2" fillId="0" borderId="0" xfId="0" applyFont="1" applyFill="1" applyBorder="1" applyAlignment="1">
      <alignment wrapText="1"/>
    </xf>
    <xf numFmtId="3" fontId="1" fillId="0" borderId="12" xfId="0" applyNumberFormat="1" applyFont="1" applyFill="1" applyBorder="1" applyAlignment="1">
      <alignment horizontal="right"/>
    </xf>
    <xf numFmtId="3" fontId="2" fillId="0" borderId="11" xfId="54" applyNumberFormat="1" applyFont="1" applyFill="1" applyBorder="1" applyAlignment="1">
      <alignment horizontal="center" wrapText="1"/>
      <protection/>
    </xf>
    <xf numFmtId="3" fontId="2" fillId="0" borderId="0" xfId="54" applyNumberFormat="1" applyFont="1" applyFill="1" applyBorder="1" applyAlignment="1">
      <alignment horizontal="center" wrapText="1"/>
      <protection/>
    </xf>
    <xf numFmtId="3" fontId="2" fillId="0" borderId="15" xfId="54" applyNumberFormat="1" applyFont="1" applyFill="1" applyBorder="1" applyAlignment="1">
      <alignment horizontal="center" wrapText="1"/>
      <protection/>
    </xf>
    <xf numFmtId="3" fontId="2" fillId="0" borderId="16" xfId="54" applyNumberFormat="1" applyFont="1" applyFill="1" applyBorder="1" applyAlignment="1">
      <alignment horizontal="center" wrapText="1"/>
      <protection/>
    </xf>
    <xf numFmtId="0" fontId="1" fillId="0" borderId="17" xfId="0" applyFont="1" applyBorder="1" applyAlignment="1">
      <alignment horizontal="center"/>
    </xf>
    <xf numFmtId="3" fontId="2" fillId="0" borderId="17" xfId="54" applyNumberFormat="1" applyFont="1" applyFill="1" applyBorder="1" applyAlignment="1">
      <alignment horizontal="center" wrapText="1"/>
      <protection/>
    </xf>
    <xf numFmtId="0" fontId="0" fillId="0" borderId="18" xfId="0" applyBorder="1" applyAlignment="1">
      <alignment/>
    </xf>
    <xf numFmtId="0" fontId="1" fillId="0" borderId="11" xfId="0" applyFont="1" applyFill="1" applyBorder="1" applyAlignment="1">
      <alignment horizontal="right"/>
    </xf>
    <xf numFmtId="0" fontId="1" fillId="0" borderId="0" xfId="0" applyFont="1" applyFill="1" applyBorder="1" applyAlignment="1">
      <alignment horizontal="right"/>
    </xf>
    <xf numFmtId="0" fontId="1" fillId="0" borderId="12" xfId="0" applyFont="1" applyBorder="1" applyAlignment="1">
      <alignment horizontal="center"/>
    </xf>
    <xf numFmtId="3" fontId="2" fillId="0" borderId="12" xfId="54" applyNumberFormat="1" applyFont="1" applyFill="1" applyBorder="1" applyAlignment="1">
      <alignment horizontal="center" wrapText="1"/>
      <protection/>
    </xf>
    <xf numFmtId="3" fontId="2" fillId="0" borderId="12" xfId="54" applyNumberFormat="1" applyFont="1" applyFill="1" applyBorder="1" applyAlignment="1">
      <alignment horizontal="right" wrapText="1"/>
      <protection/>
    </xf>
    <xf numFmtId="3" fontId="2" fillId="0" borderId="0" xfId="54" applyNumberFormat="1" applyFont="1" applyFill="1" applyBorder="1" applyAlignment="1">
      <alignment horizontal="right" wrapText="1"/>
      <protection/>
    </xf>
    <xf numFmtId="0" fontId="1" fillId="0" borderId="0" xfId="0" applyFont="1" applyBorder="1" applyAlignment="1">
      <alignment wrapText="1"/>
    </xf>
    <xf numFmtId="0" fontId="2" fillId="0" borderId="10" xfId="0" applyFont="1" applyFill="1" applyBorder="1" applyAlignment="1">
      <alignment/>
    </xf>
    <xf numFmtId="0" fontId="4" fillId="0" borderId="18" xfId="0" applyFont="1" applyBorder="1" applyAlignment="1">
      <alignment/>
    </xf>
    <xf numFmtId="0" fontId="1" fillId="0" borderId="11" xfId="0" applyFont="1" applyFill="1" applyBorder="1" applyAlignment="1">
      <alignment wrapText="1"/>
    </xf>
    <xf numFmtId="0" fontId="2" fillId="0" borderId="11" xfId="0" applyFont="1" applyFill="1" applyBorder="1" applyAlignment="1">
      <alignment wrapText="1"/>
    </xf>
    <xf numFmtId="3" fontId="1" fillId="0" borderId="0" xfId="0" applyNumberFormat="1" applyFont="1" applyBorder="1" applyAlignment="1">
      <alignment horizontal="right"/>
    </xf>
    <xf numFmtId="164" fontId="1" fillId="0" borderId="0" xfId="0" applyNumberFormat="1" applyFont="1" applyFill="1" applyBorder="1" applyAlignment="1">
      <alignment horizontal="right"/>
    </xf>
    <xf numFmtId="0" fontId="0" fillId="0" borderId="19" xfId="0" applyBorder="1" applyAlignment="1">
      <alignment/>
    </xf>
    <xf numFmtId="165" fontId="1" fillId="0" borderId="0" xfId="0" applyNumberFormat="1" applyFont="1" applyBorder="1" applyAlignment="1">
      <alignment/>
    </xf>
    <xf numFmtId="0" fontId="0" fillId="0" borderId="0" xfId="0" applyFont="1" applyBorder="1" applyAlignment="1">
      <alignment/>
    </xf>
    <xf numFmtId="165" fontId="0" fillId="0" borderId="0" xfId="0" applyNumberFormat="1" applyBorder="1" applyAlignment="1">
      <alignment/>
    </xf>
    <xf numFmtId="165" fontId="2" fillId="0" borderId="0" xfId="0" applyNumberFormat="1" applyFont="1" applyBorder="1" applyAlignment="1">
      <alignment horizontal="right"/>
    </xf>
    <xf numFmtId="165" fontId="1" fillId="0" borderId="0" xfId="0" applyNumberFormat="1" applyFont="1" applyBorder="1" applyAlignment="1">
      <alignment/>
    </xf>
    <xf numFmtId="3" fontId="2" fillId="0" borderId="12" xfId="0" applyNumberFormat="1" applyFont="1" applyFill="1" applyBorder="1" applyAlignment="1">
      <alignment/>
    </xf>
    <xf numFmtId="165" fontId="2" fillId="0" borderId="12" xfId="0" applyNumberFormat="1" applyFont="1" applyFill="1" applyBorder="1" applyAlignment="1">
      <alignment/>
    </xf>
    <xf numFmtId="3" fontId="2" fillId="0" borderId="20" xfId="0" applyNumberFormat="1" applyFont="1" applyFill="1" applyBorder="1" applyAlignment="1">
      <alignment horizontal="right"/>
    </xf>
    <xf numFmtId="3" fontId="1" fillId="0" borderId="0" xfId="0" applyNumberFormat="1" applyFont="1" applyFill="1" applyBorder="1" applyAlignment="1">
      <alignment horizontal="right" wrapText="1"/>
    </xf>
    <xf numFmtId="3" fontId="2" fillId="0" borderId="21" xfId="0" applyNumberFormat="1" applyFont="1" applyFill="1" applyBorder="1" applyAlignment="1">
      <alignment horizontal="right"/>
    </xf>
    <xf numFmtId="3" fontId="1" fillId="0" borderId="0" xfId="0" applyNumberFormat="1" applyFont="1" applyFill="1" applyBorder="1" applyAlignment="1">
      <alignment wrapText="1"/>
    </xf>
    <xf numFmtId="3" fontId="1" fillId="0" borderId="0" xfId="0" applyNumberFormat="1" applyFont="1" applyAlignment="1">
      <alignment/>
    </xf>
    <xf numFmtId="3" fontId="2" fillId="0" borderId="21" xfId="0" applyNumberFormat="1" applyFont="1" applyFill="1" applyBorder="1" applyAlignment="1">
      <alignment horizontal="right" wrapText="1"/>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14" xfId="0" applyNumberFormat="1" applyFont="1" applyFill="1" applyBorder="1" applyAlignment="1">
      <alignment horizontal="right"/>
    </xf>
    <xf numFmtId="3" fontId="2" fillId="0" borderId="11" xfId="0" applyNumberFormat="1" applyFont="1" applyFill="1" applyBorder="1" applyAlignment="1">
      <alignment horizontal="right"/>
    </xf>
    <xf numFmtId="3" fontId="1" fillId="0" borderId="14" xfId="0" applyNumberFormat="1" applyFont="1" applyFill="1" applyBorder="1" applyAlignment="1">
      <alignment horizontal="right"/>
    </xf>
    <xf numFmtId="0" fontId="2" fillId="0" borderId="0" xfId="0" applyFont="1" applyFill="1" applyBorder="1" applyAlignment="1">
      <alignment horizontal="right"/>
    </xf>
    <xf numFmtId="0" fontId="2" fillId="0" borderId="14" xfId="0" applyFont="1" applyFill="1" applyBorder="1" applyAlignment="1">
      <alignment horizontal="right"/>
    </xf>
    <xf numFmtId="0" fontId="2" fillId="0" borderId="12" xfId="0" applyFont="1" applyFill="1" applyBorder="1" applyAlignment="1">
      <alignment horizontal="right"/>
    </xf>
    <xf numFmtId="0" fontId="1" fillId="0" borderId="14" xfId="0" applyFont="1" applyFill="1" applyBorder="1" applyAlignment="1">
      <alignment horizontal="right" wrapText="1"/>
    </xf>
    <xf numFmtId="0" fontId="1" fillId="0" borderId="11" xfId="0" applyFont="1" applyFill="1" applyBorder="1" applyAlignment="1">
      <alignment horizontal="right" wrapText="1"/>
    </xf>
    <xf numFmtId="0" fontId="1" fillId="0" borderId="14" xfId="0" applyFont="1" applyFill="1" applyBorder="1" applyAlignment="1">
      <alignment/>
    </xf>
    <xf numFmtId="0" fontId="2" fillId="0" borderId="22" xfId="0" applyFont="1" applyBorder="1" applyAlignment="1">
      <alignment horizontal="left"/>
    </xf>
    <xf numFmtId="3" fontId="2" fillId="0" borderId="23" xfId="0" applyNumberFormat="1" applyFont="1" applyFill="1" applyBorder="1" applyAlignment="1">
      <alignment/>
    </xf>
    <xf numFmtId="3" fontId="2" fillId="0" borderId="15" xfId="0" applyNumberFormat="1" applyFont="1" applyFill="1" applyBorder="1" applyAlignment="1">
      <alignment horizontal="right"/>
    </xf>
    <xf numFmtId="3" fontId="1" fillId="0" borderId="11" xfId="0" applyNumberFormat="1" applyFont="1" applyFill="1" applyBorder="1" applyAlignment="1">
      <alignment wrapText="1"/>
    </xf>
    <xf numFmtId="3" fontId="2" fillId="0" borderId="22" xfId="0" applyNumberFormat="1" applyFont="1" applyFill="1" applyBorder="1" applyAlignment="1">
      <alignment horizontal="right" wrapText="1"/>
    </xf>
    <xf numFmtId="3" fontId="2" fillId="0" borderId="16" xfId="0" applyNumberFormat="1" applyFont="1" applyFill="1" applyBorder="1" applyAlignment="1">
      <alignment horizontal="right"/>
    </xf>
    <xf numFmtId="3" fontId="2" fillId="0" borderId="10" xfId="0" applyNumberFormat="1" applyFont="1" applyFill="1" applyBorder="1" applyAlignment="1">
      <alignment/>
    </xf>
    <xf numFmtId="3" fontId="2" fillId="0" borderId="10" xfId="54" applyNumberFormat="1" applyFont="1" applyFill="1" applyBorder="1" applyAlignment="1">
      <alignment horizontal="center" wrapText="1"/>
      <protection/>
    </xf>
    <xf numFmtId="3" fontId="2" fillId="0" borderId="15" xfId="54" applyNumberFormat="1" applyFont="1" applyFill="1" applyBorder="1" applyAlignment="1">
      <alignment horizontal="center" vertical="center" wrapText="1"/>
      <protection/>
    </xf>
    <xf numFmtId="3" fontId="2" fillId="0" borderId="16" xfId="54" applyNumberFormat="1" applyFont="1" applyFill="1" applyBorder="1" applyAlignment="1">
      <alignment horizontal="center" vertical="center" wrapText="1"/>
      <protection/>
    </xf>
    <xf numFmtId="0" fontId="1" fillId="0" borderId="17" xfId="0" applyFont="1" applyBorder="1" applyAlignment="1">
      <alignment horizontal="center" vertical="center"/>
    </xf>
    <xf numFmtId="3" fontId="2" fillId="0" borderId="17" xfId="54" applyNumberFormat="1" applyFont="1" applyFill="1" applyBorder="1" applyAlignment="1">
      <alignment horizontal="center" vertical="center" wrapText="1"/>
      <protection/>
    </xf>
    <xf numFmtId="0" fontId="1" fillId="0" borderId="17" xfId="0" applyFont="1" applyBorder="1" applyAlignment="1">
      <alignment wrapText="1"/>
    </xf>
    <xf numFmtId="0" fontId="0" fillId="0" borderId="12" xfId="0" applyBorder="1" applyAlignment="1">
      <alignment/>
    </xf>
    <xf numFmtId="0" fontId="1" fillId="0" borderId="17" xfId="0" applyFont="1" applyBorder="1" applyAlignment="1">
      <alignment horizontal="center" vertical="center" wrapText="1"/>
    </xf>
    <xf numFmtId="49" fontId="0" fillId="0" borderId="0" xfId="0" applyNumberFormat="1" applyAlignment="1">
      <alignment/>
    </xf>
    <xf numFmtId="165" fontId="2" fillId="0" borderId="12" xfId="0" applyNumberFormat="1" applyFont="1" applyFill="1" applyBorder="1" applyAlignment="1">
      <alignment horizontal="right"/>
    </xf>
    <xf numFmtId="165" fontId="2" fillId="0" borderId="13" xfId="0" applyNumberFormat="1" applyFont="1" applyFill="1" applyBorder="1" applyAlignment="1">
      <alignment horizontal="right"/>
    </xf>
    <xf numFmtId="0" fontId="2" fillId="0" borderId="11" xfId="0" applyFont="1" applyFill="1" applyBorder="1" applyAlignment="1">
      <alignment horizontal="right"/>
    </xf>
    <xf numFmtId="165" fontId="2" fillId="0" borderId="17" xfId="0" applyNumberFormat="1" applyFont="1" applyFill="1" applyBorder="1" applyAlignment="1">
      <alignment horizontal="right"/>
    </xf>
    <xf numFmtId="3" fontId="1" fillId="0" borderId="15" xfId="0" applyNumberFormat="1" applyFont="1" applyFill="1" applyBorder="1" applyAlignment="1">
      <alignment horizontal="center"/>
    </xf>
    <xf numFmtId="3" fontId="1" fillId="0" borderId="16" xfId="0" applyNumberFormat="1" applyFont="1" applyFill="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wrapText="1"/>
    </xf>
    <xf numFmtId="3" fontId="0" fillId="0" borderId="0" xfId="0" applyNumberFormat="1" applyAlignment="1">
      <alignment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64" fontId="2" fillId="0" borderId="12" xfId="0" applyNumberFormat="1" applyFont="1" applyFill="1" applyBorder="1" applyAlignment="1">
      <alignment horizontal="right"/>
    </xf>
    <xf numFmtId="3" fontId="2" fillId="0" borderId="22" xfId="0" applyNumberFormat="1" applyFont="1" applyFill="1" applyBorder="1" applyAlignment="1">
      <alignment/>
    </xf>
    <xf numFmtId="3" fontId="2" fillId="0" borderId="21" xfId="0" applyNumberFormat="1" applyFont="1" applyFill="1" applyBorder="1" applyAlignment="1">
      <alignment/>
    </xf>
    <xf numFmtId="0" fontId="1" fillId="0" borderId="16" xfId="0" applyFont="1" applyBorder="1" applyAlignment="1">
      <alignment horizontal="center" vertical="center" wrapText="1"/>
    </xf>
    <xf numFmtId="164" fontId="2" fillId="0" borderId="24" xfId="0" applyNumberFormat="1" applyFont="1" applyFill="1" applyBorder="1" applyAlignment="1">
      <alignment horizontal="right"/>
    </xf>
    <xf numFmtId="0" fontId="2" fillId="0" borderId="25" xfId="0" applyFont="1" applyBorder="1" applyAlignment="1">
      <alignment horizontal="left"/>
    </xf>
    <xf numFmtId="0" fontId="2" fillId="0" borderId="25" xfId="0" applyFont="1" applyFill="1" applyBorder="1" applyAlignment="1">
      <alignment horizontal="left"/>
    </xf>
    <xf numFmtId="3" fontId="2" fillId="0" borderId="13" xfId="0" applyNumberFormat="1" applyFont="1" applyFill="1" applyBorder="1" applyAlignment="1">
      <alignment/>
    </xf>
    <xf numFmtId="3" fontId="2" fillId="0" borderId="20" xfId="0" applyNumberFormat="1" applyFont="1" applyFill="1" applyBorder="1" applyAlignment="1">
      <alignment/>
    </xf>
    <xf numFmtId="0" fontId="0" fillId="0" borderId="26" xfId="0" applyBorder="1" applyAlignment="1">
      <alignment/>
    </xf>
    <xf numFmtId="0" fontId="2" fillId="0" borderId="13" xfId="0" applyFont="1" applyFill="1" applyBorder="1" applyAlignment="1">
      <alignment/>
    </xf>
    <xf numFmtId="0" fontId="0" fillId="0" borderId="27" xfId="0" applyBorder="1" applyAlignment="1">
      <alignment/>
    </xf>
    <xf numFmtId="165" fontId="2" fillId="0" borderId="24" xfId="0" applyNumberFormat="1" applyFont="1" applyFill="1" applyBorder="1" applyAlignment="1">
      <alignment horizontal="right"/>
    </xf>
    <xf numFmtId="3" fontId="1"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0" fontId="0" fillId="0" borderId="0" xfId="0" applyAlignment="1">
      <alignment/>
    </xf>
    <xf numFmtId="0" fontId="1" fillId="0" borderId="18" xfId="0" applyFont="1" applyBorder="1" applyAlignment="1">
      <alignment/>
    </xf>
    <xf numFmtId="0" fontId="1" fillId="0" borderId="28" xfId="0" applyFont="1" applyBorder="1" applyAlignment="1">
      <alignment/>
    </xf>
    <xf numFmtId="3" fontId="1" fillId="0" borderId="18" xfId="0" applyNumberFormat="1" applyFont="1" applyBorder="1" applyAlignment="1">
      <alignment horizontal="right"/>
    </xf>
    <xf numFmtId="3" fontId="52" fillId="0" borderId="0" xfId="0" applyNumberFormat="1" applyFont="1" applyFill="1" applyBorder="1" applyAlignment="1">
      <alignment horizontal="right"/>
    </xf>
    <xf numFmtId="49" fontId="2" fillId="0" borderId="0" xfId="54" applyNumberFormat="1" applyFont="1" applyFill="1" applyBorder="1" applyAlignment="1">
      <alignment horizontal="right" wrapText="1"/>
      <protection/>
    </xf>
    <xf numFmtId="3" fontId="0" fillId="0" borderId="0" xfId="0" applyNumberFormat="1" applyBorder="1" applyAlignment="1">
      <alignment/>
    </xf>
    <xf numFmtId="3" fontId="52" fillId="0" borderId="11" xfId="0" applyNumberFormat="1" applyFont="1" applyFill="1" applyBorder="1" applyAlignment="1">
      <alignment horizontal="right"/>
    </xf>
    <xf numFmtId="0" fontId="0" fillId="0" borderId="11" xfId="0" applyBorder="1" applyAlignment="1">
      <alignment/>
    </xf>
    <xf numFmtId="1" fontId="1" fillId="0" borderId="0" xfId="0" applyNumberFormat="1" applyFont="1" applyBorder="1" applyAlignment="1">
      <alignment/>
    </xf>
    <xf numFmtId="3" fontId="1" fillId="0" borderId="0" xfId="0" applyNumberFormat="1" applyFont="1" applyBorder="1" applyAlignment="1">
      <alignment/>
    </xf>
    <xf numFmtId="3" fontId="52" fillId="0" borderId="11" xfId="0" applyNumberFormat="1" applyFont="1" applyFill="1" applyBorder="1" applyAlignment="1">
      <alignment/>
    </xf>
    <xf numFmtId="3" fontId="52" fillId="0" borderId="0" xfId="0" applyNumberFormat="1" applyFont="1" applyFill="1" applyBorder="1" applyAlignment="1">
      <alignment/>
    </xf>
    <xf numFmtId="3" fontId="52" fillId="0" borderId="11" xfId="0" applyNumberFormat="1" applyFont="1" applyFill="1" applyBorder="1" applyAlignment="1">
      <alignment horizontal="left"/>
    </xf>
    <xf numFmtId="3" fontId="52" fillId="0" borderId="0" xfId="0" applyNumberFormat="1" applyFont="1" applyFill="1" applyBorder="1" applyAlignment="1">
      <alignment horizontal="left"/>
    </xf>
    <xf numFmtId="3" fontId="52" fillId="0" borderId="12" xfId="0" applyNumberFormat="1" applyFont="1" applyFill="1" applyBorder="1" applyAlignment="1">
      <alignment/>
    </xf>
    <xf numFmtId="3" fontId="1" fillId="0" borderId="0" xfId="0" applyNumberFormat="1" applyFont="1" applyFill="1" applyBorder="1" applyAlignment="1">
      <alignment/>
    </xf>
    <xf numFmtId="0" fontId="53" fillId="0" borderId="19" xfId="0" applyFont="1" applyBorder="1" applyAlignment="1">
      <alignment/>
    </xf>
    <xf numFmtId="0" fontId="53" fillId="0" borderId="26" xfId="0" applyFont="1" applyBorder="1" applyAlignment="1">
      <alignment/>
    </xf>
    <xf numFmtId="0" fontId="53" fillId="0" borderId="0" xfId="0" applyFont="1" applyAlignment="1">
      <alignment/>
    </xf>
    <xf numFmtId="165" fontId="1" fillId="0" borderId="12" xfId="0" applyNumberFormat="1" applyFont="1" applyFill="1" applyBorder="1" applyAlignment="1">
      <alignment/>
    </xf>
    <xf numFmtId="0" fontId="1" fillId="0" borderId="11" xfId="0" applyFont="1" applyFill="1" applyBorder="1" applyAlignment="1">
      <alignment horizontal="left" wrapText="1"/>
    </xf>
    <xf numFmtId="0" fontId="53" fillId="0" borderId="27" xfId="0" applyFont="1" applyBorder="1" applyAlignment="1">
      <alignment wrapText="1"/>
    </xf>
    <xf numFmtId="0" fontId="53" fillId="0" borderId="0" xfId="0" applyFont="1" applyAlignment="1">
      <alignment wrapText="1"/>
    </xf>
    <xf numFmtId="0" fontId="53" fillId="0" borderId="26" xfId="0" applyFont="1" applyBorder="1" applyAlignment="1">
      <alignment wrapText="1"/>
    </xf>
    <xf numFmtId="0" fontId="0" fillId="0" borderId="14" xfId="0" applyBorder="1" applyAlignment="1">
      <alignment/>
    </xf>
    <xf numFmtId="0" fontId="4" fillId="0" borderId="18" xfId="0" applyFont="1" applyBorder="1" applyAlignment="1">
      <alignment horizontal="left"/>
    </xf>
    <xf numFmtId="0" fontId="0" fillId="0" borderId="18" xfId="0" applyBorder="1" applyAlignment="1">
      <alignment horizontal="left"/>
    </xf>
    <xf numFmtId="165" fontId="2" fillId="0" borderId="0" xfId="0" applyNumberFormat="1" applyFont="1" applyFill="1" applyBorder="1" applyAlignment="1">
      <alignment/>
    </xf>
    <xf numFmtId="3" fontId="2" fillId="0" borderId="0" xfId="0" applyNumberFormat="1" applyFont="1" applyBorder="1" applyAlignment="1">
      <alignment/>
    </xf>
    <xf numFmtId="165" fontId="2" fillId="0" borderId="0" xfId="0" applyNumberFormat="1" applyFont="1" applyBorder="1" applyAlignment="1">
      <alignment/>
    </xf>
    <xf numFmtId="165" fontId="0" fillId="0" borderId="0" xfId="0" applyNumberFormat="1" applyAlignment="1">
      <alignment/>
    </xf>
    <xf numFmtId="0" fontId="0" fillId="0" borderId="0" xfId="0" applyFont="1" applyAlignment="1">
      <alignment wrapText="1"/>
    </xf>
    <xf numFmtId="0" fontId="0" fillId="0" borderId="0" xfId="0" applyBorder="1" applyAlignment="1">
      <alignment/>
    </xf>
    <xf numFmtId="3" fontId="0" fillId="0" borderId="0" xfId="0" applyNumberFormat="1" applyFill="1" applyBorder="1" applyAlignment="1">
      <alignment/>
    </xf>
    <xf numFmtId="0" fontId="0" fillId="0" borderId="0" xfId="0" applyFill="1" applyBorder="1" applyAlignment="1">
      <alignment/>
    </xf>
    <xf numFmtId="3" fontId="54" fillId="0" borderId="0" xfId="0" applyNumberFormat="1" applyFont="1" applyFill="1" applyBorder="1" applyAlignment="1">
      <alignment/>
    </xf>
    <xf numFmtId="3" fontId="3" fillId="0" borderId="0" xfId="0" applyNumberFormat="1" applyFont="1" applyFill="1" applyBorder="1" applyAlignment="1">
      <alignment horizontal="center" wrapText="1"/>
    </xf>
    <xf numFmtId="3" fontId="1" fillId="0" borderId="0" xfId="54" applyNumberFormat="1" applyFont="1" applyFill="1" applyBorder="1" applyAlignment="1">
      <alignment horizontal="center" wrapText="1"/>
      <protection/>
    </xf>
    <xf numFmtId="164" fontId="1" fillId="0" borderId="0" xfId="0" applyNumberFormat="1" applyFont="1" applyFill="1" applyBorder="1" applyAlignment="1">
      <alignment horizontal="right"/>
    </xf>
    <xf numFmtId="0" fontId="0" fillId="0" borderId="0" xfId="0" applyBorder="1" applyAlignment="1">
      <alignment horizontal="left"/>
    </xf>
    <xf numFmtId="3" fontId="1" fillId="0" borderId="0" xfId="54" applyNumberFormat="1" applyFont="1" applyFill="1" applyBorder="1" applyAlignment="1">
      <alignment vertical="center" wrapText="1"/>
      <protection/>
    </xf>
    <xf numFmtId="3" fontId="2" fillId="0" borderId="0" xfId="54" applyNumberFormat="1" applyFont="1" applyFill="1" applyBorder="1" applyAlignment="1">
      <alignment horizontal="center" vertical="center" wrapText="1"/>
      <protection/>
    </xf>
    <xf numFmtId="3" fontId="1" fillId="0" borderId="11" xfId="54" applyNumberFormat="1" applyFont="1" applyFill="1" applyBorder="1" applyAlignment="1">
      <alignment vertical="center" wrapText="1"/>
      <protection/>
    </xf>
    <xf numFmtId="3" fontId="2" fillId="0" borderId="11" xfId="54" applyNumberFormat="1" applyFont="1" applyFill="1" applyBorder="1" applyAlignment="1">
      <alignment horizontal="center" vertical="center" wrapText="1"/>
      <protection/>
    </xf>
    <xf numFmtId="0" fontId="2" fillId="0" borderId="16" xfId="0" applyFont="1" applyFill="1" applyBorder="1" applyAlignment="1">
      <alignment horizontal="right"/>
    </xf>
    <xf numFmtId="0" fontId="1" fillId="0" borderId="16" xfId="0" applyFont="1" applyBorder="1" applyAlignment="1">
      <alignment/>
    </xf>
    <xf numFmtId="1" fontId="1" fillId="0" borderId="0" xfId="0" applyNumberFormat="1" applyFont="1" applyAlignment="1">
      <alignment/>
    </xf>
    <xf numFmtId="3" fontId="52" fillId="0" borderId="26" xfId="0" applyNumberFormat="1" applyFont="1" applyFill="1" applyBorder="1" applyAlignment="1">
      <alignment/>
    </xf>
    <xf numFmtId="3" fontId="1" fillId="0" borderId="0" xfId="54" applyNumberFormat="1" applyFont="1" applyFill="1" applyBorder="1" applyAlignment="1">
      <alignment wrapText="1"/>
      <protection/>
    </xf>
    <xf numFmtId="0" fontId="1" fillId="0" borderId="0" xfId="0" applyFont="1" applyBorder="1" applyAlignment="1">
      <alignment/>
    </xf>
    <xf numFmtId="1" fontId="52" fillId="0" borderId="11" xfId="0" applyNumberFormat="1" applyFont="1" applyFill="1" applyBorder="1" applyAlignment="1">
      <alignment/>
    </xf>
    <xf numFmtId="1" fontId="52" fillId="0" borderId="0" xfId="0" applyNumberFormat="1" applyFont="1" applyFill="1" applyBorder="1" applyAlignment="1">
      <alignment/>
    </xf>
    <xf numFmtId="0" fontId="53" fillId="0" borderId="0" xfId="0" applyFont="1" applyBorder="1" applyAlignment="1">
      <alignment/>
    </xf>
    <xf numFmtId="3" fontId="2" fillId="0" borderId="0" xfId="0" applyNumberFormat="1" applyFont="1" applyFill="1" applyBorder="1" applyAlignment="1">
      <alignment/>
    </xf>
    <xf numFmtId="164" fontId="1" fillId="0" borderId="12" xfId="0" applyNumberFormat="1" applyFont="1" applyBorder="1" applyAlignment="1">
      <alignment/>
    </xf>
    <xf numFmtId="3" fontId="54" fillId="0" borderId="11" xfId="54" applyNumberFormat="1" applyFont="1" applyFill="1" applyBorder="1" applyAlignment="1">
      <alignment horizontal="right" wrapText="1"/>
      <protection/>
    </xf>
    <xf numFmtId="0" fontId="54" fillId="0" borderId="11" xfId="0" applyFont="1" applyFill="1" applyBorder="1" applyAlignment="1">
      <alignment horizontal="right"/>
    </xf>
    <xf numFmtId="3" fontId="52" fillId="0" borderId="11" xfId="54" applyNumberFormat="1" applyFont="1" applyFill="1" applyBorder="1" applyAlignment="1">
      <alignment horizontal="right" wrapText="1"/>
      <protection/>
    </xf>
    <xf numFmtId="0" fontId="1" fillId="0" borderId="19" xfId="0" applyFont="1" applyBorder="1" applyAlignment="1">
      <alignment/>
    </xf>
    <xf numFmtId="0" fontId="1" fillId="0" borderId="10" xfId="0" applyFont="1" applyBorder="1" applyAlignment="1">
      <alignment/>
    </xf>
    <xf numFmtId="0" fontId="2" fillId="0" borderId="15" xfId="0" applyFont="1" applyBorder="1" applyAlignment="1">
      <alignment/>
    </xf>
    <xf numFmtId="3" fontId="1" fillId="0" borderId="19" xfId="54" applyNumberFormat="1" applyFont="1" applyFill="1" applyBorder="1" applyAlignment="1">
      <alignment horizontal="right" wrapText="1"/>
      <protection/>
    </xf>
    <xf numFmtId="3" fontId="1" fillId="0" borderId="10" xfId="54" applyNumberFormat="1" applyFont="1" applyFill="1" applyBorder="1" applyAlignment="1">
      <alignment horizontal="right" wrapText="1"/>
      <protection/>
    </xf>
    <xf numFmtId="0" fontId="1" fillId="0" borderId="20" xfId="0" applyFont="1" applyBorder="1" applyAlignment="1">
      <alignment/>
    </xf>
    <xf numFmtId="3" fontId="2" fillId="0" borderId="29" xfId="0" applyNumberFormat="1" applyFont="1" applyFill="1" applyBorder="1" applyAlignment="1">
      <alignment horizontal="right"/>
    </xf>
    <xf numFmtId="3" fontId="2" fillId="0" borderId="18" xfId="0" applyNumberFormat="1" applyFont="1" applyFill="1" applyBorder="1" applyAlignment="1">
      <alignment horizontal="right"/>
    </xf>
    <xf numFmtId="3" fontId="2" fillId="0" borderId="25" xfId="0" applyNumberFormat="1" applyFont="1" applyFill="1" applyBorder="1" applyAlignment="1">
      <alignment horizontal="right"/>
    </xf>
    <xf numFmtId="49" fontId="2" fillId="0" borderId="19" xfId="54" applyNumberFormat="1" applyFont="1" applyFill="1" applyBorder="1" applyAlignment="1">
      <alignment horizontal="right" wrapText="1"/>
      <protection/>
    </xf>
    <xf numFmtId="3" fontId="2" fillId="0" borderId="26" xfId="54" applyNumberFormat="1" applyFont="1" applyFill="1" applyBorder="1" applyAlignment="1">
      <alignment horizontal="right" wrapText="1"/>
      <protection/>
    </xf>
    <xf numFmtId="3" fontId="2" fillId="0" borderId="28" xfId="0" applyNumberFormat="1" applyFont="1" applyFill="1" applyBorder="1" applyAlignment="1">
      <alignment horizontal="right"/>
    </xf>
    <xf numFmtId="165" fontId="1" fillId="0" borderId="14" xfId="0" applyNumberFormat="1" applyFont="1" applyBorder="1" applyAlignment="1">
      <alignment/>
    </xf>
    <xf numFmtId="165" fontId="1" fillId="0" borderId="30" xfId="0" applyNumberFormat="1" applyFont="1" applyBorder="1" applyAlignment="1">
      <alignment/>
    </xf>
    <xf numFmtId="165" fontId="1" fillId="0" borderId="23" xfId="0" applyNumberFormat="1" applyFont="1" applyBorder="1" applyAlignment="1">
      <alignment/>
    </xf>
    <xf numFmtId="3" fontId="11" fillId="0" borderId="18" xfId="0" applyNumberFormat="1" applyFont="1" applyFill="1" applyBorder="1" applyAlignment="1">
      <alignment horizontal="right"/>
    </xf>
    <xf numFmtId="3" fontId="11" fillId="0" borderId="21" xfId="0" applyNumberFormat="1" applyFont="1" applyFill="1" applyBorder="1" applyAlignment="1">
      <alignment horizontal="right"/>
    </xf>
    <xf numFmtId="0" fontId="10" fillId="0" borderId="31" xfId="0" applyFont="1" applyBorder="1" applyAlignment="1">
      <alignment horizontal="center" vertical="center" wrapText="1"/>
    </xf>
    <xf numFmtId="3" fontId="0" fillId="0" borderId="14" xfId="0" applyNumberFormat="1" applyBorder="1" applyAlignment="1">
      <alignment horizontal="center"/>
    </xf>
    <xf numFmtId="164" fontId="1" fillId="0" borderId="14" xfId="0" applyNumberFormat="1" applyFont="1" applyFill="1" applyBorder="1" applyAlignment="1">
      <alignment horizontal="right"/>
    </xf>
    <xf numFmtId="165" fontId="1" fillId="0" borderId="14" xfId="0" applyNumberFormat="1" applyFont="1" applyFill="1" applyBorder="1" applyAlignment="1">
      <alignment horizontal="right"/>
    </xf>
    <xf numFmtId="165" fontId="2" fillId="0" borderId="30" xfId="0" applyNumberFormat="1" applyFont="1" applyFill="1" applyBorder="1" applyAlignment="1">
      <alignment horizontal="right"/>
    </xf>
    <xf numFmtId="0" fontId="53" fillId="0" borderId="12" xfId="0" applyFont="1" applyBorder="1" applyAlignment="1">
      <alignment/>
    </xf>
    <xf numFmtId="3" fontId="54" fillId="0" borderId="0" xfId="0" applyNumberFormat="1" applyFont="1" applyAlignment="1">
      <alignment/>
    </xf>
    <xf numFmtId="164" fontId="54" fillId="0" borderId="12" xfId="0" applyNumberFormat="1" applyFont="1" applyBorder="1" applyAlignment="1">
      <alignment/>
    </xf>
    <xf numFmtId="3" fontId="53" fillId="0" borderId="0" xfId="0" applyNumberFormat="1" applyFont="1" applyAlignment="1">
      <alignment/>
    </xf>
    <xf numFmtId="0" fontId="1" fillId="0" borderId="12" xfId="0" applyFont="1" applyBorder="1" applyAlignment="1">
      <alignment wrapText="1"/>
    </xf>
    <xf numFmtId="165" fontId="1" fillId="0" borderId="12" xfId="0" applyNumberFormat="1" applyFont="1" applyBorder="1" applyAlignment="1">
      <alignment wrapText="1"/>
    </xf>
    <xf numFmtId="0" fontId="0" fillId="0" borderId="12" xfId="0" applyFont="1" applyBorder="1" applyAlignment="1">
      <alignment/>
    </xf>
    <xf numFmtId="164" fontId="2" fillId="0" borderId="13" xfId="0" applyNumberFormat="1" applyFont="1" applyBorder="1" applyAlignment="1">
      <alignment/>
    </xf>
    <xf numFmtId="165" fontId="2" fillId="0" borderId="13" xfId="0" applyNumberFormat="1" applyFont="1" applyBorder="1" applyAlignment="1">
      <alignment wrapText="1"/>
    </xf>
    <xf numFmtId="3" fontId="2" fillId="0" borderId="17" xfId="0" applyNumberFormat="1" applyFont="1" applyFill="1" applyBorder="1" applyAlignment="1">
      <alignment horizontal="right"/>
    </xf>
    <xf numFmtId="3" fontId="2" fillId="0" borderId="11" xfId="0" applyNumberFormat="1" applyFont="1" applyFill="1" applyBorder="1" applyAlignment="1">
      <alignment/>
    </xf>
    <xf numFmtId="0" fontId="53" fillId="0" borderId="27" xfId="0" applyFont="1" applyBorder="1" applyAlignment="1">
      <alignment/>
    </xf>
    <xf numFmtId="0" fontId="4" fillId="0" borderId="0" xfId="52" applyFont="1" applyFill="1" applyBorder="1" applyAlignment="1">
      <alignment wrapText="1"/>
      <protection/>
    </xf>
    <xf numFmtId="0" fontId="1" fillId="0" borderId="12" xfId="52" applyFont="1" applyBorder="1" applyAlignment="1">
      <alignment horizontal="right"/>
      <protection/>
    </xf>
    <xf numFmtId="0" fontId="0" fillId="0" borderId="25" xfId="0" applyFill="1" applyBorder="1" applyAlignment="1">
      <alignment/>
    </xf>
    <xf numFmtId="0" fontId="0" fillId="0" borderId="26" xfId="0" applyFill="1" applyBorder="1" applyAlignment="1">
      <alignment/>
    </xf>
    <xf numFmtId="0" fontId="4" fillId="0" borderId="0" xfId="0" applyFont="1" applyFill="1" applyBorder="1" applyAlignment="1">
      <alignment wrapText="1"/>
    </xf>
    <xf numFmtId="0" fontId="0" fillId="0" borderId="19" xfId="0" applyFill="1" applyBorder="1" applyAlignment="1">
      <alignment/>
    </xf>
    <xf numFmtId="0" fontId="4" fillId="0" borderId="0" xfId="0" applyFont="1" applyAlignment="1">
      <alignment/>
    </xf>
    <xf numFmtId="0" fontId="1" fillId="0" borderId="17" xfId="0" applyFont="1" applyBorder="1" applyAlignment="1">
      <alignment horizontal="center"/>
    </xf>
    <xf numFmtId="0" fontId="53" fillId="0" borderId="14" xfId="0" applyFont="1" applyBorder="1" applyAlignment="1">
      <alignment/>
    </xf>
    <xf numFmtId="3" fontId="0" fillId="0" borderId="0" xfId="0" applyNumberFormat="1" applyFont="1" applyAlignment="1">
      <alignment wrapText="1"/>
    </xf>
    <xf numFmtId="0" fontId="2" fillId="0" borderId="15" xfId="0" applyFont="1" applyFill="1" applyBorder="1" applyAlignment="1">
      <alignment wrapText="1"/>
    </xf>
    <xf numFmtId="3" fontId="2" fillId="0" borderId="31" xfId="0" applyNumberFormat="1" applyFont="1" applyFill="1" applyBorder="1" applyAlignment="1">
      <alignment horizontal="right"/>
    </xf>
    <xf numFmtId="165" fontId="2" fillId="0" borderId="17" xfId="0" applyNumberFormat="1" applyFont="1" applyFill="1" applyBorder="1" applyAlignment="1">
      <alignment/>
    </xf>
    <xf numFmtId="0" fontId="2" fillId="0" borderId="31" xfId="0" applyFont="1" applyFill="1" applyBorder="1" applyAlignment="1">
      <alignment horizontal="right"/>
    </xf>
    <xf numFmtId="0" fontId="1" fillId="0" borderId="25" xfId="0" applyFont="1" applyFill="1" applyBorder="1" applyAlignment="1">
      <alignment/>
    </xf>
    <xf numFmtId="3" fontId="1" fillId="0" borderId="19" xfId="0" applyNumberFormat="1" applyFont="1" applyBorder="1" applyAlignment="1">
      <alignment horizontal="right"/>
    </xf>
    <xf numFmtId="0" fontId="2" fillId="0" borderId="32" xfId="0" applyFont="1" applyFill="1" applyBorder="1" applyAlignment="1">
      <alignment/>
    </xf>
    <xf numFmtId="0" fontId="2" fillId="0" borderId="33" xfId="0" applyFont="1" applyBorder="1" applyAlignment="1">
      <alignment/>
    </xf>
    <xf numFmtId="3" fontId="2" fillId="0" borderId="32" xfId="0" applyNumberFormat="1" applyFont="1" applyFill="1" applyBorder="1" applyAlignment="1">
      <alignment horizontal="right"/>
    </xf>
    <xf numFmtId="0" fontId="2" fillId="0" borderId="34" xfId="0" applyFont="1" applyFill="1" applyBorder="1" applyAlignment="1">
      <alignment/>
    </xf>
    <xf numFmtId="0" fontId="0" fillId="0" borderId="32" xfId="0" applyBorder="1" applyAlignment="1">
      <alignment/>
    </xf>
    <xf numFmtId="0" fontId="1" fillId="0" borderId="35" xfId="0" applyFont="1" applyBorder="1" applyAlignment="1">
      <alignment/>
    </xf>
    <xf numFmtId="0" fontId="1" fillId="0" borderId="36" xfId="0" applyFont="1" applyBorder="1" applyAlignment="1">
      <alignment/>
    </xf>
    <xf numFmtId="3" fontId="1" fillId="0" borderId="35" xfId="54" applyNumberFormat="1" applyFont="1" applyFill="1" applyBorder="1" applyAlignment="1">
      <alignment horizontal="right" wrapText="1"/>
      <protection/>
    </xf>
    <xf numFmtId="0" fontId="1" fillId="0" borderId="25" xfId="0" applyFont="1" applyBorder="1" applyAlignment="1">
      <alignment/>
    </xf>
    <xf numFmtId="0" fontId="3" fillId="0" borderId="0" xfId="0" applyFont="1" applyAlignment="1">
      <alignment/>
    </xf>
    <xf numFmtId="0" fontId="12" fillId="0" borderId="0" xfId="0" applyFont="1" applyAlignment="1">
      <alignment/>
    </xf>
    <xf numFmtId="0" fontId="0" fillId="0" borderId="30" xfId="0" applyFill="1" applyBorder="1" applyAlignment="1">
      <alignment/>
    </xf>
    <xf numFmtId="3" fontId="2" fillId="0" borderId="14" xfId="0" applyNumberFormat="1" applyFont="1" applyFill="1" applyBorder="1" applyAlignment="1">
      <alignment/>
    </xf>
    <xf numFmtId="0" fontId="1" fillId="0" borderId="0" xfId="0" applyFont="1" applyFill="1" applyBorder="1" applyAlignment="1">
      <alignment horizontal="right" wrapText="1"/>
    </xf>
    <xf numFmtId="1" fontId="0" fillId="0" borderId="0" xfId="0" applyNumberFormat="1" applyAlignment="1">
      <alignment/>
    </xf>
    <xf numFmtId="3" fontId="2" fillId="0" borderId="19" xfId="54" applyNumberFormat="1" applyFont="1" applyFill="1" applyBorder="1" applyAlignment="1">
      <alignment horizontal="center" wrapText="1"/>
      <protection/>
    </xf>
    <xf numFmtId="3" fontId="14" fillId="0" borderId="0" xfId="0" applyNumberFormat="1" applyFont="1" applyFill="1" applyBorder="1" applyAlignment="1">
      <alignment horizontal="right"/>
    </xf>
    <xf numFmtId="0" fontId="1" fillId="0" borderId="12" xfId="0" applyFont="1" applyFill="1" applyBorder="1" applyAlignment="1">
      <alignment wrapText="1"/>
    </xf>
    <xf numFmtId="0" fontId="2" fillId="0" borderId="12" xfId="0" applyFont="1" applyFill="1" applyBorder="1" applyAlignment="1">
      <alignment wrapText="1"/>
    </xf>
    <xf numFmtId="0" fontId="2" fillId="0" borderId="37" xfId="0" applyFont="1" applyFill="1" applyBorder="1" applyAlignment="1">
      <alignment/>
    </xf>
    <xf numFmtId="0" fontId="2" fillId="0" borderId="26" xfId="0" applyFont="1" applyBorder="1" applyAlignment="1">
      <alignment/>
    </xf>
    <xf numFmtId="0" fontId="1" fillId="0" borderId="12" xfId="0" applyFont="1" applyFill="1" applyBorder="1" applyAlignment="1">
      <alignment/>
    </xf>
    <xf numFmtId="0" fontId="2" fillId="0" borderId="13" xfId="0" applyFont="1" applyFill="1" applyBorder="1" applyAlignment="1">
      <alignment horizontal="right"/>
    </xf>
    <xf numFmtId="0" fontId="1" fillId="0" borderId="12" xfId="0" applyFont="1" applyFill="1" applyBorder="1" applyAlignment="1">
      <alignment wrapText="1"/>
    </xf>
    <xf numFmtId="0" fontId="2" fillId="0" borderId="26" xfId="0" applyFont="1" applyFill="1" applyBorder="1" applyAlignment="1">
      <alignment horizontal="left"/>
    </xf>
    <xf numFmtId="0" fontId="1" fillId="0" borderId="12" xfId="0" applyFont="1" applyFill="1" applyBorder="1" applyAlignment="1">
      <alignment horizontal="left"/>
    </xf>
    <xf numFmtId="0" fontId="1" fillId="0" borderId="12" xfId="0" applyFont="1" applyFill="1" applyBorder="1" applyAlignment="1">
      <alignment horizontal="left" wrapText="1"/>
    </xf>
    <xf numFmtId="0" fontId="1" fillId="0" borderId="12" xfId="0" applyFont="1" applyFill="1" applyBorder="1" applyAlignment="1">
      <alignment/>
    </xf>
    <xf numFmtId="0" fontId="2" fillId="0" borderId="24" xfId="0" applyFont="1" applyFill="1" applyBorder="1" applyAlignment="1">
      <alignment horizontal="right" wrapText="1"/>
    </xf>
    <xf numFmtId="0" fontId="1" fillId="0" borderId="26" xfId="0" applyFont="1" applyBorder="1" applyAlignment="1">
      <alignment horizontal="center"/>
    </xf>
    <xf numFmtId="3" fontId="1" fillId="0" borderId="12" xfId="0" applyNumberFormat="1" applyFont="1" applyFill="1" applyBorder="1" applyAlignment="1">
      <alignment wrapText="1"/>
    </xf>
    <xf numFmtId="0" fontId="2" fillId="0" borderId="27" xfId="0" applyFont="1" applyFill="1" applyBorder="1" applyAlignment="1">
      <alignment horizontal="left"/>
    </xf>
    <xf numFmtId="0" fontId="2" fillId="0" borderId="14" xfId="0" applyFont="1" applyFill="1" applyBorder="1" applyAlignment="1">
      <alignment horizontal="left"/>
    </xf>
    <xf numFmtId="0" fontId="2" fillId="0" borderId="30" xfId="0" applyFont="1" applyFill="1" applyBorder="1" applyAlignment="1">
      <alignment horizontal="right"/>
    </xf>
    <xf numFmtId="0" fontId="1" fillId="0" borderId="14" xfId="52" applyFont="1" applyBorder="1" applyAlignment="1">
      <alignment horizontal="right"/>
      <protection/>
    </xf>
    <xf numFmtId="3" fontId="2" fillId="0" borderId="30" xfId="0" applyNumberFormat="1" applyFont="1" applyFill="1" applyBorder="1" applyAlignment="1">
      <alignment/>
    </xf>
    <xf numFmtId="3" fontId="1" fillId="0" borderId="14" xfId="0" applyNumberFormat="1" applyFont="1" applyFill="1" applyBorder="1" applyAlignment="1">
      <alignment horizontal="right" wrapText="1"/>
    </xf>
    <xf numFmtId="0" fontId="2" fillId="0" borderId="30" xfId="0" applyFont="1" applyFill="1" applyBorder="1" applyAlignment="1">
      <alignment/>
    </xf>
    <xf numFmtId="3" fontId="0" fillId="0" borderId="12" xfId="0" applyNumberFormat="1" applyFont="1" applyBorder="1" applyAlignment="1">
      <alignment/>
    </xf>
    <xf numFmtId="3" fontId="1" fillId="0" borderId="12" xfId="0" applyNumberFormat="1" applyFont="1" applyFill="1" applyBorder="1" applyAlignment="1">
      <alignment horizontal="right" wrapText="1"/>
    </xf>
    <xf numFmtId="0" fontId="1" fillId="0" borderId="12" xfId="0" applyFont="1" applyFill="1" applyBorder="1" applyAlignment="1">
      <alignment horizontal="right"/>
    </xf>
    <xf numFmtId="165" fontId="1" fillId="0" borderId="12" xfId="0" applyNumberFormat="1" applyFont="1" applyFill="1" applyBorder="1" applyAlignment="1">
      <alignment horizontal="right"/>
    </xf>
    <xf numFmtId="164" fontId="2" fillId="0" borderId="24" xfId="0" applyNumberFormat="1" applyFont="1" applyBorder="1" applyAlignment="1">
      <alignment/>
    </xf>
    <xf numFmtId="175" fontId="0" fillId="0" borderId="0" xfId="0" applyNumberFormat="1" applyFill="1" applyBorder="1" applyAlignment="1">
      <alignment/>
    </xf>
    <xf numFmtId="165" fontId="1" fillId="0" borderId="14" xfId="0" applyNumberFormat="1" applyFont="1" applyBorder="1" applyAlignment="1" quotePrefix="1">
      <alignment horizontal="right"/>
    </xf>
    <xf numFmtId="181" fontId="2" fillId="0" borderId="32" xfId="0" applyNumberFormat="1" applyFont="1" applyFill="1" applyBorder="1" applyAlignment="1">
      <alignment horizontal="right"/>
    </xf>
    <xf numFmtId="182" fontId="2" fillId="0" borderId="32" xfId="0" applyNumberFormat="1" applyFont="1" applyFill="1" applyBorder="1" applyAlignment="1">
      <alignment horizontal="right"/>
    </xf>
    <xf numFmtId="0" fontId="2" fillId="0" borderId="13" xfId="0" applyFont="1" applyFill="1" applyBorder="1" applyAlignment="1">
      <alignment wrapText="1"/>
    </xf>
    <xf numFmtId="0" fontId="2" fillId="0" borderId="10" xfId="0" applyFont="1" applyFill="1" applyBorder="1" applyAlignment="1">
      <alignment wrapText="1"/>
    </xf>
    <xf numFmtId="0" fontId="1" fillId="0" borderId="12" xfId="0" applyFont="1" applyFill="1" applyBorder="1" applyAlignment="1">
      <alignment horizontal="right" wrapText="1"/>
    </xf>
    <xf numFmtId="0" fontId="2" fillId="0" borderId="20" xfId="0" applyFont="1" applyFill="1" applyBorder="1" applyAlignment="1">
      <alignment horizontal="right" wrapText="1"/>
    </xf>
    <xf numFmtId="0" fontId="2" fillId="0" borderId="13" xfId="0" applyFont="1" applyFill="1" applyBorder="1" applyAlignment="1">
      <alignment horizontal="right" wrapText="1"/>
    </xf>
    <xf numFmtId="164" fontId="2" fillId="0" borderId="17" xfId="0" applyNumberFormat="1" applyFont="1" applyFill="1" applyBorder="1" applyAlignment="1">
      <alignment horizontal="right"/>
    </xf>
    <xf numFmtId="0" fontId="1" fillId="0" borderId="0" xfId="0" applyFont="1" applyFill="1" applyAlignment="1">
      <alignment/>
    </xf>
    <xf numFmtId="0" fontId="0" fillId="0" borderId="27" xfId="0" applyFill="1" applyBorder="1" applyAlignment="1">
      <alignment/>
    </xf>
    <xf numFmtId="0" fontId="2" fillId="0" borderId="12" xfId="0" applyFont="1" applyBorder="1" applyAlignment="1">
      <alignment/>
    </xf>
    <xf numFmtId="0" fontId="2" fillId="0" borderId="12" xfId="0" applyFont="1" applyFill="1" applyBorder="1" applyAlignment="1">
      <alignment horizontal="left"/>
    </xf>
    <xf numFmtId="0" fontId="2" fillId="0" borderId="12" xfId="0" applyFont="1" applyFill="1" applyBorder="1" applyAlignment="1">
      <alignment horizontal="left" wrapText="1"/>
    </xf>
    <xf numFmtId="0" fontId="1" fillId="0" borderId="12" xfId="0" applyFont="1" applyBorder="1" applyAlignment="1">
      <alignment/>
    </xf>
    <xf numFmtId="0" fontId="2" fillId="0" borderId="29" xfId="0" applyFont="1" applyFill="1" applyBorder="1" applyAlignment="1">
      <alignment horizontal="right" wrapText="1"/>
    </xf>
    <xf numFmtId="0" fontId="0" fillId="0" borderId="37" xfId="0" applyFill="1" applyBorder="1" applyAlignment="1">
      <alignment/>
    </xf>
    <xf numFmtId="0" fontId="0" fillId="0" borderId="13" xfId="0" applyBorder="1" applyAlignment="1">
      <alignment/>
    </xf>
    <xf numFmtId="0" fontId="1" fillId="0" borderId="11" xfId="0" applyFont="1" applyBorder="1" applyAlignment="1">
      <alignment/>
    </xf>
    <xf numFmtId="0" fontId="1" fillId="0" borderId="14" xfId="0" applyFont="1" applyFill="1" applyBorder="1" applyAlignment="1">
      <alignment horizontal="left" wrapText="1"/>
    </xf>
    <xf numFmtId="0" fontId="1" fillId="0" borderId="14" xfId="0" applyFont="1" applyFill="1" applyBorder="1" applyAlignment="1">
      <alignment horizontal="left"/>
    </xf>
    <xf numFmtId="0" fontId="1" fillId="0" borderId="14" xfId="0" applyFont="1" applyBorder="1" applyAlignment="1">
      <alignment horizontal="left"/>
    </xf>
    <xf numFmtId="184" fontId="0" fillId="0" borderId="0" xfId="0" applyNumberFormat="1" applyAlignment="1">
      <alignment/>
    </xf>
    <xf numFmtId="3" fontId="2" fillId="0" borderId="22" xfId="0" applyNumberFormat="1" applyFont="1" applyFill="1" applyBorder="1" applyAlignment="1">
      <alignment horizontal="right"/>
    </xf>
    <xf numFmtId="0" fontId="4" fillId="0" borderId="18" xfId="0" applyFont="1" applyBorder="1" applyAlignment="1">
      <alignment horizontal="left" wrapText="1"/>
    </xf>
    <xf numFmtId="0" fontId="3" fillId="0" borderId="0" xfId="0" applyFont="1" applyBorder="1" applyAlignment="1">
      <alignment horizontal="left" wrapText="1"/>
    </xf>
    <xf numFmtId="0" fontId="1" fillId="0" borderId="0" xfId="0" applyFont="1" applyAlignment="1">
      <alignment horizontal="left" wrapText="1"/>
    </xf>
    <xf numFmtId="3" fontId="2" fillId="0" borderId="15" xfId="54" applyNumberFormat="1" applyFont="1" applyFill="1" applyBorder="1" applyAlignment="1">
      <alignment horizontal="center" wrapText="1"/>
      <protection/>
    </xf>
    <xf numFmtId="3" fontId="2" fillId="0" borderId="16" xfId="54" applyNumberFormat="1" applyFont="1" applyFill="1" applyBorder="1" applyAlignment="1">
      <alignment horizontal="center" wrapText="1"/>
      <protection/>
    </xf>
    <xf numFmtId="3" fontId="2" fillId="0" borderId="38" xfId="54" applyNumberFormat="1" applyFont="1" applyFill="1" applyBorder="1" applyAlignment="1">
      <alignment horizontal="center" wrapText="1"/>
      <protection/>
    </xf>
    <xf numFmtId="3" fontId="2" fillId="0" borderId="39" xfId="54" applyNumberFormat="1" applyFont="1" applyFill="1" applyBorder="1" applyAlignment="1">
      <alignment horizontal="center" wrapText="1"/>
      <protection/>
    </xf>
    <xf numFmtId="3" fontId="2" fillId="0" borderId="40" xfId="54" applyNumberFormat="1" applyFont="1" applyFill="1" applyBorder="1" applyAlignment="1">
      <alignment horizontal="center" wrapText="1"/>
      <protection/>
    </xf>
    <xf numFmtId="3" fontId="2" fillId="0" borderId="17" xfId="54" applyNumberFormat="1" applyFont="1" applyFill="1" applyBorder="1" applyAlignment="1">
      <alignment horizontal="center" wrapText="1"/>
      <protection/>
    </xf>
    <xf numFmtId="3" fontId="2" fillId="0" borderId="15"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17" xfId="0" applyNumberFormat="1" applyFont="1" applyFill="1" applyBorder="1" applyAlignment="1">
      <alignment horizontal="center"/>
    </xf>
    <xf numFmtId="3" fontId="1" fillId="0" borderId="41" xfId="54" applyNumberFormat="1" applyFont="1" applyFill="1" applyBorder="1" applyAlignment="1">
      <alignment horizontal="center" vertical="center" wrapText="1"/>
      <protection/>
    </xf>
    <xf numFmtId="3" fontId="1" fillId="0" borderId="30" xfId="54" applyNumberFormat="1" applyFont="1" applyFill="1" applyBorder="1" applyAlignment="1">
      <alignment horizontal="center" vertical="center" wrapText="1"/>
      <protection/>
    </xf>
    <xf numFmtId="0" fontId="4" fillId="0" borderId="0" xfId="0" applyFont="1" applyAlignment="1">
      <alignment horizontal="left"/>
    </xf>
    <xf numFmtId="3" fontId="2" fillId="0" borderId="42" xfId="54" applyNumberFormat="1" applyFont="1" applyFill="1" applyBorder="1" applyAlignment="1">
      <alignment horizontal="center" wrapText="1"/>
      <protection/>
    </xf>
    <xf numFmtId="3" fontId="1" fillId="0" borderId="15" xfId="54" applyNumberFormat="1" applyFont="1" applyFill="1" applyBorder="1" applyAlignment="1">
      <alignment horizontal="center" vertical="center" wrapText="1"/>
      <protection/>
    </xf>
    <xf numFmtId="3" fontId="1" fillId="0" borderId="16" xfId="54" applyNumberFormat="1" applyFont="1" applyFill="1" applyBorder="1" applyAlignment="1">
      <alignment horizontal="center" vertical="center" wrapText="1"/>
      <protection/>
    </xf>
    <xf numFmtId="3" fontId="1" fillId="0" borderId="17" xfId="54" applyNumberFormat="1" applyFont="1" applyFill="1" applyBorder="1" applyAlignment="1">
      <alignment horizontal="center" vertical="center" wrapText="1"/>
      <protection/>
    </xf>
    <xf numFmtId="0" fontId="4" fillId="0" borderId="10" xfId="0" applyFont="1" applyBorder="1" applyAlignment="1">
      <alignment horizontal="left" wrapText="1"/>
    </xf>
    <xf numFmtId="0" fontId="1" fillId="0" borderId="2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4" fillId="0" borderId="0" xfId="0" applyFont="1" applyBorder="1" applyAlignment="1">
      <alignment horizontal="left" wrapText="1"/>
    </xf>
    <xf numFmtId="3" fontId="1" fillId="0" borderId="27" xfId="54" applyNumberFormat="1" applyFont="1" applyFill="1" applyBorder="1" applyAlignment="1">
      <alignment horizontal="center" vertical="center" wrapText="1"/>
      <protection/>
    </xf>
    <xf numFmtId="0" fontId="0" fillId="0" borderId="27" xfId="0" applyFill="1" applyBorder="1" applyAlignment="1">
      <alignment/>
    </xf>
    <xf numFmtId="0" fontId="0" fillId="0" borderId="30" xfId="0" applyFill="1" applyBorder="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Normal_Rapport annuel 2003 22  3 2005 11 26  7"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6">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rgb="FFC0C0C0"/>
        </patternFill>
      </fill>
      <border>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2:N30"/>
  <sheetViews>
    <sheetView tabSelected="1" zoomScalePageLayoutView="0" workbookViewId="0" topLeftCell="A1">
      <selection activeCell="A29" sqref="A29"/>
    </sheetView>
  </sheetViews>
  <sheetFormatPr defaultColWidth="11.421875" defaultRowHeight="12.75"/>
  <cols>
    <col min="1" max="1" width="44.8515625" style="0" customWidth="1"/>
    <col min="2" max="2" width="7.28125" style="0" customWidth="1"/>
    <col min="3" max="3" width="9.28125" style="0" customWidth="1"/>
    <col min="4" max="5" width="8.8515625" style="0" customWidth="1"/>
  </cols>
  <sheetData>
    <row r="1" ht="7.5" customHeight="1"/>
    <row r="2" spans="1:5" ht="29.25" customHeight="1" thickBot="1">
      <c r="A2" s="296" t="s">
        <v>129</v>
      </c>
      <c r="B2" s="296"/>
      <c r="C2" s="296"/>
      <c r="D2" s="296"/>
      <c r="E2" s="296"/>
    </row>
    <row r="3" spans="2:7" ht="23.25" thickBot="1">
      <c r="B3" s="20" t="s">
        <v>21</v>
      </c>
      <c r="C3" s="157" t="s">
        <v>0</v>
      </c>
      <c r="D3" s="157" t="s">
        <v>2</v>
      </c>
      <c r="E3" s="157" t="s">
        <v>3</v>
      </c>
      <c r="G3" t="s">
        <v>15</v>
      </c>
    </row>
    <row r="4" spans="1:5" ht="13.5" thickBot="1">
      <c r="A4" s="228" t="s">
        <v>130</v>
      </c>
      <c r="B4" s="229"/>
      <c r="C4" s="273">
        <f>SUM(C5:C9)</f>
        <v>6599</v>
      </c>
      <c r="D4" s="274">
        <v>81953</v>
      </c>
      <c r="E4" s="230">
        <v>21494</v>
      </c>
    </row>
    <row r="5" spans="1:5" ht="12.75">
      <c r="A5" s="9" t="s">
        <v>28</v>
      </c>
      <c r="B5" s="20" t="s">
        <v>25</v>
      </c>
      <c r="C5" s="18">
        <v>48</v>
      </c>
      <c r="D5" s="18">
        <v>466</v>
      </c>
      <c r="E5" s="18">
        <v>48</v>
      </c>
    </row>
    <row r="6" spans="2:5" ht="12.75">
      <c r="B6" s="21" t="s">
        <v>22</v>
      </c>
      <c r="C6" s="18">
        <v>372</v>
      </c>
      <c r="D6" s="18">
        <v>1312</v>
      </c>
      <c r="E6" s="18">
        <v>193</v>
      </c>
    </row>
    <row r="7" spans="1:8" ht="12.75">
      <c r="A7" s="9"/>
      <c r="B7" s="21" t="s">
        <v>23</v>
      </c>
      <c r="C7" s="18">
        <v>3177</v>
      </c>
      <c r="D7" s="18">
        <v>34522</v>
      </c>
      <c r="E7" s="18">
        <v>3493</v>
      </c>
      <c r="H7" s="6"/>
    </row>
    <row r="8" spans="1:6" ht="12.75">
      <c r="A8" s="9"/>
      <c r="B8" s="21" t="s">
        <v>24</v>
      </c>
      <c r="C8" s="18">
        <v>2966</v>
      </c>
      <c r="D8" s="18">
        <v>13817</v>
      </c>
      <c r="E8" s="18">
        <v>3081</v>
      </c>
      <c r="F8" s="5"/>
    </row>
    <row r="9" spans="1:6" ht="12.75">
      <c r="A9" s="178" t="s">
        <v>37</v>
      </c>
      <c r="B9" s="226" t="s">
        <v>25</v>
      </c>
      <c r="C9" s="227">
        <v>36</v>
      </c>
      <c r="D9" s="227" t="s">
        <v>26</v>
      </c>
      <c r="E9" s="181">
        <v>36</v>
      </c>
      <c r="F9" s="5"/>
    </row>
    <row r="10" spans="2:5" ht="12.75">
      <c r="B10" s="21" t="s">
        <v>22</v>
      </c>
      <c r="C10" s="18" t="s">
        <v>26</v>
      </c>
      <c r="D10" s="18">
        <v>5288</v>
      </c>
      <c r="E10" s="18">
        <v>1677</v>
      </c>
    </row>
    <row r="11" spans="2:5" ht="12.75">
      <c r="B11" s="21" t="s">
        <v>23</v>
      </c>
      <c r="C11" s="18" t="s">
        <v>26</v>
      </c>
      <c r="D11" s="18">
        <v>6354</v>
      </c>
      <c r="E11" s="18">
        <v>2417</v>
      </c>
    </row>
    <row r="12" spans="1:8" ht="13.5" thickBot="1">
      <c r="A12" s="9"/>
      <c r="B12" s="21" t="s">
        <v>24</v>
      </c>
      <c r="C12" s="18" t="s">
        <v>26</v>
      </c>
      <c r="D12" s="116">
        <v>20194</v>
      </c>
      <c r="E12" s="116">
        <v>10549</v>
      </c>
      <c r="F12" s="5"/>
      <c r="G12" s="5"/>
      <c r="H12" s="5"/>
    </row>
    <row r="13" spans="1:5" ht="13.5" thickBot="1">
      <c r="A13" s="231" t="s">
        <v>29</v>
      </c>
      <c r="B13" s="232"/>
      <c r="C13" s="230">
        <v>586</v>
      </c>
      <c r="D13" s="230">
        <f>SUM(D14:D23)</f>
        <v>2320</v>
      </c>
      <c r="E13" s="230">
        <v>469</v>
      </c>
    </row>
    <row r="14" spans="1:5" ht="12.75">
      <c r="A14" s="233" t="s">
        <v>85</v>
      </c>
      <c r="B14" s="234" t="s">
        <v>22</v>
      </c>
      <c r="C14" s="235">
        <v>2</v>
      </c>
      <c r="D14" s="235">
        <v>27</v>
      </c>
      <c r="E14" s="235">
        <v>1</v>
      </c>
    </row>
    <row r="15" spans="1:5" ht="12.75">
      <c r="A15" s="9"/>
      <c r="B15" s="21" t="s">
        <v>23</v>
      </c>
      <c r="C15" s="18">
        <v>108</v>
      </c>
      <c r="D15" s="18">
        <v>1340</v>
      </c>
      <c r="E15" s="18">
        <v>110</v>
      </c>
    </row>
    <row r="16" spans="1:5" ht="12.75">
      <c r="A16" s="179"/>
      <c r="B16" s="183" t="s">
        <v>24</v>
      </c>
      <c r="C16" s="182">
        <v>64</v>
      </c>
      <c r="D16" s="182">
        <v>418</v>
      </c>
      <c r="E16" s="182">
        <v>62</v>
      </c>
    </row>
    <row r="17" spans="1:5" ht="12.75">
      <c r="A17" s="9" t="s">
        <v>84</v>
      </c>
      <c r="B17" s="21" t="s">
        <v>22</v>
      </c>
      <c r="C17" s="18">
        <v>2</v>
      </c>
      <c r="D17" s="18">
        <v>1</v>
      </c>
      <c r="E17" s="18">
        <v>1</v>
      </c>
    </row>
    <row r="18" spans="1:5" ht="12.75">
      <c r="A18" s="9"/>
      <c r="B18" s="21" t="s">
        <v>23</v>
      </c>
      <c r="C18" s="18">
        <v>4</v>
      </c>
      <c r="D18" s="18">
        <v>53</v>
      </c>
      <c r="E18" s="18">
        <v>4</v>
      </c>
    </row>
    <row r="19" spans="1:5" ht="12.75">
      <c r="A19" s="9"/>
      <c r="B19" s="183" t="s">
        <v>24</v>
      </c>
      <c r="C19" s="18">
        <v>3</v>
      </c>
      <c r="D19" s="18">
        <v>11</v>
      </c>
      <c r="E19" s="18">
        <v>0</v>
      </c>
    </row>
    <row r="20" spans="1:5" ht="12.75">
      <c r="A20" s="178" t="s">
        <v>38</v>
      </c>
      <c r="B20" s="236" t="s">
        <v>22</v>
      </c>
      <c r="C20" s="181">
        <v>42</v>
      </c>
      <c r="D20" s="181">
        <v>151</v>
      </c>
      <c r="E20" s="181">
        <v>42</v>
      </c>
    </row>
    <row r="21" spans="1:5" s="23" customFormat="1" ht="12.75">
      <c r="A21" s="179"/>
      <c r="B21" s="183" t="s">
        <v>23</v>
      </c>
      <c r="C21" s="182">
        <v>207</v>
      </c>
      <c r="D21" s="182">
        <v>241</v>
      </c>
      <c r="E21" s="182">
        <v>178</v>
      </c>
    </row>
    <row r="22" spans="1:5" s="23" customFormat="1" ht="12.75">
      <c r="A22" s="9" t="s">
        <v>39</v>
      </c>
      <c r="B22" s="21" t="s">
        <v>23</v>
      </c>
      <c r="C22" s="18">
        <v>30</v>
      </c>
      <c r="D22" s="18">
        <v>37</v>
      </c>
      <c r="E22" s="18">
        <v>27</v>
      </c>
    </row>
    <row r="23" spans="1:5" ht="13.5" thickBot="1">
      <c r="A23" s="120"/>
      <c r="B23" s="121" t="s">
        <v>24</v>
      </c>
      <c r="C23" s="122">
        <v>124</v>
      </c>
      <c r="D23" s="122">
        <v>41</v>
      </c>
      <c r="E23" s="122">
        <v>44</v>
      </c>
    </row>
    <row r="24" spans="1:5" ht="4.5" customHeight="1">
      <c r="A24" s="117"/>
      <c r="B24" s="118"/>
      <c r="C24" s="65"/>
      <c r="D24" s="65"/>
      <c r="E24" s="65"/>
    </row>
    <row r="25" spans="1:9" ht="36" customHeight="1">
      <c r="A25" s="297" t="s">
        <v>93</v>
      </c>
      <c r="B25" s="297"/>
      <c r="C25" s="297"/>
      <c r="D25" s="297"/>
      <c r="E25" s="297"/>
      <c r="I25" s="6" t="s">
        <v>15</v>
      </c>
    </row>
    <row r="26" spans="1:14" ht="12.75">
      <c r="A26" s="4" t="s">
        <v>55</v>
      </c>
      <c r="J26" s="7"/>
      <c r="K26" s="7"/>
      <c r="L26" s="7"/>
      <c r="M26" s="7"/>
      <c r="N26" s="7"/>
    </row>
    <row r="27" spans="1:14" ht="12" customHeight="1">
      <c r="A27" s="4" t="s">
        <v>131</v>
      </c>
      <c r="J27" s="29"/>
      <c r="K27" s="1"/>
      <c r="L27" s="1"/>
      <c r="M27" s="1"/>
      <c r="N27" s="1"/>
    </row>
    <row r="28" spans="1:5" ht="12.75">
      <c r="A28" s="4" t="s">
        <v>132</v>
      </c>
      <c r="C28" s="119"/>
      <c r="D28" s="119"/>
      <c r="E28" s="119"/>
    </row>
    <row r="29" spans="1:5" ht="12" customHeight="1">
      <c r="A29" s="281"/>
      <c r="C29" s="119"/>
      <c r="D29" s="119"/>
      <c r="E29" s="119"/>
    </row>
    <row r="30" spans="3:6" ht="22.5" customHeight="1">
      <c r="C30" s="119"/>
      <c r="D30" s="119"/>
      <c r="E30" s="119"/>
      <c r="F30" s="17"/>
    </row>
  </sheetData>
  <sheetProtection/>
  <mergeCells count="2">
    <mergeCell ref="A2:E2"/>
    <mergeCell ref="A25:E25"/>
  </mergeCells>
  <printOptions/>
  <pageMargins left="0.46" right="0.787401575" top="0.984251969" bottom="0.984251969" header="0.4921259845" footer="0.492125984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2:AU44"/>
  <sheetViews>
    <sheetView zoomScalePageLayoutView="0" workbookViewId="0" topLeftCell="A10">
      <selection activeCell="G38" sqref="G38"/>
    </sheetView>
  </sheetViews>
  <sheetFormatPr defaultColWidth="11.421875" defaultRowHeight="12.75"/>
  <cols>
    <col min="1" max="1" width="52.421875" style="0" customWidth="1"/>
    <col min="2" max="2" width="6.00390625" style="0" customWidth="1"/>
    <col min="3" max="3" width="7.140625" style="0" customWidth="1"/>
    <col min="4" max="4" width="7.421875" style="0" customWidth="1"/>
    <col min="5" max="6" width="6.7109375" style="0" customWidth="1"/>
    <col min="7" max="7" width="7.140625" style="0" customWidth="1"/>
    <col min="8" max="8" width="6.28125" style="0" customWidth="1"/>
    <col min="9" max="10" width="8.57421875" style="0" customWidth="1"/>
    <col min="11" max="11" width="7.140625" style="0" customWidth="1"/>
    <col min="12" max="12" width="5.8515625" style="0" customWidth="1"/>
    <col min="13" max="14" width="5.57421875" style="0" customWidth="1"/>
    <col min="15" max="19" width="8.00390625" style="0" customWidth="1"/>
    <col min="20" max="20" width="5.57421875" style="0" customWidth="1"/>
    <col min="21" max="21" width="7.140625" style="0" customWidth="1"/>
    <col min="22" max="22" width="6.28125" style="0" customWidth="1"/>
    <col min="23" max="23" width="6.57421875" style="0" customWidth="1"/>
    <col min="24" max="25" width="5.00390625" style="0" customWidth="1"/>
    <col min="26" max="26" width="8.140625" style="0" customWidth="1"/>
    <col min="27" max="27" width="7.421875" style="0" customWidth="1"/>
    <col min="28" max="28" width="6.00390625" style="0" customWidth="1"/>
    <col min="29" max="31" width="5.00390625" style="0" customWidth="1"/>
    <col min="32" max="32" width="6.7109375" style="0" customWidth="1"/>
    <col min="33" max="33" width="6.28125" style="0" customWidth="1"/>
    <col min="34" max="34" width="5.57421875" style="0" customWidth="1"/>
    <col min="35" max="40" width="6.28125" style="0" customWidth="1"/>
    <col min="41" max="41" width="8.28125" style="0" customWidth="1"/>
    <col min="42" max="43" width="5.28125" style="0" customWidth="1"/>
    <col min="44" max="44" width="4.8515625" style="0" customWidth="1"/>
    <col min="45" max="45" width="4.7109375" style="0" customWidth="1"/>
    <col min="46" max="46" width="5.57421875" style="0" customWidth="1"/>
    <col min="47" max="47" width="4.421875" style="0" customWidth="1"/>
    <col min="48" max="48" width="3.7109375" style="0" customWidth="1"/>
    <col min="49" max="49" width="5.00390625" style="0" customWidth="1"/>
  </cols>
  <sheetData>
    <row r="1" ht="7.5" customHeight="1"/>
    <row r="2" spans="1:21" ht="29.25" customHeight="1" thickBot="1">
      <c r="A2" s="145" t="s">
        <v>94</v>
      </c>
      <c r="B2" s="145"/>
      <c r="C2" s="145"/>
      <c r="D2" s="145"/>
      <c r="E2" s="145"/>
      <c r="F2" s="145"/>
      <c r="G2" s="145"/>
      <c r="H2" s="145"/>
      <c r="I2" s="145"/>
      <c r="J2" s="145"/>
      <c r="K2" s="145"/>
      <c r="L2" s="145"/>
      <c r="M2" s="145"/>
      <c r="N2" s="146"/>
      <c r="O2" s="146"/>
      <c r="P2" s="159"/>
      <c r="Q2" s="159"/>
      <c r="R2" s="159"/>
      <c r="S2" s="159"/>
      <c r="T2" s="159"/>
      <c r="U2" s="159"/>
    </row>
    <row r="3" spans="1:21" ht="28.5" customHeight="1">
      <c r="A3" s="288"/>
      <c r="B3" s="308" t="s">
        <v>0</v>
      </c>
      <c r="C3" s="299" t="s">
        <v>86</v>
      </c>
      <c r="D3" s="300"/>
      <c r="E3" s="304"/>
      <c r="F3" s="305" t="s">
        <v>87</v>
      </c>
      <c r="G3" s="306"/>
      <c r="H3" s="307"/>
      <c r="I3" s="299" t="s">
        <v>90</v>
      </c>
      <c r="J3" s="300"/>
      <c r="K3" s="300"/>
      <c r="L3" s="301" t="s">
        <v>91</v>
      </c>
      <c r="M3" s="302"/>
      <c r="N3" s="302"/>
      <c r="O3" s="303"/>
      <c r="P3" s="162"/>
      <c r="Q3" s="160"/>
      <c r="R3" s="160"/>
      <c r="S3" s="160"/>
      <c r="T3" s="160"/>
      <c r="U3" s="7"/>
    </row>
    <row r="4" spans="1:21" ht="28.5" customHeight="1">
      <c r="A4" s="289"/>
      <c r="B4" s="309"/>
      <c r="C4" s="84" t="s">
        <v>16</v>
      </c>
      <c r="D4" s="85" t="s">
        <v>17</v>
      </c>
      <c r="E4" s="86" t="s">
        <v>14</v>
      </c>
      <c r="F4" s="84" t="s">
        <v>16</v>
      </c>
      <c r="G4" s="85" t="s">
        <v>17</v>
      </c>
      <c r="H4" s="86" t="s">
        <v>14</v>
      </c>
      <c r="I4" s="84" t="s">
        <v>16</v>
      </c>
      <c r="J4" s="85" t="s">
        <v>17</v>
      </c>
      <c r="K4" s="87" t="s">
        <v>14</v>
      </c>
      <c r="L4" s="85" t="s">
        <v>16</v>
      </c>
      <c r="M4" s="85" t="s">
        <v>17</v>
      </c>
      <c r="N4" s="85" t="s">
        <v>14</v>
      </c>
      <c r="O4" s="195" t="s">
        <v>54</v>
      </c>
      <c r="P4" s="163"/>
      <c r="Q4" s="161"/>
      <c r="R4" s="161"/>
      <c r="S4" s="161"/>
      <c r="T4" s="7"/>
      <c r="U4" s="7"/>
    </row>
    <row r="5" spans="1:21" ht="10.5" customHeight="1">
      <c r="A5" s="283" t="s">
        <v>43</v>
      </c>
      <c r="B5" s="32"/>
      <c r="C5" s="31"/>
      <c r="D5" s="32"/>
      <c r="E5" s="40"/>
      <c r="F5" s="31"/>
      <c r="G5" s="32"/>
      <c r="H5" s="40"/>
      <c r="I5" s="31"/>
      <c r="J5" s="32"/>
      <c r="K5" s="41"/>
      <c r="L5" s="243"/>
      <c r="M5" s="32"/>
      <c r="N5" s="32"/>
      <c r="O5" s="196"/>
      <c r="P5" s="31"/>
      <c r="Q5" s="32"/>
      <c r="R5" s="32"/>
      <c r="S5" s="32"/>
      <c r="T5" s="7"/>
      <c r="U5" s="7"/>
    </row>
    <row r="6" spans="1:47" ht="12" customHeight="1">
      <c r="A6" s="249" t="s">
        <v>30</v>
      </c>
      <c r="B6" s="14">
        <v>27</v>
      </c>
      <c r="C6" s="18">
        <v>150</v>
      </c>
      <c r="D6" s="18">
        <v>192</v>
      </c>
      <c r="E6" s="14">
        <v>342</v>
      </c>
      <c r="F6" s="18">
        <v>79</v>
      </c>
      <c r="G6" s="18">
        <v>94</v>
      </c>
      <c r="H6" s="18">
        <v>173</v>
      </c>
      <c r="I6" s="13">
        <v>19</v>
      </c>
      <c r="J6" s="18">
        <v>38</v>
      </c>
      <c r="K6" s="18">
        <v>57</v>
      </c>
      <c r="L6" s="13">
        <v>10</v>
      </c>
      <c r="M6" s="18">
        <v>14</v>
      </c>
      <c r="N6" s="18">
        <v>24</v>
      </c>
      <c r="O6" s="197">
        <v>58.333333333333336</v>
      </c>
      <c r="P6" s="175"/>
      <c r="Q6" s="18"/>
      <c r="R6" s="18"/>
      <c r="S6" s="18"/>
      <c r="T6" s="7"/>
      <c r="U6" s="7"/>
      <c r="AE6" s="5"/>
      <c r="AH6" s="5"/>
      <c r="AR6" s="5"/>
      <c r="AU6" s="5"/>
    </row>
    <row r="7" spans="1:47" ht="12.75">
      <c r="A7" s="255" t="s">
        <v>18</v>
      </c>
      <c r="B7" s="14">
        <v>6</v>
      </c>
      <c r="C7" s="18">
        <v>46</v>
      </c>
      <c r="D7" s="18">
        <v>74</v>
      </c>
      <c r="E7" s="14">
        <v>120</v>
      </c>
      <c r="F7" s="18">
        <v>34</v>
      </c>
      <c r="G7" s="18">
        <v>56</v>
      </c>
      <c r="H7" s="14">
        <v>90</v>
      </c>
      <c r="I7" s="18">
        <v>5</v>
      </c>
      <c r="J7" s="18">
        <v>9</v>
      </c>
      <c r="K7" s="14">
        <v>14</v>
      </c>
      <c r="L7" s="18">
        <v>3</v>
      </c>
      <c r="M7" s="18">
        <v>5</v>
      </c>
      <c r="N7" s="18">
        <v>8</v>
      </c>
      <c r="O7" s="198">
        <v>62.5</v>
      </c>
      <c r="P7" s="176"/>
      <c r="Q7" s="39"/>
      <c r="R7" s="39"/>
      <c r="S7" s="39"/>
      <c r="T7" s="7"/>
      <c r="U7" s="7"/>
      <c r="AE7" s="5"/>
      <c r="AH7" s="5"/>
      <c r="AR7" s="5"/>
      <c r="AU7" s="5"/>
    </row>
    <row r="8" spans="1:47" ht="12.75">
      <c r="A8" s="255" t="s">
        <v>5</v>
      </c>
      <c r="B8" s="14">
        <v>3</v>
      </c>
      <c r="C8" s="18">
        <v>22</v>
      </c>
      <c r="D8" s="18">
        <v>34</v>
      </c>
      <c r="E8" s="14">
        <v>56</v>
      </c>
      <c r="F8" s="18">
        <v>17</v>
      </c>
      <c r="G8" s="18">
        <v>25</v>
      </c>
      <c r="H8" s="14">
        <v>42</v>
      </c>
      <c r="I8" s="18">
        <v>4</v>
      </c>
      <c r="J8" s="18">
        <v>8</v>
      </c>
      <c r="K8" s="14">
        <v>12</v>
      </c>
      <c r="L8" s="18">
        <v>2</v>
      </c>
      <c r="M8" s="18">
        <v>2</v>
      </c>
      <c r="N8" s="18">
        <v>4</v>
      </c>
      <c r="O8" s="198">
        <v>50</v>
      </c>
      <c r="P8" s="175"/>
      <c r="Q8" s="18"/>
      <c r="R8" s="18"/>
      <c r="S8" s="18"/>
      <c r="T8" s="7"/>
      <c r="U8" s="7"/>
      <c r="AE8" s="5"/>
      <c r="AH8" s="5"/>
      <c r="AR8" s="5"/>
      <c r="AU8" s="5"/>
    </row>
    <row r="9" spans="1:47" ht="12.75">
      <c r="A9" s="255" t="s">
        <v>64</v>
      </c>
      <c r="B9" s="14">
        <v>12</v>
      </c>
      <c r="C9" s="18">
        <v>124</v>
      </c>
      <c r="D9" s="18">
        <v>98</v>
      </c>
      <c r="E9" s="14">
        <v>222</v>
      </c>
      <c r="F9" s="18">
        <v>90</v>
      </c>
      <c r="G9" s="18">
        <v>71</v>
      </c>
      <c r="H9" s="14">
        <v>161</v>
      </c>
      <c r="I9" s="18">
        <v>8</v>
      </c>
      <c r="J9" s="18">
        <v>15</v>
      </c>
      <c r="K9" s="14">
        <v>23</v>
      </c>
      <c r="L9" s="18">
        <v>6</v>
      </c>
      <c r="M9" s="18">
        <v>6</v>
      </c>
      <c r="N9" s="18">
        <v>12</v>
      </c>
      <c r="O9" s="198">
        <v>50</v>
      </c>
      <c r="P9" s="176"/>
      <c r="Q9" s="39"/>
      <c r="R9" s="39"/>
      <c r="S9" s="39"/>
      <c r="T9" s="7"/>
      <c r="U9" s="7"/>
      <c r="AE9" s="5"/>
      <c r="AH9" s="5"/>
      <c r="AR9" s="5"/>
      <c r="AU9" s="5"/>
    </row>
    <row r="10" spans="1:47" ht="12.75">
      <c r="A10" s="250" t="s">
        <v>20</v>
      </c>
      <c r="B10" s="15">
        <v>48</v>
      </c>
      <c r="C10" s="22">
        <v>342</v>
      </c>
      <c r="D10" s="22">
        <v>398</v>
      </c>
      <c r="E10" s="15">
        <v>740</v>
      </c>
      <c r="F10" s="22">
        <v>220</v>
      </c>
      <c r="G10" s="22">
        <v>246</v>
      </c>
      <c r="H10" s="15">
        <v>466</v>
      </c>
      <c r="I10" s="22">
        <v>36</v>
      </c>
      <c r="J10" s="22">
        <v>70</v>
      </c>
      <c r="K10" s="15">
        <v>106</v>
      </c>
      <c r="L10" s="22">
        <v>21</v>
      </c>
      <c r="M10" s="22">
        <v>27</v>
      </c>
      <c r="N10" s="15">
        <v>48</v>
      </c>
      <c r="O10" s="199">
        <v>56.25</v>
      </c>
      <c r="P10" s="177"/>
      <c r="Q10" s="43"/>
      <c r="R10" s="43"/>
      <c r="S10" s="43"/>
      <c r="T10" s="7"/>
      <c r="U10" s="7"/>
      <c r="AE10" s="5"/>
      <c r="AH10" s="5"/>
      <c r="AR10" s="5"/>
      <c r="AU10" s="5"/>
    </row>
    <row r="11" spans="1:47" ht="12.75">
      <c r="A11" s="284" t="s">
        <v>51</v>
      </c>
      <c r="B11" s="42"/>
      <c r="C11" s="43"/>
      <c r="D11" s="43"/>
      <c r="E11" s="65"/>
      <c r="F11" s="186"/>
      <c r="G11" s="187"/>
      <c r="H11" s="188"/>
      <c r="I11" s="43"/>
      <c r="J11" s="43"/>
      <c r="K11" s="89"/>
      <c r="L11" s="127"/>
      <c r="M11" s="125"/>
      <c r="N11" s="89"/>
      <c r="O11" s="114"/>
      <c r="P11" s="125"/>
      <c r="Q11" s="153"/>
      <c r="R11" s="153"/>
      <c r="S11" s="153"/>
      <c r="T11" s="154"/>
      <c r="U11" s="154"/>
      <c r="V11" s="153"/>
      <c r="AU11" s="5"/>
    </row>
    <row r="12" spans="1:47" ht="12.75">
      <c r="A12" s="254" t="s">
        <v>65</v>
      </c>
      <c r="B12" s="14">
        <v>49</v>
      </c>
      <c r="C12" s="18">
        <v>577</v>
      </c>
      <c r="D12" s="18">
        <v>165</v>
      </c>
      <c r="E12" s="14">
        <v>742</v>
      </c>
      <c r="F12" s="18">
        <v>449</v>
      </c>
      <c r="G12" s="18">
        <v>118</v>
      </c>
      <c r="H12" s="14">
        <v>567</v>
      </c>
      <c r="I12" s="18">
        <v>93</v>
      </c>
      <c r="J12" s="18">
        <v>34</v>
      </c>
      <c r="K12" s="14">
        <v>127</v>
      </c>
      <c r="L12" s="18">
        <v>46</v>
      </c>
      <c r="M12" s="18">
        <v>15</v>
      </c>
      <c r="N12" s="14">
        <v>61</v>
      </c>
      <c r="O12" s="190">
        <v>24.59016393442623</v>
      </c>
      <c r="P12" s="125"/>
      <c r="Q12" s="153"/>
      <c r="R12" s="153"/>
      <c r="S12" s="153"/>
      <c r="T12" s="154"/>
      <c r="U12" s="154"/>
      <c r="V12" s="153"/>
      <c r="AU12" s="5"/>
    </row>
    <row r="13" spans="1:47" ht="12.75">
      <c r="A13" s="254" t="s">
        <v>50</v>
      </c>
      <c r="B13" s="14">
        <v>314</v>
      </c>
      <c r="C13" s="18">
        <v>829</v>
      </c>
      <c r="D13" s="18">
        <v>269</v>
      </c>
      <c r="E13" s="14">
        <v>1098</v>
      </c>
      <c r="F13" s="18">
        <v>572.5743670886076</v>
      </c>
      <c r="G13" s="18">
        <v>164.4256329113924</v>
      </c>
      <c r="H13" s="14">
        <v>737</v>
      </c>
      <c r="I13" s="18">
        <v>134</v>
      </c>
      <c r="J13" s="18">
        <v>39</v>
      </c>
      <c r="K13" s="14">
        <v>173</v>
      </c>
      <c r="L13" s="18">
        <v>96</v>
      </c>
      <c r="M13" s="18">
        <v>33</v>
      </c>
      <c r="N13" s="14">
        <v>129</v>
      </c>
      <c r="O13" s="190">
        <v>25.58139534883721</v>
      </c>
      <c r="P13" s="125"/>
      <c r="Q13" s="153"/>
      <c r="R13" s="153"/>
      <c r="S13" s="153"/>
      <c r="T13" s="154"/>
      <c r="U13" s="154"/>
      <c r="V13" s="153"/>
      <c r="AU13" s="5"/>
    </row>
    <row r="14" spans="1:47" ht="22.5">
      <c r="A14" s="254" t="s">
        <v>133</v>
      </c>
      <c r="B14" s="14">
        <v>2</v>
      </c>
      <c r="C14" s="18">
        <v>3</v>
      </c>
      <c r="D14" s="18">
        <v>1</v>
      </c>
      <c r="E14" s="14">
        <v>4</v>
      </c>
      <c r="F14" s="18">
        <v>0</v>
      </c>
      <c r="G14" s="18">
        <v>0</v>
      </c>
      <c r="H14" s="14">
        <v>0</v>
      </c>
      <c r="I14" s="18">
        <v>0</v>
      </c>
      <c r="J14" s="18">
        <v>0</v>
      </c>
      <c r="K14" s="14">
        <v>0</v>
      </c>
      <c r="L14" s="18">
        <v>0</v>
      </c>
      <c r="M14" s="18">
        <v>0</v>
      </c>
      <c r="N14" s="14">
        <v>0</v>
      </c>
      <c r="O14" s="272" t="s">
        <v>92</v>
      </c>
      <c r="P14" s="125"/>
      <c r="Q14" s="153"/>
      <c r="R14" s="153"/>
      <c r="S14" s="153"/>
      <c r="T14" s="154"/>
      <c r="U14" s="154"/>
      <c r="V14" s="153"/>
      <c r="AU14" s="5"/>
    </row>
    <row r="15" spans="1:47" ht="22.5">
      <c r="A15" s="254" t="s">
        <v>134</v>
      </c>
      <c r="B15" s="14">
        <v>7</v>
      </c>
      <c r="C15" s="18">
        <v>10</v>
      </c>
      <c r="D15" s="18">
        <v>5</v>
      </c>
      <c r="E15" s="14">
        <v>15</v>
      </c>
      <c r="F15" s="18">
        <v>6</v>
      </c>
      <c r="G15" s="18">
        <v>2</v>
      </c>
      <c r="H15" s="14">
        <v>8</v>
      </c>
      <c r="I15" s="18">
        <v>5</v>
      </c>
      <c r="J15" s="18">
        <v>2</v>
      </c>
      <c r="K15" s="14">
        <v>7</v>
      </c>
      <c r="L15" s="18">
        <v>2</v>
      </c>
      <c r="M15" s="18">
        <v>1</v>
      </c>
      <c r="N15" s="14">
        <v>3</v>
      </c>
      <c r="O15" s="190">
        <v>33.333333333333336</v>
      </c>
      <c r="P15" s="125"/>
      <c r="Q15" s="153"/>
      <c r="R15" s="153"/>
      <c r="S15" s="153"/>
      <c r="T15" s="154"/>
      <c r="U15" s="154"/>
      <c r="V15" s="153"/>
      <c r="AU15" s="5"/>
    </row>
    <row r="16" spans="1:47" ht="12.75">
      <c r="A16" s="279" t="s">
        <v>10</v>
      </c>
      <c r="B16" s="15">
        <v>372</v>
      </c>
      <c r="C16" s="22">
        <v>1419</v>
      </c>
      <c r="D16" s="22">
        <v>440</v>
      </c>
      <c r="E16" s="15">
        <v>1859</v>
      </c>
      <c r="F16" s="22">
        <v>1027.5743670886077</v>
      </c>
      <c r="G16" s="22">
        <v>284.4256329113924</v>
      </c>
      <c r="H16" s="15">
        <v>1312</v>
      </c>
      <c r="I16" s="22">
        <v>232</v>
      </c>
      <c r="J16" s="22">
        <v>75</v>
      </c>
      <c r="K16" s="15">
        <v>307</v>
      </c>
      <c r="L16" s="22">
        <v>144</v>
      </c>
      <c r="M16" s="22">
        <v>49</v>
      </c>
      <c r="N16" s="15">
        <v>193</v>
      </c>
      <c r="O16" s="199">
        <f>100*M16/N16</f>
        <v>25.38860103626943</v>
      </c>
      <c r="P16" s="125"/>
      <c r="Q16" s="153"/>
      <c r="R16" s="153"/>
      <c r="S16" s="153"/>
      <c r="T16" s="154"/>
      <c r="U16" s="154"/>
      <c r="V16" s="153"/>
      <c r="AU16" s="5"/>
    </row>
    <row r="17" spans="1:47" ht="12.75">
      <c r="A17" s="285" t="s">
        <v>33</v>
      </c>
      <c r="B17" s="112"/>
      <c r="C17" s="43"/>
      <c r="D17" s="43"/>
      <c r="E17" s="65"/>
      <c r="F17" s="68"/>
      <c r="G17" s="124"/>
      <c r="H17" s="42"/>
      <c r="I17" s="43"/>
      <c r="J17" s="43"/>
      <c r="K17" s="89"/>
      <c r="L17" s="127"/>
      <c r="M17" s="125"/>
      <c r="N17" s="89"/>
      <c r="O17" s="114"/>
      <c r="P17" s="125"/>
      <c r="Q17" s="153"/>
      <c r="R17" s="153"/>
      <c r="S17" s="153"/>
      <c r="T17" s="154"/>
      <c r="U17" s="154"/>
      <c r="V17" s="153"/>
      <c r="AU17" s="5"/>
    </row>
    <row r="18" spans="1:47" ht="12.75">
      <c r="A18" s="251" t="s">
        <v>66</v>
      </c>
      <c r="B18" s="42">
        <v>522</v>
      </c>
      <c r="C18" s="43">
        <v>1738</v>
      </c>
      <c r="D18" s="43">
        <v>3033</v>
      </c>
      <c r="E18" s="42">
        <v>4771</v>
      </c>
      <c r="F18" s="18">
        <v>1471.5562649640863</v>
      </c>
      <c r="G18" s="18">
        <v>2418.443735035914</v>
      </c>
      <c r="H18" s="14">
        <v>3890</v>
      </c>
      <c r="I18" s="43">
        <v>302</v>
      </c>
      <c r="J18" s="43">
        <v>596</v>
      </c>
      <c r="K18" s="42">
        <v>898</v>
      </c>
      <c r="L18" s="43">
        <v>201</v>
      </c>
      <c r="M18" s="43">
        <v>345</v>
      </c>
      <c r="N18" s="42">
        <v>546</v>
      </c>
      <c r="O18" s="190">
        <v>63.18681318681319</v>
      </c>
      <c r="P18" s="125"/>
      <c r="Q18" s="153"/>
      <c r="R18" s="153"/>
      <c r="S18" s="153"/>
      <c r="T18" s="154"/>
      <c r="U18" s="154"/>
      <c r="V18" s="153"/>
      <c r="AU18" s="5"/>
    </row>
    <row r="19" spans="1:47" ht="12.75">
      <c r="A19" s="251" t="s">
        <v>95</v>
      </c>
      <c r="B19" s="14">
        <v>85</v>
      </c>
      <c r="C19" s="18">
        <v>186</v>
      </c>
      <c r="D19" s="18">
        <v>276</v>
      </c>
      <c r="E19" s="14">
        <v>462</v>
      </c>
      <c r="F19" s="18">
        <v>123</v>
      </c>
      <c r="G19" s="18">
        <v>184</v>
      </c>
      <c r="H19" s="14">
        <v>307</v>
      </c>
      <c r="I19" s="18">
        <v>59</v>
      </c>
      <c r="J19" s="18">
        <v>98</v>
      </c>
      <c r="K19" s="14">
        <v>157</v>
      </c>
      <c r="L19" s="18">
        <v>40</v>
      </c>
      <c r="M19" s="18">
        <v>66</v>
      </c>
      <c r="N19" s="14">
        <v>106</v>
      </c>
      <c r="O19" s="190">
        <v>62.264150943396224</v>
      </c>
      <c r="P19" s="125"/>
      <c r="Q19" s="153"/>
      <c r="R19" s="153"/>
      <c r="S19" s="153"/>
      <c r="T19" s="154"/>
      <c r="U19" s="154"/>
      <c r="V19" s="153"/>
      <c r="AU19" s="5"/>
    </row>
    <row r="20" spans="1:47" ht="12.75">
      <c r="A20" s="251" t="s">
        <v>67</v>
      </c>
      <c r="B20" s="14">
        <v>90</v>
      </c>
      <c r="C20" s="18">
        <v>57</v>
      </c>
      <c r="D20" s="18">
        <v>661</v>
      </c>
      <c r="E20" s="14">
        <v>718</v>
      </c>
      <c r="F20" s="18">
        <v>69.40677966101694</v>
      </c>
      <c r="G20" s="18">
        <v>476.5932203389831</v>
      </c>
      <c r="H20" s="14">
        <v>546</v>
      </c>
      <c r="I20" s="18">
        <v>16</v>
      </c>
      <c r="J20" s="18">
        <v>125</v>
      </c>
      <c r="K20" s="14">
        <v>141</v>
      </c>
      <c r="L20" s="18">
        <v>13</v>
      </c>
      <c r="M20" s="18">
        <v>76</v>
      </c>
      <c r="N20" s="14">
        <v>89</v>
      </c>
      <c r="O20" s="190">
        <v>85.3932584269663</v>
      </c>
      <c r="P20" s="125"/>
      <c r="Q20" s="153"/>
      <c r="R20" s="153"/>
      <c r="S20" s="153"/>
      <c r="T20" s="154"/>
      <c r="U20" s="154"/>
      <c r="V20" s="153"/>
      <c r="AU20" s="5"/>
    </row>
    <row r="21" spans="1:47" ht="12.75">
      <c r="A21" s="251" t="s">
        <v>68</v>
      </c>
      <c r="B21" s="14">
        <v>19</v>
      </c>
      <c r="C21" s="18">
        <v>1</v>
      </c>
      <c r="D21" s="18">
        <v>51</v>
      </c>
      <c r="E21" s="14">
        <v>52</v>
      </c>
      <c r="F21" s="18">
        <v>1</v>
      </c>
      <c r="G21" s="18">
        <v>51</v>
      </c>
      <c r="H21" s="14">
        <v>52</v>
      </c>
      <c r="I21" s="18">
        <v>1</v>
      </c>
      <c r="J21" s="18">
        <v>51</v>
      </c>
      <c r="K21" s="14">
        <v>52</v>
      </c>
      <c r="L21" s="18">
        <v>0</v>
      </c>
      <c r="M21" s="18">
        <v>19</v>
      </c>
      <c r="N21" s="14">
        <v>19</v>
      </c>
      <c r="O21" s="190">
        <v>100</v>
      </c>
      <c r="P21" s="125"/>
      <c r="Q21" s="153"/>
      <c r="R21" s="153"/>
      <c r="S21" s="153"/>
      <c r="T21" s="154"/>
      <c r="U21" s="154"/>
      <c r="V21" s="153"/>
      <c r="AU21" s="5"/>
    </row>
    <row r="22" spans="1:47" ht="12.75">
      <c r="A22" s="286" t="s">
        <v>52</v>
      </c>
      <c r="B22" s="14">
        <v>1934</v>
      </c>
      <c r="C22" s="18">
        <v>3816.800256044691</v>
      </c>
      <c r="D22" s="18">
        <v>32261.19974395531</v>
      </c>
      <c r="E22" s="14">
        <v>36078</v>
      </c>
      <c r="F22" s="18">
        <v>2718.343684186943</v>
      </c>
      <c r="G22" s="18">
        <v>23118.656315813056</v>
      </c>
      <c r="H22" s="14">
        <v>25837</v>
      </c>
      <c r="I22" s="18">
        <v>472.0293634014564</v>
      </c>
      <c r="J22" s="18">
        <v>3924.9706365985435</v>
      </c>
      <c r="K22" s="14">
        <v>4397</v>
      </c>
      <c r="L22" s="18">
        <v>248.31914893617022</v>
      </c>
      <c r="M22" s="18">
        <v>1873.6808510638298</v>
      </c>
      <c r="N22" s="14">
        <v>2122</v>
      </c>
      <c r="O22" s="190">
        <v>88.29787234042554</v>
      </c>
      <c r="P22" s="125"/>
      <c r="Q22" s="153"/>
      <c r="R22" s="153"/>
      <c r="S22" s="153"/>
      <c r="T22" s="154"/>
      <c r="U22" s="154"/>
      <c r="V22" s="153"/>
      <c r="AU22" s="5"/>
    </row>
    <row r="23" spans="1:47" ht="12.75">
      <c r="A23" s="251" t="s">
        <v>96</v>
      </c>
      <c r="B23" s="14">
        <v>527</v>
      </c>
      <c r="C23" s="18">
        <v>1053</v>
      </c>
      <c r="D23" s="18">
        <v>6371</v>
      </c>
      <c r="E23" s="14">
        <v>7424</v>
      </c>
      <c r="F23" s="18">
        <v>555.254891154588</v>
      </c>
      <c r="G23" s="18">
        <v>3334.745108845412</v>
      </c>
      <c r="H23" s="14">
        <v>3890</v>
      </c>
      <c r="I23" s="18">
        <v>146.83111954459204</v>
      </c>
      <c r="J23" s="18">
        <v>913.1688804554079</v>
      </c>
      <c r="K23" s="14">
        <v>1060</v>
      </c>
      <c r="L23" s="18">
        <v>92</v>
      </c>
      <c r="M23" s="18">
        <v>519</v>
      </c>
      <c r="N23" s="14">
        <v>611</v>
      </c>
      <c r="O23" s="190">
        <v>84.94271685761048</v>
      </c>
      <c r="P23" s="125"/>
      <c r="Q23" s="153"/>
      <c r="R23" s="153"/>
      <c r="S23" s="153"/>
      <c r="T23" s="154"/>
      <c r="U23" s="154"/>
      <c r="V23" s="153"/>
      <c r="AU23" s="5"/>
    </row>
    <row r="24" spans="1:47" ht="12.75">
      <c r="A24" s="279" t="s">
        <v>12</v>
      </c>
      <c r="B24" s="15">
        <v>3177</v>
      </c>
      <c r="C24" s="22">
        <v>6851.800256044691</v>
      </c>
      <c r="D24" s="22">
        <v>42653.19974395531</v>
      </c>
      <c r="E24" s="15">
        <v>49505</v>
      </c>
      <c r="F24" s="22">
        <v>4938.561619966635</v>
      </c>
      <c r="G24" s="22">
        <v>29583.438380033364</v>
      </c>
      <c r="H24" s="15">
        <v>34522</v>
      </c>
      <c r="I24" s="22">
        <v>996.8604829460485</v>
      </c>
      <c r="J24" s="22">
        <v>5708.139517053952</v>
      </c>
      <c r="K24" s="15">
        <v>6705</v>
      </c>
      <c r="L24" s="22">
        <v>594.3191489361702</v>
      </c>
      <c r="M24" s="22">
        <v>2898.68085106383</v>
      </c>
      <c r="N24" s="15">
        <v>3493</v>
      </c>
      <c r="O24" s="191">
        <v>82.985423735008</v>
      </c>
      <c r="P24" s="125"/>
      <c r="Q24" s="153"/>
      <c r="R24" s="153"/>
      <c r="S24" s="153"/>
      <c r="T24" s="154"/>
      <c r="U24" s="154"/>
      <c r="V24" s="153"/>
      <c r="AU24" s="5"/>
    </row>
    <row r="25" spans="1:47" ht="12.75">
      <c r="A25" s="285" t="s">
        <v>32</v>
      </c>
      <c r="B25" s="42"/>
      <c r="C25" s="43"/>
      <c r="D25" s="43"/>
      <c r="E25" s="65"/>
      <c r="F25" s="68"/>
      <c r="G25" s="124"/>
      <c r="H25" s="42"/>
      <c r="I25" s="43"/>
      <c r="J25" s="43"/>
      <c r="K25" s="89"/>
      <c r="L25" s="127"/>
      <c r="M25" s="125"/>
      <c r="N25" s="89"/>
      <c r="O25" s="144"/>
      <c r="P25" s="125"/>
      <c r="Q25" s="153"/>
      <c r="R25" s="153"/>
      <c r="S25" s="153"/>
      <c r="T25" s="154"/>
      <c r="U25" s="154"/>
      <c r="V25" s="153"/>
      <c r="AU25" s="5"/>
    </row>
    <row r="26" spans="1:47" ht="12.75">
      <c r="A26" s="251" t="s">
        <v>56</v>
      </c>
      <c r="B26" s="14">
        <v>619</v>
      </c>
      <c r="C26" s="18">
        <v>814.3783783783783</v>
      </c>
      <c r="D26" s="18">
        <v>1696.6216216216217</v>
      </c>
      <c r="E26" s="14">
        <v>2511</v>
      </c>
      <c r="F26" s="18">
        <v>478.26128266033254</v>
      </c>
      <c r="G26" s="18">
        <v>1119.7387173396673</v>
      </c>
      <c r="H26" s="14">
        <v>1598</v>
      </c>
      <c r="I26" s="18">
        <v>301.335593220339</v>
      </c>
      <c r="J26" s="18">
        <v>712.664406779661</v>
      </c>
      <c r="K26" s="14">
        <v>1014</v>
      </c>
      <c r="L26" s="18">
        <v>207.11816578483246</v>
      </c>
      <c r="M26" s="18">
        <v>420.88183421516754</v>
      </c>
      <c r="N26" s="14">
        <v>628</v>
      </c>
      <c r="O26" s="190">
        <v>67.01940035273368</v>
      </c>
      <c r="P26" s="125"/>
      <c r="Q26" s="153"/>
      <c r="R26" s="153"/>
      <c r="S26" s="153"/>
      <c r="T26" s="154"/>
      <c r="U26" s="154"/>
      <c r="V26" s="153"/>
      <c r="AU26" s="5"/>
    </row>
    <row r="27" spans="1:47" ht="12.75">
      <c r="A27" s="251" t="s">
        <v>97</v>
      </c>
      <c r="B27" s="14">
        <v>231</v>
      </c>
      <c r="C27" s="18">
        <v>144</v>
      </c>
      <c r="D27" s="18">
        <v>550</v>
      </c>
      <c r="E27" s="14">
        <v>694</v>
      </c>
      <c r="F27" s="18">
        <v>120</v>
      </c>
      <c r="G27" s="18">
        <v>412</v>
      </c>
      <c r="H27" s="14">
        <v>532</v>
      </c>
      <c r="I27" s="18">
        <v>66</v>
      </c>
      <c r="J27" s="18">
        <v>271</v>
      </c>
      <c r="K27" s="14">
        <v>337</v>
      </c>
      <c r="L27" s="18">
        <v>44</v>
      </c>
      <c r="M27" s="18">
        <v>149</v>
      </c>
      <c r="N27" s="14">
        <v>193</v>
      </c>
      <c r="O27" s="190">
        <v>77.20207253886011</v>
      </c>
      <c r="P27" s="125"/>
      <c r="Q27" s="153"/>
      <c r="R27" s="153"/>
      <c r="S27" s="153"/>
      <c r="T27" s="154"/>
      <c r="U27" s="154"/>
      <c r="V27" s="153"/>
      <c r="AU27" s="5"/>
    </row>
    <row r="28" spans="1:47" ht="12.75">
      <c r="A28" s="251" t="s">
        <v>57</v>
      </c>
      <c r="B28" s="14">
        <v>123</v>
      </c>
      <c r="C28" s="18">
        <v>461</v>
      </c>
      <c r="D28" s="18">
        <v>297</v>
      </c>
      <c r="E28" s="14">
        <v>758</v>
      </c>
      <c r="F28" s="18">
        <v>361</v>
      </c>
      <c r="G28" s="18">
        <v>223</v>
      </c>
      <c r="H28" s="14">
        <v>584</v>
      </c>
      <c r="I28" s="18">
        <v>139</v>
      </c>
      <c r="J28" s="18">
        <v>63</v>
      </c>
      <c r="K28" s="14">
        <v>202</v>
      </c>
      <c r="L28" s="18">
        <v>81</v>
      </c>
      <c r="M28" s="18">
        <v>35</v>
      </c>
      <c r="N28" s="14">
        <v>116</v>
      </c>
      <c r="O28" s="190">
        <v>30.17241379310345</v>
      </c>
      <c r="P28" s="125"/>
      <c r="Q28" s="271"/>
      <c r="R28" s="153"/>
      <c r="S28" s="153"/>
      <c r="T28" s="154"/>
      <c r="U28" s="154"/>
      <c r="V28" s="153"/>
      <c r="AU28" s="5"/>
    </row>
    <row r="29" spans="1:47" ht="12.75">
      <c r="A29" s="251" t="s">
        <v>135</v>
      </c>
      <c r="B29" s="14">
        <v>1293</v>
      </c>
      <c r="C29" s="18">
        <v>6391</v>
      </c>
      <c r="D29" s="18">
        <v>1295</v>
      </c>
      <c r="E29" s="14">
        <v>7686</v>
      </c>
      <c r="F29" s="18">
        <v>5212.737226277372</v>
      </c>
      <c r="G29" s="18">
        <v>917.2627737226278</v>
      </c>
      <c r="H29" s="14">
        <v>6130</v>
      </c>
      <c r="I29" s="18">
        <v>1928.5435943060497</v>
      </c>
      <c r="J29" s="18">
        <v>360.45640569395016</v>
      </c>
      <c r="K29" s="14">
        <v>2289</v>
      </c>
      <c r="L29" s="18">
        <v>1121</v>
      </c>
      <c r="M29" s="18">
        <v>205</v>
      </c>
      <c r="N29" s="14">
        <v>1326</v>
      </c>
      <c r="O29" s="190">
        <f>M29/N29*100</f>
        <v>15.460030165912519</v>
      </c>
      <c r="P29" s="125"/>
      <c r="Q29" s="271"/>
      <c r="R29" s="153"/>
      <c r="S29" s="153"/>
      <c r="T29" s="154"/>
      <c r="U29" s="154"/>
      <c r="V29" s="153"/>
      <c r="AU29" s="5"/>
    </row>
    <row r="30" spans="1:47" ht="12.75">
      <c r="A30" s="251" t="s">
        <v>136</v>
      </c>
      <c r="B30" s="14">
        <v>700</v>
      </c>
      <c r="C30" s="18">
        <v>40</v>
      </c>
      <c r="D30" s="18">
        <v>6105</v>
      </c>
      <c r="E30" s="14">
        <v>6145</v>
      </c>
      <c r="F30" s="18">
        <v>34</v>
      </c>
      <c r="G30" s="18">
        <v>4939</v>
      </c>
      <c r="H30" s="14">
        <v>4973</v>
      </c>
      <c r="I30" s="18">
        <v>27</v>
      </c>
      <c r="J30" s="18">
        <v>4495</v>
      </c>
      <c r="K30" s="14">
        <v>4522</v>
      </c>
      <c r="L30" s="18">
        <v>9</v>
      </c>
      <c r="M30" s="18">
        <v>809</v>
      </c>
      <c r="N30" s="14">
        <v>818</v>
      </c>
      <c r="O30" s="190">
        <v>98.8997555012225</v>
      </c>
      <c r="P30" s="125"/>
      <c r="Q30" s="153"/>
      <c r="R30" s="153"/>
      <c r="S30" s="153"/>
      <c r="T30" s="154"/>
      <c r="U30" s="154"/>
      <c r="V30" s="153"/>
      <c r="AU30" s="5"/>
    </row>
    <row r="31" spans="1:47" ht="12.75">
      <c r="A31" s="279" t="s">
        <v>13</v>
      </c>
      <c r="B31" s="15">
        <v>2966</v>
      </c>
      <c r="C31" s="22">
        <v>7850.378378378378</v>
      </c>
      <c r="D31" s="22">
        <v>9943.621621621622</v>
      </c>
      <c r="E31" s="15">
        <v>17794</v>
      </c>
      <c r="F31" s="22">
        <v>6205.998508937705</v>
      </c>
      <c r="G31" s="22">
        <v>7611.001491062295</v>
      </c>
      <c r="H31" s="15">
        <v>13817</v>
      </c>
      <c r="I31" s="22">
        <v>2461.8791875263887</v>
      </c>
      <c r="J31" s="22">
        <v>5902.120812473611</v>
      </c>
      <c r="K31" s="15">
        <v>8364</v>
      </c>
      <c r="L31" s="22">
        <v>1462.1181657848324</v>
      </c>
      <c r="M31" s="22">
        <v>1618.8818342151676</v>
      </c>
      <c r="N31" s="15">
        <v>3081</v>
      </c>
      <c r="O31" s="190">
        <v>52.544038760635104</v>
      </c>
      <c r="P31" s="125"/>
      <c r="Q31" s="153"/>
      <c r="R31" s="153"/>
      <c r="S31" s="153"/>
      <c r="T31" s="154"/>
      <c r="U31" s="154"/>
      <c r="V31" s="153"/>
      <c r="AU31" s="5"/>
    </row>
    <row r="32" spans="1:47" ht="16.5" customHeight="1" thickBot="1">
      <c r="A32" s="287" t="s">
        <v>14</v>
      </c>
      <c r="B32" s="184">
        <v>6563</v>
      </c>
      <c r="C32" s="185">
        <v>16463.17863442307</v>
      </c>
      <c r="D32" s="185">
        <v>53434.82136557693</v>
      </c>
      <c r="E32" s="185">
        <v>69898</v>
      </c>
      <c r="F32" s="189">
        <v>12392.134495992948</v>
      </c>
      <c r="G32" s="185">
        <v>37724.86550400705</v>
      </c>
      <c r="H32" s="184">
        <v>50117</v>
      </c>
      <c r="I32" s="193">
        <v>3726.739670472437</v>
      </c>
      <c r="J32" s="194">
        <v>11755.260329527562</v>
      </c>
      <c r="K32" s="184">
        <v>15482</v>
      </c>
      <c r="L32" s="185">
        <v>2221.4373147210026</v>
      </c>
      <c r="M32" s="61">
        <v>4593.562685278997</v>
      </c>
      <c r="N32" s="184">
        <v>6815</v>
      </c>
      <c r="O32" s="192">
        <v>67.40370778105645</v>
      </c>
      <c r="P32" s="129"/>
      <c r="Q32" s="135"/>
      <c r="R32" s="155"/>
      <c r="S32" s="155"/>
      <c r="T32" s="66"/>
      <c r="U32" s="147"/>
      <c r="V32" s="66"/>
      <c r="AU32" s="5"/>
    </row>
    <row r="33" spans="1:10" ht="12" customHeight="1">
      <c r="A33" s="297" t="s">
        <v>88</v>
      </c>
      <c r="B33" s="297"/>
      <c r="C33" s="297"/>
      <c r="D33" s="297"/>
      <c r="E33" s="297"/>
      <c r="F33" s="297"/>
      <c r="G33" s="297"/>
      <c r="H33" s="297"/>
      <c r="I33" s="297"/>
      <c r="J33" s="297"/>
    </row>
    <row r="34" s="238" customFormat="1" ht="13.5" customHeight="1">
      <c r="A34" s="237" t="s">
        <v>31</v>
      </c>
    </row>
    <row r="35" spans="1:20" ht="13.5" customHeight="1">
      <c r="A35" s="4" t="s">
        <v>55</v>
      </c>
      <c r="E35" s="150"/>
      <c r="F35" s="150"/>
      <c r="G35" s="150"/>
      <c r="H35" s="150"/>
      <c r="I35" s="150"/>
      <c r="K35" s="150"/>
      <c r="L35" s="150"/>
      <c r="M35" s="150"/>
      <c r="N35" s="150"/>
      <c r="P35" s="150"/>
      <c r="Q35" s="150"/>
      <c r="R35" s="150"/>
      <c r="S35" s="150"/>
      <c r="T35" s="150"/>
    </row>
    <row r="36" spans="1:21" ht="24.75" customHeight="1">
      <c r="A36" s="298" t="s">
        <v>58</v>
      </c>
      <c r="B36" s="298"/>
      <c r="C36" s="298"/>
      <c r="D36" s="298"/>
      <c r="E36" s="298"/>
      <c r="F36" s="298"/>
      <c r="G36" s="298"/>
      <c r="H36" s="298"/>
      <c r="I36" s="298"/>
      <c r="J36" s="298"/>
      <c r="K36" s="298"/>
      <c r="L36" s="298"/>
      <c r="M36" s="298"/>
      <c r="N36" s="298"/>
      <c r="O36" s="24"/>
      <c r="P36" s="24"/>
      <c r="Q36" s="24"/>
      <c r="R36" s="24"/>
      <c r="S36" s="24"/>
      <c r="T36" s="24"/>
      <c r="U36" s="24"/>
    </row>
    <row r="37" spans="1:14" ht="15.75" customHeight="1">
      <c r="A37" s="298" t="s">
        <v>98</v>
      </c>
      <c r="B37" s="298"/>
      <c r="C37" s="298"/>
      <c r="D37" s="298"/>
      <c r="E37" s="298"/>
      <c r="F37" s="298"/>
      <c r="G37" s="298"/>
      <c r="H37" s="298"/>
      <c r="I37" s="298"/>
      <c r="J37" s="298"/>
      <c r="K37" s="298"/>
      <c r="L37" s="298"/>
      <c r="M37" s="298"/>
      <c r="N37" s="298"/>
    </row>
    <row r="38" ht="12.75">
      <c r="O38" s="24"/>
    </row>
    <row r="41" ht="12.75">
      <c r="B41" s="242"/>
    </row>
    <row r="42" ht="12.75">
      <c r="B42" s="242"/>
    </row>
    <row r="43" ht="12.75">
      <c r="B43" s="242"/>
    </row>
    <row r="44" ht="12.75">
      <c r="B44" s="242"/>
    </row>
  </sheetData>
  <sheetProtection/>
  <mergeCells count="8">
    <mergeCell ref="A37:N37"/>
    <mergeCell ref="I3:K3"/>
    <mergeCell ref="L3:O3"/>
    <mergeCell ref="C3:E3"/>
    <mergeCell ref="F3:H3"/>
    <mergeCell ref="A36:N36"/>
    <mergeCell ref="A33:J33"/>
    <mergeCell ref="B3:B4"/>
  </mergeCells>
  <conditionalFormatting sqref="A32">
    <cfRule type="expression" priority="5" dxfId="5" stopIfTrue="1">
      <formula>(MID($A32,1,5)="Catég")</formula>
    </cfRule>
  </conditionalFormatting>
  <conditionalFormatting sqref="A16">
    <cfRule type="expression" priority="1" dxfId="5" stopIfTrue="1">
      <formula>(MID($A16,1,5)="Catég")</formula>
    </cfRule>
  </conditionalFormatting>
  <conditionalFormatting sqref="A31 A18">
    <cfRule type="expression" priority="2" dxfId="5" stopIfTrue="1">
      <formula>(MID($A18,1,5)="Catég")</formula>
    </cfRule>
  </conditionalFormatting>
  <conditionalFormatting sqref="A19:A20">
    <cfRule type="expression" priority="3" dxfId="5" stopIfTrue="1">
      <formula>(MID('F 4.3-2 FPT int  '!#REF!,1,5)="Catég")</formula>
    </cfRule>
  </conditionalFormatting>
  <printOptions/>
  <pageMargins left="0.47" right="0.38" top="0.29" bottom="0.25" header="0.21" footer="0.17"/>
  <pageSetup fitToWidth="0" fitToHeight="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2:AK39"/>
  <sheetViews>
    <sheetView zoomScalePageLayoutView="0" workbookViewId="0" topLeftCell="A1">
      <selection activeCell="Q22" sqref="Q22"/>
    </sheetView>
  </sheetViews>
  <sheetFormatPr defaultColWidth="11.421875" defaultRowHeight="12.75"/>
  <cols>
    <col min="1" max="1" width="33.140625" style="0" customWidth="1"/>
    <col min="2" max="2" width="7.00390625" style="0" customWidth="1"/>
    <col min="3" max="3" width="8.7109375" style="0" customWidth="1"/>
    <col min="4" max="4" width="7.421875" style="0" customWidth="1"/>
    <col min="5" max="5" width="7.7109375" style="0" bestFit="1" customWidth="1"/>
    <col min="6" max="6" width="8.28125" style="0" customWidth="1"/>
    <col min="7" max="7" width="7.57421875" style="0" customWidth="1"/>
    <col min="8" max="8" width="7.8515625" style="0" customWidth="1"/>
    <col min="9" max="11" width="9.00390625" style="0" customWidth="1"/>
    <col min="12" max="15" width="7.140625" style="0" customWidth="1"/>
    <col min="16" max="17" width="6.421875" style="0" customWidth="1"/>
    <col min="18" max="18" width="7.00390625" style="0" customWidth="1"/>
    <col min="19" max="19" width="11.28125" style="0" customWidth="1"/>
    <col min="20" max="20" width="6.421875" style="0" customWidth="1"/>
    <col min="21" max="21" width="7.140625" style="0" customWidth="1"/>
    <col min="22" max="23" width="6.8515625" style="0" customWidth="1"/>
    <col min="24" max="24" width="7.7109375" style="0" customWidth="1"/>
    <col min="25" max="25" width="2.28125" style="0" customWidth="1"/>
    <col min="26" max="26" width="3.8515625" style="0" customWidth="1"/>
    <col min="27" max="28" width="2.28125" style="0" customWidth="1"/>
    <col min="29" max="29" width="3.8515625" style="0" customWidth="1"/>
    <col min="30" max="31" width="2.28125" style="0" customWidth="1"/>
    <col min="32" max="32" width="3.8515625" style="0" customWidth="1"/>
    <col min="33" max="34" width="2.28125" style="0" customWidth="1"/>
    <col min="35" max="35" width="6.7109375" style="0" customWidth="1"/>
    <col min="36" max="37" width="2.28125" style="0" customWidth="1"/>
  </cols>
  <sheetData>
    <row r="2" spans="1:19" ht="14.25">
      <c r="A2" s="310" t="s">
        <v>99</v>
      </c>
      <c r="B2" s="310"/>
      <c r="C2" s="310"/>
      <c r="D2" s="310"/>
      <c r="E2" s="310"/>
      <c r="F2" s="310"/>
      <c r="G2" s="310"/>
      <c r="H2" s="310"/>
      <c r="I2" s="310"/>
      <c r="J2" s="310"/>
      <c r="K2" s="310"/>
      <c r="L2" s="310"/>
      <c r="M2" s="310"/>
      <c r="N2" s="310"/>
      <c r="O2" s="310"/>
      <c r="P2" s="310"/>
      <c r="Q2" s="310"/>
      <c r="R2" s="310"/>
      <c r="S2" s="310"/>
    </row>
    <row r="3" spans="1:24" ht="6.75" customHeight="1" thickBot="1">
      <c r="A3" s="46"/>
      <c r="B3" s="46"/>
      <c r="C3" s="46"/>
      <c r="D3" s="46"/>
      <c r="E3" s="46"/>
      <c r="F3" s="37"/>
      <c r="G3" s="37"/>
      <c r="H3" s="37"/>
      <c r="I3" s="37"/>
      <c r="J3" s="37"/>
      <c r="K3" s="37"/>
      <c r="L3" s="37"/>
      <c r="M3" s="37"/>
      <c r="N3" s="37"/>
      <c r="O3" s="7"/>
      <c r="P3" s="7"/>
      <c r="Q3" s="7"/>
      <c r="R3" s="7"/>
      <c r="S3" s="7"/>
      <c r="T3" s="7"/>
      <c r="U3" s="7"/>
      <c r="V3" s="7"/>
      <c r="W3" s="7"/>
      <c r="X3" s="7"/>
    </row>
    <row r="4" spans="1:23" ht="12.75" customHeight="1">
      <c r="A4" s="247"/>
      <c r="B4" s="299" t="s">
        <v>117</v>
      </c>
      <c r="C4" s="300"/>
      <c r="D4" s="304"/>
      <c r="E4" s="305" t="s">
        <v>118</v>
      </c>
      <c r="F4" s="306"/>
      <c r="G4" s="307"/>
      <c r="H4" s="311" t="s">
        <v>119</v>
      </c>
      <c r="I4" s="311"/>
      <c r="J4" s="311"/>
      <c r="K4" s="311" t="s">
        <v>120</v>
      </c>
      <c r="L4" s="311"/>
      <c r="M4" s="311"/>
      <c r="N4" s="311"/>
      <c r="O4" s="290"/>
      <c r="P4" s="169"/>
      <c r="Q4" s="7"/>
      <c r="R4" s="7"/>
      <c r="S4" s="168"/>
      <c r="T4" s="7"/>
      <c r="U4" s="168"/>
      <c r="V4" s="168"/>
      <c r="W4" s="168"/>
    </row>
    <row r="5" spans="1:22" ht="34.5" customHeight="1">
      <c r="A5" s="245"/>
      <c r="B5" s="33" t="s">
        <v>16</v>
      </c>
      <c r="C5" s="34" t="s">
        <v>17</v>
      </c>
      <c r="D5" s="165" t="s">
        <v>14</v>
      </c>
      <c r="E5" s="33" t="s">
        <v>16</v>
      </c>
      <c r="F5" s="34" t="s">
        <v>17</v>
      </c>
      <c r="G5" s="35" t="s">
        <v>14</v>
      </c>
      <c r="H5" s="33" t="s">
        <v>16</v>
      </c>
      <c r="I5" s="83" t="s">
        <v>17</v>
      </c>
      <c r="J5" s="36" t="s">
        <v>14</v>
      </c>
      <c r="K5" s="33" t="s">
        <v>16</v>
      </c>
      <c r="L5" s="34" t="s">
        <v>17</v>
      </c>
      <c r="M5" s="83" t="s">
        <v>14</v>
      </c>
      <c r="N5" s="88" t="s">
        <v>19</v>
      </c>
      <c r="O5" s="32"/>
      <c r="P5" s="32"/>
      <c r="Q5" s="32"/>
      <c r="R5" s="156"/>
      <c r="S5" s="157"/>
      <c r="T5" s="7"/>
      <c r="U5" s="7"/>
      <c r="V5" s="7"/>
    </row>
    <row r="6" spans="1:22" ht="13.5" customHeight="1">
      <c r="A6" s="248" t="s">
        <v>43</v>
      </c>
      <c r="B6" s="32"/>
      <c r="C6" s="32"/>
      <c r="D6" s="9"/>
      <c r="E6" s="31"/>
      <c r="F6" s="32"/>
      <c r="G6" s="257"/>
      <c r="H6" s="32"/>
      <c r="I6" s="32"/>
      <c r="J6" s="41"/>
      <c r="K6" s="32"/>
      <c r="L6" s="32"/>
      <c r="M6" s="32"/>
      <c r="N6" s="204"/>
      <c r="O6" s="32"/>
      <c r="P6" s="32"/>
      <c r="Q6" s="32"/>
      <c r="R6" s="156"/>
      <c r="S6" s="157"/>
      <c r="T6" s="7"/>
      <c r="U6" s="7"/>
      <c r="V6" s="7"/>
    </row>
    <row r="7" spans="1:22" ht="10.5" customHeight="1">
      <c r="A7" s="249" t="s">
        <v>30</v>
      </c>
      <c r="B7" s="3">
        <v>221</v>
      </c>
      <c r="C7" s="3">
        <v>219</v>
      </c>
      <c r="D7" s="245">
        <v>440</v>
      </c>
      <c r="E7" s="241" t="s">
        <v>26</v>
      </c>
      <c r="F7" s="241" t="s">
        <v>26</v>
      </c>
      <c r="G7" s="277" t="s">
        <v>26</v>
      </c>
      <c r="H7" s="3">
        <v>46</v>
      </c>
      <c r="I7" s="3">
        <v>34</v>
      </c>
      <c r="J7" s="245">
        <v>80</v>
      </c>
      <c r="K7" s="3">
        <v>20</v>
      </c>
      <c r="L7" s="3">
        <v>16</v>
      </c>
      <c r="M7" s="3">
        <v>36</v>
      </c>
      <c r="N7" s="205">
        <v>44.44444444444444</v>
      </c>
      <c r="O7" s="32"/>
      <c r="P7" s="32"/>
      <c r="Q7" s="32"/>
      <c r="R7" s="156"/>
      <c r="S7" s="157"/>
      <c r="T7" s="7"/>
      <c r="U7" s="7"/>
      <c r="V7" s="7"/>
    </row>
    <row r="8" spans="1:22" ht="14.25" customHeight="1">
      <c r="A8" s="250" t="s">
        <v>20</v>
      </c>
      <c r="B8" s="276">
        <v>221</v>
      </c>
      <c r="C8" s="276">
        <v>219</v>
      </c>
      <c r="D8" s="275">
        <v>440</v>
      </c>
      <c r="E8" s="278" t="s">
        <v>26</v>
      </c>
      <c r="F8" s="8" t="s">
        <v>26</v>
      </c>
      <c r="G8" s="279" t="s">
        <v>26</v>
      </c>
      <c r="H8" s="276">
        <v>46</v>
      </c>
      <c r="I8" s="276">
        <v>34</v>
      </c>
      <c r="J8" s="275">
        <v>80</v>
      </c>
      <c r="K8" s="276">
        <v>20</v>
      </c>
      <c r="L8" s="276">
        <v>16</v>
      </c>
      <c r="M8" s="276">
        <v>36</v>
      </c>
      <c r="N8" s="208">
        <v>44.44444444444444</v>
      </c>
      <c r="O8" s="32"/>
      <c r="P8" s="32"/>
      <c r="Q8" s="32"/>
      <c r="R8" s="156"/>
      <c r="S8" s="157"/>
      <c r="T8" s="7"/>
      <c r="U8" s="7"/>
      <c r="V8" s="7"/>
    </row>
    <row r="9" spans="1:22" ht="15" customHeight="1">
      <c r="A9" s="246" t="s">
        <v>44</v>
      </c>
      <c r="B9" s="243"/>
      <c r="C9" s="32"/>
      <c r="D9" s="206"/>
      <c r="E9" s="32"/>
      <c r="F9" s="32"/>
      <c r="G9" s="40"/>
      <c r="H9" s="243"/>
      <c r="I9" s="32"/>
      <c r="J9" s="41"/>
      <c r="K9" s="32"/>
      <c r="L9" s="32"/>
      <c r="M9" s="32"/>
      <c r="N9" s="206"/>
      <c r="P9" s="7"/>
      <c r="Q9" s="7"/>
      <c r="R9" s="7"/>
      <c r="S9" s="7"/>
      <c r="T9" s="7"/>
      <c r="U9" s="44"/>
      <c r="V9" s="7"/>
    </row>
    <row r="10" spans="1:34" ht="12.75">
      <c r="A10" s="251" t="s">
        <v>69</v>
      </c>
      <c r="B10" s="79">
        <v>1988</v>
      </c>
      <c r="C10" s="62">
        <v>4340</v>
      </c>
      <c r="D10" s="62">
        <v>6328</v>
      </c>
      <c r="E10" s="79">
        <v>1682</v>
      </c>
      <c r="F10" s="62">
        <v>3606</v>
      </c>
      <c r="G10" s="62">
        <v>5288</v>
      </c>
      <c r="H10" s="79">
        <v>706.4981655116184</v>
      </c>
      <c r="I10" s="62">
        <v>1783.5018344883815</v>
      </c>
      <c r="J10" s="258">
        <v>2490</v>
      </c>
      <c r="K10" s="62">
        <v>498</v>
      </c>
      <c r="L10" s="62">
        <v>1179</v>
      </c>
      <c r="M10" s="62">
        <v>1677</v>
      </c>
      <c r="N10" s="174">
        <v>70.304114490161</v>
      </c>
      <c r="O10" s="166"/>
      <c r="P10" s="128"/>
      <c r="Q10" s="128"/>
      <c r="R10" s="9"/>
      <c r="S10" s="129"/>
      <c r="T10" s="7"/>
      <c r="U10" s="56"/>
      <c r="V10" s="7"/>
      <c r="AH10" s="5"/>
    </row>
    <row r="11" spans="1:34" ht="12.75">
      <c r="A11" s="250" t="s">
        <v>10</v>
      </c>
      <c r="B11" s="59">
        <v>1988</v>
      </c>
      <c r="C11" s="19">
        <v>4340</v>
      </c>
      <c r="D11" s="19">
        <v>6328</v>
      </c>
      <c r="E11" s="59">
        <v>1682</v>
      </c>
      <c r="F11" s="19">
        <v>3606</v>
      </c>
      <c r="G11" s="19">
        <v>5288</v>
      </c>
      <c r="H11" s="59">
        <v>706.4981655116184</v>
      </c>
      <c r="I11" s="19">
        <v>1783.5018344883815</v>
      </c>
      <c r="J11" s="19">
        <v>2490</v>
      </c>
      <c r="K11" s="59">
        <v>498</v>
      </c>
      <c r="L11" s="19">
        <v>1179</v>
      </c>
      <c r="M11" s="19">
        <v>1677</v>
      </c>
      <c r="N11" s="207">
        <v>70.304114490161</v>
      </c>
      <c r="O11" s="166"/>
      <c r="P11" s="128"/>
      <c r="Q11" s="128"/>
      <c r="R11" s="9"/>
      <c r="S11" s="129"/>
      <c r="T11" s="7"/>
      <c r="U11" s="149"/>
      <c r="V11" s="7"/>
      <c r="AH11" s="5"/>
    </row>
    <row r="12" spans="1:34" ht="12.75">
      <c r="A12" s="252" t="s">
        <v>33</v>
      </c>
      <c r="B12" s="132"/>
      <c r="C12" s="133"/>
      <c r="D12" s="203"/>
      <c r="E12" s="126"/>
      <c r="F12" s="123"/>
      <c r="G12" s="134"/>
      <c r="H12" s="130"/>
      <c r="I12" s="131"/>
      <c r="J12" s="167"/>
      <c r="K12" s="170"/>
      <c r="L12" s="171"/>
      <c r="M12" s="131"/>
      <c r="N12" s="202"/>
      <c r="O12" s="166"/>
      <c r="P12" s="128"/>
      <c r="Q12" s="128"/>
      <c r="R12" s="9"/>
      <c r="S12" s="129"/>
      <c r="T12" s="7"/>
      <c r="U12" s="172"/>
      <c r="V12" s="7"/>
      <c r="AH12" s="5"/>
    </row>
    <row r="13" spans="1:34" ht="12.75">
      <c r="A13" s="253" t="s">
        <v>100</v>
      </c>
      <c r="B13" s="11">
        <v>4235</v>
      </c>
      <c r="C13" s="12">
        <v>443</v>
      </c>
      <c r="D13" s="12">
        <v>4678</v>
      </c>
      <c r="E13" s="11">
        <v>3551</v>
      </c>
      <c r="F13" s="12">
        <v>370</v>
      </c>
      <c r="G13" s="12">
        <v>3921</v>
      </c>
      <c r="H13" s="11">
        <v>1506</v>
      </c>
      <c r="I13" s="12">
        <v>209</v>
      </c>
      <c r="J13" s="12">
        <v>1715</v>
      </c>
      <c r="K13" s="11">
        <v>847</v>
      </c>
      <c r="L13" s="12">
        <v>139</v>
      </c>
      <c r="M13" s="12">
        <v>986</v>
      </c>
      <c r="N13" s="174">
        <v>14.0973630831643</v>
      </c>
      <c r="O13" s="166"/>
      <c r="P13" s="128"/>
      <c r="Q13" s="128"/>
      <c r="R13" s="9"/>
      <c r="S13" s="129"/>
      <c r="T13" s="7"/>
      <c r="U13" s="172"/>
      <c r="V13" s="7"/>
      <c r="AH13" s="5"/>
    </row>
    <row r="14" spans="1:34" ht="12.75">
      <c r="A14" s="253" t="s">
        <v>101</v>
      </c>
      <c r="B14" s="11">
        <v>1680</v>
      </c>
      <c r="C14" s="12">
        <v>557</v>
      </c>
      <c r="D14" s="12">
        <v>2237</v>
      </c>
      <c r="E14" s="11">
        <v>1494</v>
      </c>
      <c r="F14" s="12">
        <v>497</v>
      </c>
      <c r="G14" s="12">
        <v>1991</v>
      </c>
      <c r="H14" s="11">
        <v>1285</v>
      </c>
      <c r="I14" s="12">
        <v>433</v>
      </c>
      <c r="J14" s="12">
        <v>1718</v>
      </c>
      <c r="K14" s="11">
        <v>921</v>
      </c>
      <c r="L14" s="12">
        <v>303</v>
      </c>
      <c r="M14" s="12">
        <v>1224</v>
      </c>
      <c r="N14" s="174">
        <v>24.746450304259632</v>
      </c>
      <c r="O14" s="166"/>
      <c r="P14" s="128"/>
      <c r="Q14" s="128" t="s">
        <v>15</v>
      </c>
      <c r="R14" s="9"/>
      <c r="S14" s="129"/>
      <c r="T14" s="7"/>
      <c r="U14" s="172"/>
      <c r="V14" s="7"/>
      <c r="AH14" s="5"/>
    </row>
    <row r="15" spans="1:34" ht="22.5">
      <c r="A15" s="254" t="s">
        <v>102</v>
      </c>
      <c r="B15" s="11">
        <v>201</v>
      </c>
      <c r="C15" s="12">
        <v>100</v>
      </c>
      <c r="D15" s="12">
        <v>301</v>
      </c>
      <c r="E15" s="11">
        <v>178</v>
      </c>
      <c r="F15" s="12">
        <v>84</v>
      </c>
      <c r="G15" s="12">
        <v>262</v>
      </c>
      <c r="H15" s="11">
        <v>118</v>
      </c>
      <c r="I15" s="12">
        <v>59</v>
      </c>
      <c r="J15" s="12">
        <v>177</v>
      </c>
      <c r="K15" s="11">
        <v>72</v>
      </c>
      <c r="L15" s="12">
        <v>36</v>
      </c>
      <c r="M15" s="12">
        <v>108</v>
      </c>
      <c r="N15" s="174">
        <v>33.333333333333336</v>
      </c>
      <c r="O15" s="166"/>
      <c r="P15" s="128"/>
      <c r="Q15" s="128"/>
      <c r="R15" s="9"/>
      <c r="S15" s="129"/>
      <c r="T15" s="7"/>
      <c r="U15" s="172"/>
      <c r="V15" s="7"/>
      <c r="AH15" s="5"/>
    </row>
    <row r="16" spans="1:34" ht="22.5">
      <c r="A16" s="254" t="s">
        <v>103</v>
      </c>
      <c r="B16" s="11">
        <v>150</v>
      </c>
      <c r="C16" s="12">
        <v>62</v>
      </c>
      <c r="D16" s="12">
        <v>212</v>
      </c>
      <c r="E16" s="11">
        <v>127</v>
      </c>
      <c r="F16" s="12">
        <v>53</v>
      </c>
      <c r="G16" s="12">
        <v>180</v>
      </c>
      <c r="H16" s="11">
        <v>95</v>
      </c>
      <c r="I16" s="12">
        <v>42</v>
      </c>
      <c r="J16" s="12">
        <v>137</v>
      </c>
      <c r="K16" s="11">
        <v>72</v>
      </c>
      <c r="L16" s="12">
        <v>27</v>
      </c>
      <c r="M16" s="12">
        <v>99</v>
      </c>
      <c r="N16" s="174">
        <v>27.272727272727273</v>
      </c>
      <c r="O16" s="166"/>
      <c r="P16" s="128"/>
      <c r="Q16" s="128"/>
      <c r="R16" s="9"/>
      <c r="S16" s="129"/>
      <c r="T16" s="7"/>
      <c r="U16" s="172"/>
      <c r="V16" s="7"/>
      <c r="AH16" s="5"/>
    </row>
    <row r="17" spans="1:34" ht="12.75">
      <c r="A17" s="250" t="s">
        <v>12</v>
      </c>
      <c r="B17" s="59">
        <v>6266</v>
      </c>
      <c r="C17" s="19">
        <v>1162</v>
      </c>
      <c r="D17" s="19">
        <v>7428</v>
      </c>
      <c r="E17" s="59">
        <v>5350</v>
      </c>
      <c r="F17" s="19">
        <v>1004</v>
      </c>
      <c r="G17" s="19">
        <v>6354</v>
      </c>
      <c r="H17" s="59">
        <v>3004</v>
      </c>
      <c r="I17" s="19">
        <v>743</v>
      </c>
      <c r="J17" s="19">
        <v>3747</v>
      </c>
      <c r="K17" s="59">
        <v>1912</v>
      </c>
      <c r="L17" s="19">
        <v>505</v>
      </c>
      <c r="M17" s="19">
        <v>2417</v>
      </c>
      <c r="N17" s="207">
        <v>20.889389810680097</v>
      </c>
      <c r="O17" s="166"/>
      <c r="P17" s="128"/>
      <c r="Q17" s="128"/>
      <c r="R17" s="118"/>
      <c r="S17" s="148"/>
      <c r="T17" s="7"/>
      <c r="U17" s="56"/>
      <c r="V17" s="7"/>
      <c r="AH17" s="5"/>
    </row>
    <row r="18" spans="1:34" ht="12.75">
      <c r="A18" s="252" t="s">
        <v>32</v>
      </c>
      <c r="B18" s="132"/>
      <c r="C18" s="133"/>
      <c r="D18" s="201"/>
      <c r="E18" s="126"/>
      <c r="F18" s="123"/>
      <c r="G18" s="134"/>
      <c r="H18" s="130"/>
      <c r="I18" s="131"/>
      <c r="J18" s="134"/>
      <c r="K18" s="130"/>
      <c r="L18" s="131"/>
      <c r="M18" s="131"/>
      <c r="N18" s="202"/>
      <c r="O18" s="166"/>
      <c r="P18" s="128"/>
      <c r="Q18" s="128"/>
      <c r="R18" s="9"/>
      <c r="S18" s="129"/>
      <c r="T18" s="7"/>
      <c r="U18" s="172"/>
      <c r="V18" s="7"/>
      <c r="AH18" s="5"/>
    </row>
    <row r="19" spans="1:34" ht="12.75">
      <c r="A19" s="255" t="s">
        <v>104</v>
      </c>
      <c r="B19" s="11">
        <v>1137</v>
      </c>
      <c r="C19" s="12">
        <v>11105</v>
      </c>
      <c r="D19" s="12">
        <v>12242</v>
      </c>
      <c r="E19" s="11">
        <v>1022</v>
      </c>
      <c r="F19" s="12">
        <v>10146</v>
      </c>
      <c r="G19" s="12">
        <v>11168</v>
      </c>
      <c r="H19" s="11">
        <v>902</v>
      </c>
      <c r="I19" s="12">
        <v>8584</v>
      </c>
      <c r="J19" s="12">
        <v>9486</v>
      </c>
      <c r="K19" s="11">
        <v>630</v>
      </c>
      <c r="L19" s="12">
        <v>5933</v>
      </c>
      <c r="M19" s="12">
        <v>6563</v>
      </c>
      <c r="N19" s="174">
        <v>90.40647874162903</v>
      </c>
      <c r="O19" s="166"/>
      <c r="P19" s="128"/>
      <c r="Q19" s="128"/>
      <c r="R19" s="9"/>
      <c r="S19" s="129"/>
      <c r="T19" s="7"/>
      <c r="U19" s="172"/>
      <c r="V19" s="7"/>
      <c r="AH19" s="5"/>
    </row>
    <row r="20" spans="1:34" ht="12.75">
      <c r="A20" s="255" t="s">
        <v>135</v>
      </c>
      <c r="B20" s="11">
        <v>8190</v>
      </c>
      <c r="C20" s="12">
        <v>1319</v>
      </c>
      <c r="D20" s="12">
        <v>9509</v>
      </c>
      <c r="E20" s="11">
        <v>7575</v>
      </c>
      <c r="F20" s="12">
        <v>1123</v>
      </c>
      <c r="G20" s="12">
        <v>8698</v>
      </c>
      <c r="H20" s="11">
        <v>5448</v>
      </c>
      <c r="I20" s="12">
        <v>770</v>
      </c>
      <c r="J20" s="12">
        <v>6218</v>
      </c>
      <c r="K20" s="11">
        <v>3316</v>
      </c>
      <c r="L20" s="12">
        <v>459</v>
      </c>
      <c r="M20" s="12">
        <v>3775</v>
      </c>
      <c r="N20" s="174">
        <v>12.157968970380818</v>
      </c>
      <c r="O20" s="166"/>
      <c r="P20" s="128"/>
      <c r="Q20" s="128"/>
      <c r="R20" s="9"/>
      <c r="S20" s="129"/>
      <c r="T20" s="7"/>
      <c r="U20" s="172"/>
      <c r="V20" s="7"/>
      <c r="AH20" s="5"/>
    </row>
    <row r="21" spans="1:34" ht="12.75">
      <c r="A21" s="255" t="s">
        <v>105</v>
      </c>
      <c r="B21" s="11">
        <v>213</v>
      </c>
      <c r="C21" s="12">
        <v>146</v>
      </c>
      <c r="D21" s="12">
        <v>359</v>
      </c>
      <c r="E21" s="11" t="s">
        <v>26</v>
      </c>
      <c r="F21" s="12" t="s">
        <v>26</v>
      </c>
      <c r="G21" s="12">
        <v>317</v>
      </c>
      <c r="H21" s="11">
        <v>186</v>
      </c>
      <c r="I21" s="12">
        <v>37</v>
      </c>
      <c r="J21" s="12">
        <v>223</v>
      </c>
      <c r="K21" s="11">
        <v>125</v>
      </c>
      <c r="L21" s="12">
        <v>79</v>
      </c>
      <c r="M21" s="12">
        <v>204</v>
      </c>
      <c r="N21" s="174">
        <v>38.72549019607843</v>
      </c>
      <c r="O21" s="166"/>
      <c r="P21" s="128"/>
      <c r="Q21" s="128"/>
      <c r="R21" s="9"/>
      <c r="S21" s="129"/>
      <c r="T21" s="7"/>
      <c r="U21" s="172"/>
      <c r="V21" s="7"/>
      <c r="AH21" s="5"/>
    </row>
    <row r="22" spans="1:34" ht="12.75">
      <c r="A22" s="255" t="s">
        <v>106</v>
      </c>
      <c r="B22" s="11">
        <v>3</v>
      </c>
      <c r="C22" s="12">
        <v>10</v>
      </c>
      <c r="D22" s="12">
        <v>13</v>
      </c>
      <c r="E22" s="11" t="s">
        <v>26</v>
      </c>
      <c r="F22" s="12" t="s">
        <v>26</v>
      </c>
      <c r="G22" s="12">
        <v>11</v>
      </c>
      <c r="H22" s="11" t="s">
        <v>26</v>
      </c>
      <c r="I22" s="12" t="s">
        <v>26</v>
      </c>
      <c r="J22" s="244">
        <v>9</v>
      </c>
      <c r="K22" s="11">
        <v>0</v>
      </c>
      <c r="L22" s="12">
        <v>7</v>
      </c>
      <c r="M22" s="12">
        <v>7</v>
      </c>
      <c r="N22" s="174">
        <v>100</v>
      </c>
      <c r="O22" s="166"/>
      <c r="P22" s="128"/>
      <c r="Q22" s="128"/>
      <c r="R22" s="9"/>
      <c r="S22" s="129"/>
      <c r="T22" s="7"/>
      <c r="U22" s="172"/>
      <c r="V22" s="7"/>
      <c r="AH22" s="5"/>
    </row>
    <row r="23" spans="1:34" ht="12.75">
      <c r="A23" s="250" t="s">
        <v>13</v>
      </c>
      <c r="B23" s="68">
        <v>9543</v>
      </c>
      <c r="C23" s="65">
        <v>12580.02390615177</v>
      </c>
      <c r="D23" s="65">
        <v>22123</v>
      </c>
      <c r="E23" s="68" t="s">
        <v>124</v>
      </c>
      <c r="F23" s="65" t="s">
        <v>123</v>
      </c>
      <c r="G23" s="65">
        <v>20194</v>
      </c>
      <c r="H23" s="68">
        <v>6536</v>
      </c>
      <c r="I23" s="65">
        <v>9391</v>
      </c>
      <c r="J23" s="65">
        <v>15936</v>
      </c>
      <c r="K23" s="59">
        <v>4071</v>
      </c>
      <c r="L23" s="65">
        <v>6478</v>
      </c>
      <c r="M23" s="65">
        <v>10549</v>
      </c>
      <c r="N23" s="207">
        <v>61.41189239212237</v>
      </c>
      <c r="O23" s="166"/>
      <c r="P23" s="128"/>
      <c r="Q23" s="128"/>
      <c r="R23" s="173"/>
      <c r="S23" s="173"/>
      <c r="T23" s="7"/>
      <c r="U23" s="56"/>
      <c r="V23" s="7"/>
      <c r="AH23" s="5"/>
    </row>
    <row r="24" spans="1:34" ht="13.5" thickBot="1">
      <c r="A24" s="256" t="s">
        <v>14</v>
      </c>
      <c r="B24" s="80">
        <v>18018</v>
      </c>
      <c r="C24" s="64">
        <v>18301</v>
      </c>
      <c r="D24" s="64">
        <v>36319</v>
      </c>
      <c r="E24" s="295" t="s">
        <v>127</v>
      </c>
      <c r="F24" s="61" t="s">
        <v>128</v>
      </c>
      <c r="G24" s="64" t="s">
        <v>126</v>
      </c>
      <c r="H24" s="80">
        <v>10292.452175348746</v>
      </c>
      <c r="I24" s="64">
        <v>11951.547824651254</v>
      </c>
      <c r="J24" s="64">
        <v>22253</v>
      </c>
      <c r="K24" s="80">
        <v>6500.762919830873</v>
      </c>
      <c r="L24" s="64">
        <v>8178.237080169127</v>
      </c>
      <c r="M24" s="64">
        <v>14679</v>
      </c>
      <c r="N24" s="270">
        <v>55.71385707588478</v>
      </c>
      <c r="O24" s="166"/>
      <c r="P24" s="128"/>
      <c r="Q24" s="128"/>
      <c r="R24" s="65"/>
      <c r="S24" s="148"/>
      <c r="T24" s="7"/>
      <c r="U24" s="149"/>
      <c r="V24" s="7"/>
      <c r="AH24" s="5"/>
    </row>
    <row r="25" spans="1:35" ht="12.75">
      <c r="A25" s="297" t="s">
        <v>88</v>
      </c>
      <c r="B25" s="297"/>
      <c r="C25" s="297"/>
      <c r="D25" s="297"/>
      <c r="E25" s="297"/>
      <c r="F25" s="297"/>
      <c r="G25" s="297"/>
      <c r="H25" s="297"/>
      <c r="I25" s="297"/>
      <c r="J25" s="297"/>
      <c r="K25" s="297"/>
      <c r="L25" s="297"/>
      <c r="M25" s="297"/>
      <c r="N25" s="297"/>
      <c r="O25" s="297"/>
      <c r="P25" s="297"/>
      <c r="Q25" s="297"/>
      <c r="R25" s="297"/>
      <c r="S25" s="297"/>
      <c r="T25" s="297"/>
      <c r="U25" s="297"/>
      <c r="V25" s="297"/>
      <c r="W25" s="5"/>
      <c r="Z25" s="5"/>
      <c r="AC25" s="5"/>
      <c r="AF25" s="5"/>
      <c r="AI25" s="5"/>
    </row>
    <row r="26" spans="1:35" ht="12.75">
      <c r="A26" s="237" t="s">
        <v>31</v>
      </c>
      <c r="B26" s="4"/>
      <c r="C26" s="4"/>
      <c r="D26" s="4"/>
      <c r="E26" s="4">
        <f>8597+5350+1682</f>
        <v>15629</v>
      </c>
      <c r="K26" s="5"/>
      <c r="L26" s="5"/>
      <c r="M26" s="5"/>
      <c r="N26" s="5"/>
      <c r="V26" s="125"/>
      <c r="W26" s="5"/>
      <c r="Z26" s="5"/>
      <c r="AC26" s="5"/>
      <c r="AF26" s="5"/>
      <c r="AI26" s="5"/>
    </row>
    <row r="27" spans="1:37" ht="24.75" customHeight="1">
      <c r="A27" s="298" t="s">
        <v>59</v>
      </c>
      <c r="B27" s="298"/>
      <c r="C27" s="298"/>
      <c r="D27" s="298"/>
      <c r="E27" s="298"/>
      <c r="F27" s="298"/>
      <c r="G27" s="298"/>
      <c r="H27" s="298"/>
      <c r="I27" s="298"/>
      <c r="J27" s="298"/>
      <c r="K27" s="298"/>
      <c r="L27" s="298"/>
      <c r="M27" s="298"/>
      <c r="N27" s="298"/>
      <c r="O27" s="298"/>
      <c r="P27" s="24"/>
      <c r="Q27" s="24"/>
      <c r="R27" s="24"/>
      <c r="S27" s="24"/>
      <c r="T27" s="24"/>
      <c r="U27" s="24"/>
      <c r="V27" s="24"/>
      <c r="W27" s="5"/>
      <c r="X27" s="25"/>
      <c r="Y27" s="25"/>
      <c r="Z27" s="5"/>
      <c r="AA27" s="25"/>
      <c r="AB27" s="25"/>
      <c r="AC27" s="5"/>
      <c r="AD27" s="25"/>
      <c r="AE27" s="25"/>
      <c r="AF27" s="5"/>
      <c r="AG27" s="25"/>
      <c r="AH27" s="25"/>
      <c r="AI27" s="5"/>
      <c r="AJ27" s="25"/>
      <c r="AK27" s="25"/>
    </row>
    <row r="28" spans="1:35" ht="23.25" customHeight="1">
      <c r="A28" s="298" t="s">
        <v>121</v>
      </c>
      <c r="B28" s="298"/>
      <c r="C28" s="298"/>
      <c r="D28" s="298"/>
      <c r="E28" s="298"/>
      <c r="F28" s="298"/>
      <c r="G28" s="298"/>
      <c r="H28" s="298"/>
      <c r="I28" s="298"/>
      <c r="J28" s="298"/>
      <c r="K28" s="298"/>
      <c r="L28" s="298"/>
      <c r="M28" s="298"/>
      <c r="N28" s="298"/>
      <c r="O28" s="298"/>
      <c r="W28" s="5"/>
      <c r="Z28" s="5"/>
      <c r="AC28" s="5"/>
      <c r="AF28" s="5"/>
      <c r="AI28" s="5"/>
    </row>
    <row r="29" spans="1:35" ht="12.75" customHeight="1">
      <c r="A29" s="298" t="s">
        <v>125</v>
      </c>
      <c r="B29" s="298"/>
      <c r="C29" s="298"/>
      <c r="D29" s="298"/>
      <c r="E29" s="298"/>
      <c r="F29" s="298"/>
      <c r="G29" s="298"/>
      <c r="H29" s="298"/>
      <c r="I29" s="298"/>
      <c r="J29" s="298"/>
      <c r="P29" s="5"/>
      <c r="Q29" s="5"/>
      <c r="R29" s="5"/>
      <c r="S29" s="5"/>
      <c r="W29" s="5"/>
      <c r="Z29" s="5"/>
      <c r="AC29" s="5"/>
      <c r="AF29" s="5"/>
      <c r="AI29" s="5"/>
    </row>
    <row r="30" spans="1:10" ht="12.75">
      <c r="A30" s="298" t="s">
        <v>122</v>
      </c>
      <c r="B30" s="298"/>
      <c r="C30" s="298"/>
      <c r="D30" s="298"/>
      <c r="E30" s="298"/>
      <c r="F30" s="298"/>
      <c r="G30" s="298"/>
      <c r="H30" s="298"/>
      <c r="I30" s="298"/>
      <c r="J30" s="298"/>
    </row>
    <row r="31" spans="1:11" ht="12.75">
      <c r="A31" s="298" t="s">
        <v>107</v>
      </c>
      <c r="B31" s="298"/>
      <c r="C31" s="298"/>
      <c r="D31" s="298"/>
      <c r="E31" s="298"/>
      <c r="F31" s="298"/>
      <c r="G31" s="298"/>
      <c r="H31" s="298"/>
      <c r="I31" s="298"/>
      <c r="J31" s="298"/>
      <c r="K31" s="91"/>
    </row>
    <row r="33" spans="2:6" ht="12.75">
      <c r="B33" s="6"/>
      <c r="F33" s="5"/>
    </row>
    <row r="34" ht="12.75">
      <c r="B34" s="6"/>
    </row>
    <row r="39" ht="12.75">
      <c r="K39" s="294"/>
    </row>
  </sheetData>
  <sheetProtection/>
  <mergeCells count="11">
    <mergeCell ref="A31:J31"/>
    <mergeCell ref="A28:O28"/>
    <mergeCell ref="A27:O27"/>
    <mergeCell ref="H4:J4"/>
    <mergeCell ref="A30:J30"/>
    <mergeCell ref="A2:S2"/>
    <mergeCell ref="A25:V25"/>
    <mergeCell ref="B4:D4"/>
    <mergeCell ref="E4:G4"/>
    <mergeCell ref="K4:N4"/>
    <mergeCell ref="A29:J29"/>
  </mergeCells>
  <conditionalFormatting sqref="A17 A23 A11:M11 A24:M24">
    <cfRule type="expression" priority="1" dxfId="5" stopIfTrue="1">
      <formula>(MID($A11,1,5)="Catég")</formula>
    </cfRule>
  </conditionalFormatting>
  <printOptions/>
  <pageMargins left="0.787401575" right="0.787401575" top="0.984251969" bottom="0.984251969" header="0.4921259845" footer="0.4921259845"/>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AB40"/>
  <sheetViews>
    <sheetView zoomScalePageLayoutView="0" workbookViewId="0" topLeftCell="A1">
      <selection activeCell="R22" sqref="R22"/>
    </sheetView>
  </sheetViews>
  <sheetFormatPr defaultColWidth="11.421875" defaultRowHeight="12.75"/>
  <cols>
    <col min="1" max="1" width="43.57421875" style="0" customWidth="1"/>
    <col min="2" max="2" width="6.140625" style="0" customWidth="1"/>
    <col min="3" max="5" width="6.57421875" style="0" customWidth="1"/>
    <col min="6" max="8" width="7.28125" style="0" customWidth="1"/>
    <col min="9" max="10" width="4.8515625" style="0" customWidth="1"/>
    <col min="11" max="11" width="6.140625" style="0" customWidth="1"/>
    <col min="12" max="12" width="7.57421875" style="0" customWidth="1"/>
    <col min="14" max="14" width="25.57421875" style="0" customWidth="1"/>
    <col min="15" max="15" width="6.00390625" style="0" customWidth="1"/>
    <col min="16" max="16" width="4.00390625" style="0" customWidth="1"/>
    <col min="17" max="17" width="6.00390625" style="0" customWidth="1"/>
    <col min="18" max="20" width="4.00390625" style="0" customWidth="1"/>
    <col min="21" max="21" width="9.140625" style="0" customWidth="1"/>
  </cols>
  <sheetData>
    <row r="1" spans="1:12" ht="30.75" customHeight="1">
      <c r="A1" s="315" t="s">
        <v>108</v>
      </c>
      <c r="B1" s="315"/>
      <c r="C1" s="315"/>
      <c r="D1" s="315"/>
      <c r="E1" s="315"/>
      <c r="F1" s="315"/>
      <c r="G1" s="315"/>
      <c r="H1" s="315"/>
      <c r="I1" s="315"/>
      <c r="J1" s="315"/>
      <c r="K1" s="315"/>
      <c r="L1" s="315"/>
    </row>
    <row r="2" spans="1:12" ht="24" customHeight="1">
      <c r="A2" s="282"/>
      <c r="B2" s="316" t="s">
        <v>7</v>
      </c>
      <c r="C2" s="312" t="s">
        <v>1</v>
      </c>
      <c r="D2" s="313"/>
      <c r="E2" s="314"/>
      <c r="F2" s="313" t="s">
        <v>2</v>
      </c>
      <c r="G2" s="313"/>
      <c r="H2" s="313"/>
      <c r="I2" s="312" t="s">
        <v>3</v>
      </c>
      <c r="J2" s="313"/>
      <c r="K2" s="313"/>
      <c r="L2" s="314"/>
    </row>
    <row r="3" spans="1:22" ht="16.5" customHeight="1">
      <c r="A3" s="239"/>
      <c r="B3" s="317"/>
      <c r="C3" s="96" t="s">
        <v>16</v>
      </c>
      <c r="D3" s="97" t="s">
        <v>17</v>
      </c>
      <c r="E3" s="219" t="s">
        <v>6</v>
      </c>
      <c r="F3" s="97" t="s">
        <v>16</v>
      </c>
      <c r="G3" s="97" t="s">
        <v>17</v>
      </c>
      <c r="H3" s="98" t="s">
        <v>6</v>
      </c>
      <c r="I3" s="96" t="s">
        <v>16</v>
      </c>
      <c r="J3" s="97" t="s">
        <v>17</v>
      </c>
      <c r="K3" s="98" t="s">
        <v>6</v>
      </c>
      <c r="L3" s="99" t="s">
        <v>19</v>
      </c>
      <c r="N3" s="2"/>
      <c r="O3" s="16"/>
      <c r="P3" s="10"/>
      <c r="Q3" s="10"/>
      <c r="R3" s="10"/>
      <c r="S3" s="10"/>
      <c r="T3" s="10"/>
      <c r="U3" s="52"/>
      <c r="V3" s="53"/>
    </row>
    <row r="4" spans="1:22" ht="12" customHeight="1">
      <c r="A4" s="259" t="s">
        <v>40</v>
      </c>
      <c r="C4" s="127"/>
      <c r="D4" s="7"/>
      <c r="E4" s="89"/>
      <c r="F4" s="127"/>
      <c r="G4" s="7"/>
      <c r="H4" s="89"/>
      <c r="I4" s="51"/>
      <c r="L4" s="112"/>
      <c r="M4" s="5"/>
      <c r="N4" s="5"/>
      <c r="O4" s="5"/>
      <c r="P4" s="5"/>
      <c r="Q4" s="5"/>
      <c r="R4" s="5"/>
      <c r="S4" s="5"/>
      <c r="T4" s="5"/>
      <c r="U4" s="5"/>
      <c r="V4" s="5"/>
    </row>
    <row r="5" spans="1:22" ht="12.75" customHeight="1">
      <c r="A5" s="260" t="s">
        <v>46</v>
      </c>
      <c r="B5" s="65">
        <v>2</v>
      </c>
      <c r="C5" s="68">
        <v>32</v>
      </c>
      <c r="D5" s="65">
        <v>18</v>
      </c>
      <c r="E5" s="28">
        <v>50</v>
      </c>
      <c r="F5" s="68">
        <v>13</v>
      </c>
      <c r="G5" s="65">
        <v>14</v>
      </c>
      <c r="H5" s="28">
        <v>27</v>
      </c>
      <c r="I5" s="68">
        <v>0</v>
      </c>
      <c r="J5" s="65">
        <v>1</v>
      </c>
      <c r="K5" s="65">
        <v>1</v>
      </c>
      <c r="L5" s="58">
        <v>100</v>
      </c>
      <c r="N5" s="5"/>
      <c r="O5" s="5"/>
      <c r="P5" s="10"/>
      <c r="Q5" s="10"/>
      <c r="R5" s="10"/>
      <c r="S5" s="10"/>
      <c r="T5" s="10"/>
      <c r="U5" s="212"/>
      <c r="V5" s="53"/>
    </row>
    <row r="6" spans="1:22" ht="12.75" customHeight="1">
      <c r="A6" s="292" t="s">
        <v>109</v>
      </c>
      <c r="B6" s="213">
        <v>1</v>
      </c>
      <c r="C6" s="12">
        <v>16</v>
      </c>
      <c r="D6" s="12">
        <v>8</v>
      </c>
      <c r="E6" s="28">
        <v>24</v>
      </c>
      <c r="F6" s="12">
        <v>6</v>
      </c>
      <c r="G6" s="12">
        <v>7</v>
      </c>
      <c r="H6" s="28">
        <v>13</v>
      </c>
      <c r="I6" s="12">
        <v>0</v>
      </c>
      <c r="J6" s="12">
        <v>1</v>
      </c>
      <c r="K6" s="65">
        <v>1</v>
      </c>
      <c r="L6" s="58">
        <v>100</v>
      </c>
      <c r="N6" s="5"/>
      <c r="O6" s="5"/>
      <c r="P6" s="10"/>
      <c r="Q6" s="10"/>
      <c r="R6" s="10"/>
      <c r="S6" s="10"/>
      <c r="T6" s="10"/>
      <c r="U6" s="212"/>
      <c r="V6" s="53"/>
    </row>
    <row r="7" spans="1:22" ht="22.5" customHeight="1">
      <c r="A7" s="291" t="s">
        <v>137</v>
      </c>
      <c r="B7" s="262">
        <v>1</v>
      </c>
      <c r="C7" s="12">
        <v>16</v>
      </c>
      <c r="D7" s="12">
        <v>10</v>
      </c>
      <c r="E7" s="28">
        <v>26</v>
      </c>
      <c r="F7" s="12">
        <v>7</v>
      </c>
      <c r="G7" s="12">
        <v>7</v>
      </c>
      <c r="H7" s="28">
        <v>14</v>
      </c>
      <c r="I7" s="12">
        <v>0</v>
      </c>
      <c r="J7" s="12">
        <v>0</v>
      </c>
      <c r="K7" s="65">
        <v>0</v>
      </c>
      <c r="L7" s="58"/>
      <c r="N7" s="5"/>
      <c r="O7" s="5"/>
      <c r="P7" s="10"/>
      <c r="Q7" s="10"/>
      <c r="R7" s="10"/>
      <c r="S7" s="10"/>
      <c r="T7" s="10"/>
      <c r="U7" s="212"/>
      <c r="V7" s="53"/>
    </row>
    <row r="8" spans="1:21" s="6" customFormat="1" ht="12.75" customHeight="1">
      <c r="A8" s="260" t="s">
        <v>45</v>
      </c>
      <c r="B8" s="240">
        <v>2</v>
      </c>
      <c r="C8" s="66">
        <v>1</v>
      </c>
      <c r="D8" s="66">
        <v>0</v>
      </c>
      <c r="E8" s="266">
        <v>1</v>
      </c>
      <c r="F8" s="66">
        <v>1</v>
      </c>
      <c r="G8" s="66">
        <v>0</v>
      </c>
      <c r="H8" s="57">
        <v>1</v>
      </c>
      <c r="I8" s="210">
        <v>1</v>
      </c>
      <c r="J8" s="66">
        <v>0</v>
      </c>
      <c r="K8" s="66">
        <v>1</v>
      </c>
      <c r="L8" s="58">
        <v>0</v>
      </c>
      <c r="M8" s="218"/>
      <c r="N8" s="5"/>
      <c r="O8" s="5"/>
      <c r="U8" s="53"/>
    </row>
    <row r="9" spans="1:22" s="6" customFormat="1" ht="12.75" customHeight="1">
      <c r="A9" s="71" t="s">
        <v>10</v>
      </c>
      <c r="B9" s="263">
        <v>4</v>
      </c>
      <c r="C9" s="82">
        <v>33</v>
      </c>
      <c r="D9" s="82">
        <v>18</v>
      </c>
      <c r="E9" s="110">
        <v>51</v>
      </c>
      <c r="F9" s="82">
        <v>14</v>
      </c>
      <c r="G9" s="82">
        <v>14</v>
      </c>
      <c r="H9" s="110">
        <v>28</v>
      </c>
      <c r="I9" s="111">
        <v>1</v>
      </c>
      <c r="J9" s="82">
        <v>1</v>
      </c>
      <c r="K9" s="82">
        <v>2</v>
      </c>
      <c r="L9" s="93">
        <v>50</v>
      </c>
      <c r="M9" s="218"/>
      <c r="N9" s="125"/>
      <c r="O9" s="125"/>
      <c r="P9" s="53"/>
      <c r="Q9" s="53"/>
      <c r="R9" s="53"/>
      <c r="S9" s="53"/>
      <c r="T9" s="53"/>
      <c r="U9" s="53"/>
      <c r="V9" s="53"/>
    </row>
    <row r="10" spans="1:28" ht="12.75" customHeight="1">
      <c r="A10" s="259" t="s">
        <v>33</v>
      </c>
      <c r="B10" s="211"/>
      <c r="C10" s="136"/>
      <c r="D10" s="136"/>
      <c r="E10" s="137"/>
      <c r="F10" s="136"/>
      <c r="G10" s="136"/>
      <c r="H10" s="137"/>
      <c r="I10" s="136"/>
      <c r="J10" s="136"/>
      <c r="K10" s="136"/>
      <c r="L10" s="137"/>
      <c r="N10" s="125"/>
      <c r="O10" s="125"/>
      <c r="P10" s="7"/>
      <c r="Q10" s="7"/>
      <c r="R10" s="7"/>
      <c r="S10" s="7"/>
      <c r="T10" s="7"/>
      <c r="U10" s="216"/>
      <c r="V10" s="7"/>
      <c r="W10" s="217"/>
      <c r="X10" s="215"/>
      <c r="Y10" s="214"/>
      <c r="Z10" s="215"/>
      <c r="AA10" s="127"/>
      <c r="AB10" s="89"/>
    </row>
    <row r="11" spans="1:22" ht="12.75" customHeight="1">
      <c r="A11" s="260" t="s">
        <v>46</v>
      </c>
      <c r="B11" s="67">
        <v>108</v>
      </c>
      <c r="C11" s="65">
        <v>1544</v>
      </c>
      <c r="D11" s="65">
        <v>963</v>
      </c>
      <c r="E11" s="28">
        <v>2507</v>
      </c>
      <c r="F11" s="65">
        <v>860</v>
      </c>
      <c r="G11" s="65">
        <v>480</v>
      </c>
      <c r="H11" s="28">
        <v>1340</v>
      </c>
      <c r="I11" s="65">
        <v>70</v>
      </c>
      <c r="J11" s="65">
        <v>40</v>
      </c>
      <c r="K11" s="65">
        <v>110</v>
      </c>
      <c r="L11" s="92">
        <v>36.36363636363637</v>
      </c>
      <c r="N11" s="216"/>
      <c r="O11" s="7"/>
      <c r="P11" s="152"/>
      <c r="Q11" s="152"/>
      <c r="R11" s="152"/>
      <c r="S11" s="152"/>
      <c r="T11" s="7"/>
      <c r="U11" s="7"/>
      <c r="V11" s="7"/>
    </row>
    <row r="12" spans="1:22" ht="27" customHeight="1">
      <c r="A12" s="291" t="s">
        <v>138</v>
      </c>
      <c r="B12" s="69">
        <v>8</v>
      </c>
      <c r="C12" s="12">
        <v>29</v>
      </c>
      <c r="D12" s="12">
        <v>5</v>
      </c>
      <c r="E12" s="30">
        <v>34</v>
      </c>
      <c r="F12" s="12">
        <v>18</v>
      </c>
      <c r="G12" s="12">
        <v>4</v>
      </c>
      <c r="H12" s="30">
        <v>22</v>
      </c>
      <c r="I12" s="12">
        <v>8</v>
      </c>
      <c r="J12" s="12">
        <v>0</v>
      </c>
      <c r="K12" s="12">
        <v>8</v>
      </c>
      <c r="L12" s="92">
        <v>0</v>
      </c>
      <c r="N12" s="125"/>
      <c r="O12" s="125"/>
      <c r="P12" s="7"/>
      <c r="Q12" s="7"/>
      <c r="R12" s="7"/>
      <c r="S12" s="7"/>
      <c r="T12" s="7"/>
      <c r="U12" s="7"/>
      <c r="V12" s="7"/>
    </row>
    <row r="13" spans="1:22" ht="23.25" customHeight="1">
      <c r="A13" s="291" t="s">
        <v>74</v>
      </c>
      <c r="B13" s="69">
        <v>30</v>
      </c>
      <c r="C13" s="12">
        <v>156</v>
      </c>
      <c r="D13" s="12">
        <v>219</v>
      </c>
      <c r="E13" s="30">
        <v>375</v>
      </c>
      <c r="F13" s="12">
        <v>108</v>
      </c>
      <c r="G13" s="12">
        <v>147</v>
      </c>
      <c r="H13" s="30">
        <v>255</v>
      </c>
      <c r="I13" s="12">
        <v>12</v>
      </c>
      <c r="J13" s="12">
        <v>22</v>
      </c>
      <c r="K13" s="12">
        <v>34</v>
      </c>
      <c r="L13" s="92">
        <v>64.70588235294117</v>
      </c>
      <c r="N13" s="125"/>
      <c r="O13" s="125"/>
      <c r="P13" s="7"/>
      <c r="Q13" s="7"/>
      <c r="R13" s="7"/>
      <c r="S13" s="7"/>
      <c r="T13" s="7"/>
      <c r="U13" s="7"/>
      <c r="V13" s="7"/>
    </row>
    <row r="14" spans="1:22" ht="12.75" customHeight="1">
      <c r="A14" s="291" t="s">
        <v>110</v>
      </c>
      <c r="B14" s="69">
        <v>9</v>
      </c>
      <c r="C14" s="12">
        <v>63</v>
      </c>
      <c r="D14" s="12">
        <v>6</v>
      </c>
      <c r="E14" s="30">
        <v>69</v>
      </c>
      <c r="F14" s="12">
        <v>28</v>
      </c>
      <c r="G14" s="12">
        <v>3</v>
      </c>
      <c r="H14" s="30">
        <v>31</v>
      </c>
      <c r="I14" s="12">
        <v>5</v>
      </c>
      <c r="J14" s="12">
        <v>2</v>
      </c>
      <c r="K14" s="12">
        <v>7</v>
      </c>
      <c r="L14" s="92">
        <v>28.57142857142857</v>
      </c>
      <c r="N14" s="125"/>
      <c r="O14" s="125"/>
      <c r="P14" s="7"/>
      <c r="Q14" s="7"/>
      <c r="R14" s="7"/>
      <c r="S14" s="7"/>
      <c r="T14" s="7"/>
      <c r="U14" s="7"/>
      <c r="V14" s="7"/>
    </row>
    <row r="15" spans="1:22" ht="12.75" customHeight="1">
      <c r="A15" s="291" t="s">
        <v>111</v>
      </c>
      <c r="B15" s="69">
        <v>13</v>
      </c>
      <c r="C15" s="12">
        <v>361</v>
      </c>
      <c r="D15" s="12">
        <v>30</v>
      </c>
      <c r="E15" s="30">
        <v>391</v>
      </c>
      <c r="F15" s="12">
        <v>244</v>
      </c>
      <c r="G15" s="12">
        <v>16</v>
      </c>
      <c r="H15" s="30">
        <v>260</v>
      </c>
      <c r="I15" s="12">
        <v>14</v>
      </c>
      <c r="J15" s="12">
        <v>1</v>
      </c>
      <c r="K15" s="12">
        <v>15</v>
      </c>
      <c r="L15" s="92">
        <v>6.666666666666667</v>
      </c>
      <c r="N15" s="125"/>
      <c r="O15" s="125"/>
      <c r="P15" s="7"/>
      <c r="Q15" s="7"/>
      <c r="R15" s="7"/>
      <c r="S15" s="7"/>
      <c r="T15" s="7"/>
      <c r="U15" s="7"/>
      <c r="V15" s="7"/>
    </row>
    <row r="16" spans="1:22" ht="23.25" customHeight="1">
      <c r="A16" s="291" t="s">
        <v>139</v>
      </c>
      <c r="B16" s="69">
        <v>10</v>
      </c>
      <c r="C16" s="12">
        <v>211</v>
      </c>
      <c r="D16" s="12">
        <v>624</v>
      </c>
      <c r="E16" s="30">
        <v>835</v>
      </c>
      <c r="F16" s="12">
        <v>95</v>
      </c>
      <c r="G16" s="12">
        <v>273</v>
      </c>
      <c r="H16" s="30">
        <v>368</v>
      </c>
      <c r="I16" s="12">
        <v>3</v>
      </c>
      <c r="J16" s="12">
        <v>7</v>
      </c>
      <c r="K16" s="12">
        <v>10</v>
      </c>
      <c r="L16" s="92">
        <v>70</v>
      </c>
      <c r="N16" s="125"/>
      <c r="O16" s="125"/>
      <c r="P16" s="7"/>
      <c r="Q16" s="7"/>
      <c r="R16" s="7"/>
      <c r="S16" s="7"/>
      <c r="T16" s="7"/>
      <c r="U16" s="7"/>
      <c r="V16" s="7"/>
    </row>
    <row r="17" spans="1:22" ht="23.25" customHeight="1">
      <c r="A17" s="291" t="s">
        <v>112</v>
      </c>
      <c r="B17" s="69">
        <v>7</v>
      </c>
      <c r="C17" s="12">
        <v>111</v>
      </c>
      <c r="D17" s="12">
        <v>4</v>
      </c>
      <c r="E17" s="30">
        <v>115</v>
      </c>
      <c r="F17" s="12">
        <v>75</v>
      </c>
      <c r="G17" s="12">
        <v>2</v>
      </c>
      <c r="H17" s="30">
        <v>77</v>
      </c>
      <c r="I17" s="12">
        <v>6</v>
      </c>
      <c r="J17" s="12">
        <v>1</v>
      </c>
      <c r="K17" s="12">
        <v>7</v>
      </c>
      <c r="L17" s="92">
        <v>14.285714285714285</v>
      </c>
      <c r="N17" s="125"/>
      <c r="O17" s="125"/>
      <c r="P17" s="7"/>
      <c r="Q17" s="7"/>
      <c r="R17" s="7"/>
      <c r="S17" s="7"/>
      <c r="T17" s="7"/>
      <c r="U17" s="7"/>
      <c r="V17" s="7"/>
    </row>
    <row r="18" spans="1:22" ht="23.25" customHeight="1">
      <c r="A18" s="291" t="s">
        <v>140</v>
      </c>
      <c r="B18" s="69">
        <v>7</v>
      </c>
      <c r="C18" s="12">
        <v>122</v>
      </c>
      <c r="D18" s="12">
        <v>7</v>
      </c>
      <c r="E18" s="30">
        <v>129</v>
      </c>
      <c r="F18" s="12">
        <v>55</v>
      </c>
      <c r="G18" s="12">
        <v>4</v>
      </c>
      <c r="H18" s="30">
        <v>59</v>
      </c>
      <c r="I18" s="12">
        <v>6</v>
      </c>
      <c r="J18" s="12">
        <v>1</v>
      </c>
      <c r="K18" s="12">
        <v>7</v>
      </c>
      <c r="L18" s="92">
        <v>14.285714285714285</v>
      </c>
      <c r="N18" s="125"/>
      <c r="O18" s="125"/>
      <c r="P18" s="7"/>
      <c r="Q18" s="7"/>
      <c r="R18" s="7"/>
      <c r="S18" s="7"/>
      <c r="T18" s="7"/>
      <c r="U18" s="7"/>
      <c r="V18" s="7"/>
    </row>
    <row r="19" spans="1:22" ht="12.75" customHeight="1">
      <c r="A19" s="291" t="s">
        <v>141</v>
      </c>
      <c r="B19" s="69">
        <v>5</v>
      </c>
      <c r="C19" s="12">
        <v>16</v>
      </c>
      <c r="D19" s="12">
        <v>10</v>
      </c>
      <c r="E19" s="30">
        <v>26</v>
      </c>
      <c r="F19" s="12">
        <v>15</v>
      </c>
      <c r="G19" s="12">
        <v>7</v>
      </c>
      <c r="H19" s="30">
        <v>22</v>
      </c>
      <c r="I19" s="12">
        <v>3</v>
      </c>
      <c r="J19" s="12">
        <v>2</v>
      </c>
      <c r="K19" s="12">
        <v>5</v>
      </c>
      <c r="L19" s="92">
        <v>40</v>
      </c>
      <c r="N19" s="125"/>
      <c r="O19" s="125"/>
      <c r="P19" s="7"/>
      <c r="Q19" s="7"/>
      <c r="R19" s="7"/>
      <c r="S19" s="7"/>
      <c r="T19" s="7"/>
      <c r="U19" s="7"/>
      <c r="V19" s="7"/>
    </row>
    <row r="20" spans="1:22" ht="12" customHeight="1">
      <c r="A20" s="293" t="s">
        <v>63</v>
      </c>
      <c r="B20" s="264">
        <v>19</v>
      </c>
      <c r="C20" s="60">
        <v>475</v>
      </c>
      <c r="D20" s="60">
        <v>58</v>
      </c>
      <c r="E20" s="267">
        <v>533</v>
      </c>
      <c r="F20" s="60">
        <v>222</v>
      </c>
      <c r="G20" s="60">
        <v>24</v>
      </c>
      <c r="H20" s="267">
        <v>246</v>
      </c>
      <c r="I20" s="60">
        <v>13</v>
      </c>
      <c r="J20" s="60">
        <v>4</v>
      </c>
      <c r="K20" s="60">
        <v>17</v>
      </c>
      <c r="L20" s="92">
        <v>23.52941176470588</v>
      </c>
      <c r="N20" s="125"/>
      <c r="O20" s="125"/>
      <c r="P20" s="12"/>
      <c r="Q20" s="12"/>
      <c r="R20" s="12"/>
      <c r="S20" s="12"/>
      <c r="T20" s="12"/>
      <c r="U20" s="52"/>
      <c r="V20" s="7"/>
    </row>
    <row r="21" spans="1:22" s="25" customFormat="1" ht="12.75" customHeight="1">
      <c r="A21" s="260" t="s">
        <v>45</v>
      </c>
      <c r="B21" s="67">
        <v>4</v>
      </c>
      <c r="C21" s="68">
        <v>11</v>
      </c>
      <c r="D21" s="65">
        <v>87</v>
      </c>
      <c r="E21" s="65">
        <v>98</v>
      </c>
      <c r="F21" s="68">
        <v>6</v>
      </c>
      <c r="G21" s="65">
        <v>47</v>
      </c>
      <c r="H21" s="65">
        <v>53</v>
      </c>
      <c r="I21" s="65">
        <v>0</v>
      </c>
      <c r="J21" s="65">
        <v>4</v>
      </c>
      <c r="K21" s="65">
        <v>4</v>
      </c>
      <c r="L21" s="92">
        <v>1</v>
      </c>
      <c r="N21" s="125"/>
      <c r="O21" s="125"/>
      <c r="P21" s="12"/>
      <c r="Q21" s="12"/>
      <c r="R21" s="12"/>
      <c r="S21" s="12"/>
      <c r="T21" s="12"/>
      <c r="U21" s="52"/>
      <c r="V21" s="154"/>
    </row>
    <row r="22" spans="1:15" ht="12.75" customHeight="1">
      <c r="A22" s="261" t="s">
        <v>12</v>
      </c>
      <c r="B22" s="263">
        <v>112</v>
      </c>
      <c r="C22" s="82">
        <v>1555</v>
      </c>
      <c r="D22" s="82">
        <v>1050</v>
      </c>
      <c r="E22" s="110">
        <v>2605</v>
      </c>
      <c r="F22" s="82">
        <v>866</v>
      </c>
      <c r="G22" s="82">
        <v>527</v>
      </c>
      <c r="H22" s="110">
        <v>1393</v>
      </c>
      <c r="I22" s="82">
        <v>70</v>
      </c>
      <c r="J22" s="82">
        <v>44</v>
      </c>
      <c r="K22" s="82">
        <v>114</v>
      </c>
      <c r="L22" s="93">
        <v>38.59649122807017</v>
      </c>
      <c r="N22" s="5"/>
      <c r="O22" s="5"/>
    </row>
    <row r="23" spans="1:18" ht="12.75" customHeight="1">
      <c r="A23" s="260" t="s">
        <v>47</v>
      </c>
      <c r="B23" s="220"/>
      <c r="C23" s="172"/>
      <c r="D23" s="172"/>
      <c r="E23" s="200"/>
      <c r="F23" s="136"/>
      <c r="G23" s="172"/>
      <c r="H23" s="200"/>
      <c r="I23" s="138"/>
      <c r="J23" s="138"/>
      <c r="K23" s="138"/>
      <c r="L23" s="137"/>
      <c r="M23" s="7"/>
      <c r="N23" s="5"/>
      <c r="O23" s="5"/>
      <c r="P23" s="7"/>
      <c r="Q23" s="7"/>
      <c r="R23" s="7"/>
    </row>
    <row r="24" spans="1:20" ht="12.75" customHeight="1">
      <c r="A24" s="260" t="s">
        <v>46</v>
      </c>
      <c r="B24" s="71">
        <v>64</v>
      </c>
      <c r="C24" s="70">
        <v>464</v>
      </c>
      <c r="D24" s="70">
        <v>309</v>
      </c>
      <c r="E24" s="72">
        <v>773</v>
      </c>
      <c r="F24" s="70">
        <v>242</v>
      </c>
      <c r="G24" s="70">
        <v>176</v>
      </c>
      <c r="H24" s="72">
        <v>418</v>
      </c>
      <c r="I24" s="70">
        <v>40</v>
      </c>
      <c r="J24" s="70">
        <v>22</v>
      </c>
      <c r="K24" s="70">
        <v>62</v>
      </c>
      <c r="L24" s="58">
        <v>35.483870967741936</v>
      </c>
      <c r="M24" s="7"/>
      <c r="N24" s="5"/>
      <c r="O24" s="5"/>
      <c r="P24" s="5"/>
      <c r="Q24" s="5"/>
      <c r="R24" s="5"/>
      <c r="S24" s="5"/>
      <c r="T24" s="5"/>
    </row>
    <row r="25" spans="1:18" ht="12.75" customHeight="1">
      <c r="A25" s="291" t="s">
        <v>75</v>
      </c>
      <c r="B25" s="26">
        <v>11</v>
      </c>
      <c r="C25" s="39">
        <v>139</v>
      </c>
      <c r="D25" s="39">
        <v>26</v>
      </c>
      <c r="E25" s="268">
        <v>165</v>
      </c>
      <c r="F25" s="39">
        <v>77</v>
      </c>
      <c r="G25" s="39">
        <v>10</v>
      </c>
      <c r="H25" s="268">
        <v>87</v>
      </c>
      <c r="I25" s="39">
        <v>10</v>
      </c>
      <c r="J25" s="39">
        <v>1</v>
      </c>
      <c r="K25" s="39">
        <v>11</v>
      </c>
      <c r="L25" s="139">
        <v>9.090909090909092</v>
      </c>
      <c r="M25" s="7"/>
      <c r="N25" s="5"/>
      <c r="O25" s="5"/>
      <c r="P25" s="7"/>
      <c r="Q25" s="7"/>
      <c r="R25" s="7"/>
    </row>
    <row r="26" spans="1:18" ht="12.75" customHeight="1">
      <c r="A26" s="292" t="s">
        <v>76</v>
      </c>
      <c r="B26" s="26">
        <v>35</v>
      </c>
      <c r="C26" s="39">
        <v>139</v>
      </c>
      <c r="D26" s="39">
        <v>258</v>
      </c>
      <c r="E26" s="268">
        <v>397</v>
      </c>
      <c r="F26" s="39">
        <v>83</v>
      </c>
      <c r="G26" s="39">
        <v>156</v>
      </c>
      <c r="H26" s="268">
        <v>239</v>
      </c>
      <c r="I26" s="39">
        <v>14</v>
      </c>
      <c r="J26" s="39">
        <v>21</v>
      </c>
      <c r="K26" s="39">
        <v>35</v>
      </c>
      <c r="L26" s="139">
        <v>60</v>
      </c>
      <c r="M26" s="7"/>
      <c r="N26" s="5"/>
      <c r="O26" s="5"/>
      <c r="P26" s="7"/>
      <c r="Q26" s="7"/>
      <c r="R26" s="7"/>
    </row>
    <row r="27" spans="1:18" ht="12.75" customHeight="1">
      <c r="A27" s="292" t="s">
        <v>113</v>
      </c>
      <c r="B27" s="26">
        <v>5</v>
      </c>
      <c r="C27" s="39">
        <v>6</v>
      </c>
      <c r="D27" s="39">
        <v>0</v>
      </c>
      <c r="E27" s="268">
        <v>6</v>
      </c>
      <c r="F27" s="39">
        <v>1</v>
      </c>
      <c r="G27" s="39">
        <v>0</v>
      </c>
      <c r="H27" s="268">
        <v>1</v>
      </c>
      <c r="I27" s="39">
        <v>0</v>
      </c>
      <c r="J27" s="39">
        <v>0</v>
      </c>
      <c r="K27" s="39">
        <v>0</v>
      </c>
      <c r="L27" s="269" t="s">
        <v>92</v>
      </c>
      <c r="M27" s="7"/>
      <c r="N27" s="5"/>
      <c r="O27" s="5"/>
      <c r="P27" s="7"/>
      <c r="Q27" s="7"/>
      <c r="R27" s="7"/>
    </row>
    <row r="28" spans="1:18" ht="10.5" customHeight="1">
      <c r="A28" s="291" t="s">
        <v>114</v>
      </c>
      <c r="B28" s="26">
        <v>5</v>
      </c>
      <c r="C28" s="39">
        <v>53</v>
      </c>
      <c r="D28" s="39">
        <v>2</v>
      </c>
      <c r="E28" s="268">
        <v>55</v>
      </c>
      <c r="F28" s="39">
        <v>25</v>
      </c>
      <c r="G28" s="39">
        <v>0</v>
      </c>
      <c r="H28" s="268">
        <v>25</v>
      </c>
      <c r="I28" s="39">
        <v>5</v>
      </c>
      <c r="J28" s="39">
        <v>0</v>
      </c>
      <c r="K28" s="39">
        <v>5</v>
      </c>
      <c r="L28" s="139">
        <v>0</v>
      </c>
      <c r="M28" s="7"/>
      <c r="N28" s="5"/>
      <c r="O28" s="5"/>
      <c r="P28" s="7"/>
      <c r="Q28" s="7"/>
      <c r="R28" s="7"/>
    </row>
    <row r="29" spans="1:18" ht="12.75" customHeight="1">
      <c r="A29" s="293" t="s">
        <v>63</v>
      </c>
      <c r="B29" s="26">
        <v>8</v>
      </c>
      <c r="C29" s="39">
        <v>127</v>
      </c>
      <c r="D29" s="39">
        <v>23</v>
      </c>
      <c r="E29" s="268">
        <v>150</v>
      </c>
      <c r="F29" s="39">
        <v>56</v>
      </c>
      <c r="G29" s="39">
        <v>10</v>
      </c>
      <c r="H29" s="268">
        <v>66</v>
      </c>
      <c r="I29" s="39">
        <v>11</v>
      </c>
      <c r="J29" s="39">
        <v>0</v>
      </c>
      <c r="K29" s="39">
        <v>11</v>
      </c>
      <c r="L29" s="139">
        <v>0</v>
      </c>
      <c r="M29" s="7"/>
      <c r="N29" s="5"/>
      <c r="O29" s="5"/>
      <c r="P29" s="7"/>
      <c r="Q29" s="7"/>
      <c r="R29" s="7"/>
    </row>
    <row r="30" spans="1:12" ht="12.75">
      <c r="A30" s="260" t="s">
        <v>45</v>
      </c>
      <c r="B30" s="71">
        <v>3</v>
      </c>
      <c r="C30" s="70">
        <v>9</v>
      </c>
      <c r="D30" s="70">
        <v>2</v>
      </c>
      <c r="E30" s="89">
        <v>11</v>
      </c>
      <c r="F30" s="70">
        <v>9</v>
      </c>
      <c r="G30" s="70">
        <v>2</v>
      </c>
      <c r="H30" s="89">
        <v>11</v>
      </c>
      <c r="I30" s="70">
        <v>0</v>
      </c>
      <c r="J30" s="70">
        <v>0</v>
      </c>
      <c r="K30" s="70">
        <v>0</v>
      </c>
      <c r="L30" s="269" t="s">
        <v>92</v>
      </c>
    </row>
    <row r="31" spans="1:20" ht="12.75" customHeight="1">
      <c r="A31" s="71" t="s">
        <v>13</v>
      </c>
      <c r="B31" s="265">
        <v>67</v>
      </c>
      <c r="C31" s="45">
        <v>473</v>
      </c>
      <c r="D31" s="45">
        <v>311</v>
      </c>
      <c r="E31" s="113">
        <v>784</v>
      </c>
      <c r="F31" s="45">
        <v>251</v>
      </c>
      <c r="G31" s="45">
        <v>178</v>
      </c>
      <c r="H31" s="113">
        <v>429</v>
      </c>
      <c r="I31" s="45">
        <v>40</v>
      </c>
      <c r="J31" s="45">
        <v>22</v>
      </c>
      <c r="K31" s="45">
        <v>62</v>
      </c>
      <c r="L31" s="93">
        <v>35.483870967741936</v>
      </c>
      <c r="N31" s="5"/>
      <c r="O31" s="5"/>
      <c r="P31" s="5"/>
      <c r="Q31" s="5"/>
      <c r="R31" s="5"/>
      <c r="S31" s="5"/>
      <c r="T31" s="5"/>
    </row>
    <row r="32" spans="1:21" ht="12.75">
      <c r="A32" s="225" t="s">
        <v>6</v>
      </c>
      <c r="B32" s="223">
        <v>183</v>
      </c>
      <c r="C32" s="81">
        <v>2061</v>
      </c>
      <c r="D32" s="81">
        <v>1379</v>
      </c>
      <c r="E32" s="209">
        <v>3440</v>
      </c>
      <c r="F32" s="81">
        <v>1131</v>
      </c>
      <c r="G32" s="81">
        <v>719</v>
      </c>
      <c r="H32" s="209">
        <v>1850</v>
      </c>
      <c r="I32" s="81">
        <v>111</v>
      </c>
      <c r="J32" s="81">
        <v>67</v>
      </c>
      <c r="K32" s="81">
        <v>178</v>
      </c>
      <c r="L32" s="95">
        <v>37.640449438202246</v>
      </c>
      <c r="N32" s="5"/>
      <c r="O32" s="5"/>
      <c r="P32" s="9"/>
      <c r="Q32" s="9"/>
      <c r="R32" s="10"/>
      <c r="S32" s="10"/>
      <c r="T32" s="10"/>
      <c r="U32" s="55"/>
    </row>
    <row r="33" spans="1:21" ht="12.75">
      <c r="A33" s="297" t="s">
        <v>62</v>
      </c>
      <c r="B33" s="297"/>
      <c r="C33" s="297"/>
      <c r="D33" s="297"/>
      <c r="E33" s="297"/>
      <c r="F33" s="297"/>
      <c r="G33" s="297"/>
      <c r="H33" s="297"/>
      <c r="I33" s="297"/>
      <c r="J33" s="297"/>
      <c r="K33" s="297"/>
      <c r="L33" s="297"/>
      <c r="N33" s="3"/>
      <c r="O33" s="9"/>
      <c r="P33" s="9"/>
      <c r="Q33" s="9"/>
      <c r="R33" s="10"/>
      <c r="S33" s="10"/>
      <c r="T33" s="10"/>
      <c r="U33" s="55"/>
    </row>
    <row r="34" spans="1:21" ht="12.75">
      <c r="A34" s="4" t="s">
        <v>60</v>
      </c>
      <c r="B34" s="4"/>
      <c r="N34" s="7"/>
      <c r="O34" s="7"/>
      <c r="P34" s="7"/>
      <c r="Q34" s="7"/>
      <c r="R34" s="7"/>
      <c r="S34" s="7"/>
      <c r="T34" s="7"/>
      <c r="U34" s="7"/>
    </row>
    <row r="35" spans="2:13" ht="14.25" customHeight="1">
      <c r="B35" s="5"/>
      <c r="C35" s="5"/>
      <c r="D35" s="5"/>
      <c r="E35" s="5"/>
      <c r="F35" s="5"/>
      <c r="G35" s="5"/>
      <c r="H35" s="5"/>
      <c r="I35" s="5"/>
      <c r="J35" s="5"/>
      <c r="K35" s="5"/>
      <c r="L35" s="5"/>
      <c r="M35" s="5"/>
    </row>
    <row r="36" spans="2:11" ht="12.75" customHeight="1">
      <c r="B36" s="5"/>
      <c r="C36" s="5"/>
      <c r="D36" s="5"/>
      <c r="E36" s="5"/>
      <c r="F36" s="5"/>
      <c r="G36" s="5"/>
      <c r="H36" s="5"/>
      <c r="I36" s="5"/>
      <c r="J36" s="5"/>
      <c r="K36" s="5"/>
    </row>
    <row r="37" spans="2:11" ht="12.75" customHeight="1">
      <c r="B37" s="5"/>
      <c r="C37" s="5"/>
      <c r="D37" s="5"/>
      <c r="E37" s="5"/>
      <c r="F37" s="5"/>
      <c r="G37" s="5"/>
      <c r="H37" s="5"/>
      <c r="I37" s="5"/>
      <c r="J37" s="5"/>
      <c r="K37" s="5"/>
    </row>
    <row r="38" spans="2:11" ht="12.75">
      <c r="B38" s="5"/>
      <c r="C38" s="5"/>
      <c r="D38" s="5"/>
      <c r="E38" s="5"/>
      <c r="F38" s="5"/>
      <c r="G38" s="5"/>
      <c r="H38" s="5"/>
      <c r="I38" s="5"/>
      <c r="J38" s="5"/>
      <c r="K38" s="5"/>
    </row>
    <row r="39" spans="2:11" ht="12.75">
      <c r="B39" s="5"/>
      <c r="C39" s="5"/>
      <c r="D39" s="5"/>
      <c r="E39" s="5"/>
      <c r="F39" s="5"/>
      <c r="G39" s="5"/>
      <c r="H39" s="5"/>
      <c r="I39" s="5"/>
      <c r="J39" s="5"/>
      <c r="K39" s="5"/>
    </row>
    <row r="40" spans="2:11" ht="12.75">
      <c r="B40" s="5"/>
      <c r="C40" s="5"/>
      <c r="D40" s="5"/>
      <c r="E40" s="5"/>
      <c r="F40" s="5"/>
      <c r="G40" s="5"/>
      <c r="H40" s="5"/>
      <c r="I40" s="5"/>
      <c r="J40" s="5"/>
      <c r="K40" s="5"/>
    </row>
  </sheetData>
  <sheetProtection/>
  <mergeCells count="6">
    <mergeCell ref="A33:L33"/>
    <mergeCell ref="I2:L2"/>
    <mergeCell ref="C2:E2"/>
    <mergeCell ref="F2:H2"/>
    <mergeCell ref="A1:L1"/>
    <mergeCell ref="B2:B3"/>
  </mergeCells>
  <printOptions/>
  <pageMargins left="0.787401575" right="0.787401575" top="0.78" bottom="0.64" header="0.24" footer="0.16"/>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W33"/>
  <sheetViews>
    <sheetView zoomScalePageLayoutView="0" workbookViewId="0" topLeftCell="A2">
      <selection activeCell="G9" sqref="G9:G20"/>
    </sheetView>
  </sheetViews>
  <sheetFormatPr defaultColWidth="11.421875" defaultRowHeight="12.75"/>
  <cols>
    <col min="1" max="1" width="41.8515625" style="0" customWidth="1"/>
    <col min="2" max="2" width="5.7109375" style="0" customWidth="1"/>
    <col min="3" max="3" width="6.57421875" style="0" customWidth="1"/>
    <col min="4" max="4" width="7.140625" style="0" customWidth="1"/>
    <col min="5" max="9" width="6.8515625" style="0" customWidth="1"/>
    <col min="10" max="10" width="7.28125" style="0" customWidth="1"/>
    <col min="11" max="11" width="7.140625" style="0" customWidth="1"/>
    <col min="12" max="12" width="7.421875" style="0" customWidth="1"/>
    <col min="13" max="13" width="6.57421875" style="0" customWidth="1"/>
    <col min="14" max="17" width="5.00390625" style="0" customWidth="1"/>
    <col min="18" max="18" width="7.00390625" style="0" customWidth="1"/>
    <col min="19" max="19" width="4.140625" style="0" customWidth="1"/>
    <col min="20" max="23" width="8.8515625" style="0" customWidth="1"/>
  </cols>
  <sheetData>
    <row r="1" spans="1:12" ht="30.75" customHeight="1">
      <c r="A1" s="318" t="s">
        <v>89</v>
      </c>
      <c r="B1" s="318"/>
      <c r="C1" s="318"/>
      <c r="D1" s="318"/>
      <c r="E1" s="318"/>
      <c r="F1" s="318"/>
      <c r="G1" s="318"/>
      <c r="H1" s="318"/>
      <c r="I1" s="318"/>
      <c r="J1" s="318"/>
      <c r="K1" s="318"/>
      <c r="L1" s="318"/>
    </row>
    <row r="2" spans="1:11" ht="24" customHeight="1">
      <c r="A2" s="320"/>
      <c r="B2" s="316" t="s">
        <v>7</v>
      </c>
      <c r="C2" s="312" t="s">
        <v>1</v>
      </c>
      <c r="D2" s="313"/>
      <c r="E2" s="313"/>
      <c r="F2" s="314"/>
      <c r="G2" s="319" t="s">
        <v>2</v>
      </c>
      <c r="H2" s="312" t="s">
        <v>3</v>
      </c>
      <c r="I2" s="313"/>
      <c r="J2" s="313"/>
      <c r="K2" s="314"/>
    </row>
    <row r="3" spans="1:11" s="27" customFormat="1" ht="26.25" customHeight="1">
      <c r="A3" s="321"/>
      <c r="B3" s="317"/>
      <c r="C3" s="101" t="s">
        <v>8</v>
      </c>
      <c r="D3" s="102" t="s">
        <v>9</v>
      </c>
      <c r="E3" s="102" t="s">
        <v>27</v>
      </c>
      <c r="F3" s="90" t="s">
        <v>19</v>
      </c>
      <c r="G3" s="309"/>
      <c r="H3" s="101" t="s">
        <v>8</v>
      </c>
      <c r="I3" s="102" t="s">
        <v>9</v>
      </c>
      <c r="J3" s="106" t="s">
        <v>11</v>
      </c>
      <c r="K3" s="90" t="s">
        <v>19</v>
      </c>
    </row>
    <row r="4" spans="1:16" s="27" customFormat="1" ht="14.25" customHeight="1">
      <c r="A4" s="109" t="s">
        <v>35</v>
      </c>
      <c r="B4" s="141"/>
      <c r="C4" s="142"/>
      <c r="D4" s="142"/>
      <c r="E4" s="142"/>
      <c r="F4" s="142"/>
      <c r="G4" s="141"/>
      <c r="H4" s="142"/>
      <c r="I4" s="142"/>
      <c r="J4" s="142"/>
      <c r="K4" s="143"/>
      <c r="M4" s="100"/>
      <c r="P4" s="100"/>
    </row>
    <row r="5" spans="1:16" s="27" customFormat="1" ht="12.75" customHeight="1">
      <c r="A5" s="48" t="s">
        <v>4</v>
      </c>
      <c r="B5" s="67">
        <v>42</v>
      </c>
      <c r="C5" s="68">
        <v>97</v>
      </c>
      <c r="D5" s="65">
        <v>68</v>
      </c>
      <c r="E5" s="65">
        <v>165</v>
      </c>
      <c r="F5" s="103">
        <f>100*D5/E5</f>
        <v>41.21212121212121</v>
      </c>
      <c r="G5" s="67">
        <v>151</v>
      </c>
      <c r="H5" s="68">
        <v>22</v>
      </c>
      <c r="I5" s="65">
        <v>20</v>
      </c>
      <c r="J5" s="65">
        <v>42</v>
      </c>
      <c r="K5" s="58">
        <v>47.61904761904761</v>
      </c>
      <c r="M5" s="100"/>
      <c r="P5" s="100"/>
    </row>
    <row r="6" spans="1:16" s="27" customFormat="1" ht="12.75">
      <c r="A6" s="47" t="s">
        <v>77</v>
      </c>
      <c r="B6" s="26">
        <v>36</v>
      </c>
      <c r="C6" s="38">
        <v>76</v>
      </c>
      <c r="D6" s="39">
        <v>57</v>
      </c>
      <c r="E6" s="39">
        <v>133</v>
      </c>
      <c r="F6" s="103">
        <f aca="true" t="shared" si="0" ref="F6:F20">100*D6/E6</f>
        <v>42.857142857142854</v>
      </c>
      <c r="G6" s="26">
        <v>120</v>
      </c>
      <c r="H6" s="38">
        <v>19</v>
      </c>
      <c r="I6" s="39">
        <v>17</v>
      </c>
      <c r="J6" s="39">
        <v>36</v>
      </c>
      <c r="K6" s="103">
        <v>47.22222222222222</v>
      </c>
      <c r="M6" s="100"/>
      <c r="P6" s="100"/>
    </row>
    <row r="7" spans="1:17" s="6" customFormat="1" ht="12.75">
      <c r="A7" s="21" t="s">
        <v>63</v>
      </c>
      <c r="B7" s="26">
        <v>6</v>
      </c>
      <c r="C7" s="38">
        <v>21</v>
      </c>
      <c r="D7" s="39">
        <v>11</v>
      </c>
      <c r="E7" s="39">
        <v>32</v>
      </c>
      <c r="F7" s="103">
        <f t="shared" si="0"/>
        <v>34.375</v>
      </c>
      <c r="G7" s="26">
        <v>31</v>
      </c>
      <c r="H7" s="38">
        <v>3</v>
      </c>
      <c r="I7" s="39">
        <v>3</v>
      </c>
      <c r="J7" s="39">
        <v>6</v>
      </c>
      <c r="K7" s="103">
        <v>50</v>
      </c>
      <c r="M7" s="100"/>
      <c r="N7" s="27"/>
      <c r="O7" s="27"/>
      <c r="P7" s="100"/>
      <c r="Q7" s="27"/>
    </row>
    <row r="8" spans="1:20" ht="12.75">
      <c r="A8" s="48" t="s">
        <v>34</v>
      </c>
      <c r="B8" s="71">
        <v>207</v>
      </c>
      <c r="C8" s="94">
        <v>305</v>
      </c>
      <c r="D8" s="70">
        <v>326</v>
      </c>
      <c r="E8" s="70">
        <v>631</v>
      </c>
      <c r="F8" s="103">
        <f t="shared" si="0"/>
        <v>51.664025356576865</v>
      </c>
      <c r="G8" s="71">
        <v>241</v>
      </c>
      <c r="H8" s="94">
        <v>103</v>
      </c>
      <c r="I8" s="70">
        <v>75</v>
      </c>
      <c r="J8" s="70">
        <v>178</v>
      </c>
      <c r="K8" s="58">
        <v>42.13483146067416</v>
      </c>
      <c r="M8" s="100"/>
      <c r="N8" s="27"/>
      <c r="O8" s="27"/>
      <c r="P8" s="100"/>
      <c r="Q8" s="27"/>
      <c r="R8" s="7"/>
      <c r="S8" s="7"/>
      <c r="T8" s="7"/>
    </row>
    <row r="9" spans="1:20" ht="22.5">
      <c r="A9" s="47" t="s">
        <v>78</v>
      </c>
      <c r="B9" s="26">
        <v>73</v>
      </c>
      <c r="C9" s="38">
        <v>74</v>
      </c>
      <c r="D9" s="39">
        <v>52</v>
      </c>
      <c r="E9" s="39">
        <v>126</v>
      </c>
      <c r="F9" s="103">
        <f t="shared" si="0"/>
        <v>41.26984126984127</v>
      </c>
      <c r="G9" s="26" t="s">
        <v>26</v>
      </c>
      <c r="H9" s="38">
        <v>37</v>
      </c>
      <c r="I9" s="39">
        <v>16</v>
      </c>
      <c r="J9" s="39">
        <v>53</v>
      </c>
      <c r="K9" s="58">
        <v>30.18867924528302</v>
      </c>
      <c r="M9" s="100"/>
      <c r="N9" s="27"/>
      <c r="O9" s="27"/>
      <c r="P9" s="100"/>
      <c r="Q9" s="27"/>
      <c r="R9" s="7"/>
      <c r="S9" s="7"/>
      <c r="T9" s="7"/>
    </row>
    <row r="10" spans="1:17" ht="22.5">
      <c r="A10" s="47" t="s">
        <v>79</v>
      </c>
      <c r="B10" s="26">
        <v>50</v>
      </c>
      <c r="C10" s="38">
        <v>65</v>
      </c>
      <c r="D10" s="39">
        <v>45</v>
      </c>
      <c r="E10" s="39">
        <v>110</v>
      </c>
      <c r="F10" s="103">
        <f t="shared" si="0"/>
        <v>40.90909090909091</v>
      </c>
      <c r="G10" s="26" t="s">
        <v>26</v>
      </c>
      <c r="H10" s="38">
        <v>29</v>
      </c>
      <c r="I10" s="39">
        <v>17</v>
      </c>
      <c r="J10" s="39">
        <v>46</v>
      </c>
      <c r="K10" s="58">
        <v>36.95652173913043</v>
      </c>
      <c r="M10" s="100"/>
      <c r="N10" s="27"/>
      <c r="O10" s="27"/>
      <c r="P10" s="100"/>
      <c r="Q10" s="27"/>
    </row>
    <row r="11" spans="1:23" ht="15" customHeight="1">
      <c r="A11" s="47" t="s">
        <v>80</v>
      </c>
      <c r="B11" s="26">
        <v>11</v>
      </c>
      <c r="C11" s="38">
        <v>15</v>
      </c>
      <c r="D11" s="39">
        <v>30</v>
      </c>
      <c r="E11" s="39">
        <v>45</v>
      </c>
      <c r="F11" s="103">
        <f t="shared" si="0"/>
        <v>66.66666666666667</v>
      </c>
      <c r="G11" s="26">
        <v>45</v>
      </c>
      <c r="H11" s="38">
        <v>4</v>
      </c>
      <c r="I11" s="39">
        <v>7</v>
      </c>
      <c r="J11" s="39">
        <v>11</v>
      </c>
      <c r="K11" s="58">
        <v>63.63636363636363</v>
      </c>
      <c r="M11" s="100"/>
      <c r="N11" s="27"/>
      <c r="O11" s="27"/>
      <c r="P11" s="100"/>
      <c r="Q11" s="27"/>
      <c r="R11" s="7"/>
      <c r="S11" s="7"/>
      <c r="T11" s="7"/>
      <c r="U11" s="7"/>
      <c r="V11" s="7"/>
      <c r="W11" s="7"/>
    </row>
    <row r="12" spans="1:23" ht="15" customHeight="1">
      <c r="A12" s="47" t="s">
        <v>81</v>
      </c>
      <c r="B12" s="26">
        <v>23</v>
      </c>
      <c r="C12" s="38">
        <v>18</v>
      </c>
      <c r="D12" s="39">
        <v>98</v>
      </c>
      <c r="E12" s="39">
        <v>116</v>
      </c>
      <c r="F12" s="103">
        <f t="shared" si="0"/>
        <v>84.48275862068965</v>
      </c>
      <c r="G12" s="26">
        <v>116</v>
      </c>
      <c r="H12" s="38">
        <v>3</v>
      </c>
      <c r="I12" s="39">
        <v>20</v>
      </c>
      <c r="J12" s="39">
        <v>23</v>
      </c>
      <c r="K12" s="58">
        <v>86.95652173913044</v>
      </c>
      <c r="M12" s="100"/>
      <c r="N12" s="27"/>
      <c r="O12" s="27"/>
      <c r="P12" s="100"/>
      <c r="Q12" s="27"/>
      <c r="R12" s="7"/>
      <c r="S12" s="7"/>
      <c r="T12" s="7"/>
      <c r="U12" s="7"/>
      <c r="V12" s="7"/>
      <c r="W12" s="7"/>
    </row>
    <row r="13" spans="1:23" ht="21.75" customHeight="1">
      <c r="A13" s="47" t="s">
        <v>82</v>
      </c>
      <c r="B13" s="26">
        <v>9</v>
      </c>
      <c r="C13" s="38">
        <v>16</v>
      </c>
      <c r="D13" s="39">
        <v>1</v>
      </c>
      <c r="E13" s="39">
        <v>17</v>
      </c>
      <c r="F13" s="103">
        <f t="shared" si="0"/>
        <v>5.882352941176471</v>
      </c>
      <c r="G13" s="26">
        <v>17</v>
      </c>
      <c r="H13" s="38">
        <v>5</v>
      </c>
      <c r="I13" s="39">
        <v>0</v>
      </c>
      <c r="J13" s="39">
        <v>5</v>
      </c>
      <c r="K13" s="58">
        <v>0</v>
      </c>
      <c r="M13" s="100"/>
      <c r="N13" s="27"/>
      <c r="O13" s="27"/>
      <c r="P13" s="100"/>
      <c r="Q13" s="27"/>
      <c r="R13" s="7"/>
      <c r="S13" s="7"/>
      <c r="T13" s="7"/>
      <c r="U13" s="7"/>
      <c r="V13" s="7"/>
      <c r="W13" s="7"/>
    </row>
    <row r="14" spans="1:17" ht="12.75">
      <c r="A14" s="47" t="s">
        <v>83</v>
      </c>
      <c r="B14" s="26">
        <v>7</v>
      </c>
      <c r="C14" s="38">
        <v>31</v>
      </c>
      <c r="D14" s="39">
        <v>2</v>
      </c>
      <c r="E14" s="39">
        <v>33</v>
      </c>
      <c r="F14" s="103">
        <f t="shared" si="0"/>
        <v>6.0606060606060606</v>
      </c>
      <c r="G14" s="26">
        <v>30</v>
      </c>
      <c r="H14" s="38">
        <v>5</v>
      </c>
      <c r="I14" s="39">
        <v>1</v>
      </c>
      <c r="J14" s="39">
        <v>6</v>
      </c>
      <c r="K14" s="58">
        <v>16.666666666666664</v>
      </c>
      <c r="M14" s="100"/>
      <c r="N14" s="27"/>
      <c r="O14" s="27"/>
      <c r="P14" s="100"/>
      <c r="Q14" s="27"/>
    </row>
    <row r="15" spans="1:17" ht="22.5">
      <c r="A15" s="47" t="s">
        <v>41</v>
      </c>
      <c r="B15" s="26">
        <v>11</v>
      </c>
      <c r="C15" s="38">
        <v>10</v>
      </c>
      <c r="D15" s="39">
        <v>7</v>
      </c>
      <c r="E15" s="39">
        <v>17</v>
      </c>
      <c r="F15" s="103">
        <f t="shared" si="0"/>
        <v>41.1764705882353</v>
      </c>
      <c r="G15" s="69" t="s">
        <v>26</v>
      </c>
      <c r="H15" s="38">
        <v>6</v>
      </c>
      <c r="I15" s="39">
        <v>5</v>
      </c>
      <c r="J15" s="39">
        <v>11</v>
      </c>
      <c r="K15" s="58">
        <v>45.45454545454545</v>
      </c>
      <c r="M15" s="100"/>
      <c r="N15" s="27"/>
      <c r="O15" s="27"/>
      <c r="P15" s="100"/>
      <c r="Q15" s="27"/>
    </row>
    <row r="16" spans="1:23" ht="24" customHeight="1">
      <c r="A16" s="47" t="s">
        <v>42</v>
      </c>
      <c r="B16" s="26">
        <v>8</v>
      </c>
      <c r="C16" s="38">
        <v>29</v>
      </c>
      <c r="D16" s="39">
        <v>9</v>
      </c>
      <c r="E16" s="39">
        <v>38</v>
      </c>
      <c r="F16" s="103">
        <f t="shared" si="0"/>
        <v>23.68421052631579</v>
      </c>
      <c r="G16" s="69" t="s">
        <v>26</v>
      </c>
      <c r="H16" s="38">
        <v>6</v>
      </c>
      <c r="I16" s="39">
        <v>2</v>
      </c>
      <c r="J16" s="39">
        <v>8</v>
      </c>
      <c r="K16" s="58">
        <v>25</v>
      </c>
      <c r="M16" s="100"/>
      <c r="N16" s="27"/>
      <c r="O16" s="27"/>
      <c r="P16" s="100"/>
      <c r="Q16" s="27"/>
      <c r="R16" s="50"/>
      <c r="S16" s="12"/>
      <c r="T16" s="12"/>
      <c r="U16" s="12"/>
      <c r="V16" s="49"/>
      <c r="W16" s="56"/>
    </row>
    <row r="17" spans="1:23" ht="22.5">
      <c r="A17" s="47" t="s">
        <v>116</v>
      </c>
      <c r="B17" s="73">
        <v>6</v>
      </c>
      <c r="C17" s="74">
        <v>18</v>
      </c>
      <c r="D17" s="241">
        <v>39</v>
      </c>
      <c r="E17" s="241">
        <v>57</v>
      </c>
      <c r="F17" s="103">
        <f t="shared" si="0"/>
        <v>68.42105263157895</v>
      </c>
      <c r="G17" s="69" t="s">
        <v>26</v>
      </c>
      <c r="H17" s="11">
        <v>2</v>
      </c>
      <c r="I17" s="12">
        <v>4</v>
      </c>
      <c r="J17" s="12">
        <v>6</v>
      </c>
      <c r="K17" s="58">
        <v>66.66666666666666</v>
      </c>
      <c r="M17" s="100"/>
      <c r="N17" s="27"/>
      <c r="O17" s="27"/>
      <c r="P17" s="100"/>
      <c r="Q17" s="27"/>
      <c r="R17" s="50"/>
      <c r="S17" s="12"/>
      <c r="T17" s="12"/>
      <c r="U17" s="12"/>
      <c r="V17" s="49"/>
      <c r="W17" s="56"/>
    </row>
    <row r="18" spans="1:23" ht="22.5">
      <c r="A18" s="47" t="s">
        <v>115</v>
      </c>
      <c r="B18" s="73">
        <v>5</v>
      </c>
      <c r="C18" s="74">
        <v>7</v>
      </c>
      <c r="D18" s="241">
        <v>32</v>
      </c>
      <c r="E18" s="241">
        <v>39</v>
      </c>
      <c r="F18" s="103">
        <f t="shared" si="0"/>
        <v>82.05128205128206</v>
      </c>
      <c r="G18" s="69" t="s">
        <v>26</v>
      </c>
      <c r="H18" s="11">
        <v>3</v>
      </c>
      <c r="I18" s="12">
        <v>2</v>
      </c>
      <c r="J18" s="12">
        <v>5</v>
      </c>
      <c r="K18" s="58">
        <v>40</v>
      </c>
      <c r="M18" s="100"/>
      <c r="N18" s="27"/>
      <c r="O18" s="27"/>
      <c r="P18" s="100"/>
      <c r="Q18" s="27"/>
      <c r="R18" s="50"/>
      <c r="S18" s="12"/>
      <c r="T18" s="12"/>
      <c r="U18" s="12"/>
      <c r="V18" s="49"/>
      <c r="W18" s="56"/>
    </row>
    <row r="19" spans="1:23" ht="12" customHeight="1">
      <c r="A19" s="21" t="s">
        <v>63</v>
      </c>
      <c r="B19" s="75">
        <v>4</v>
      </c>
      <c r="C19" s="20">
        <v>22</v>
      </c>
      <c r="D19" s="1">
        <v>11</v>
      </c>
      <c r="E19" s="1">
        <v>33</v>
      </c>
      <c r="F19" s="58">
        <f t="shared" si="0"/>
        <v>33.333333333333336</v>
      </c>
      <c r="G19" s="69">
        <v>33</v>
      </c>
      <c r="H19" s="20">
        <v>3</v>
      </c>
      <c r="I19" s="1">
        <v>1</v>
      </c>
      <c r="J19" s="39">
        <v>4</v>
      </c>
      <c r="K19" s="58">
        <v>25</v>
      </c>
      <c r="M19" s="100"/>
      <c r="N19" s="27"/>
      <c r="O19" s="27"/>
      <c r="P19" s="100"/>
      <c r="Q19" s="27"/>
      <c r="R19" s="50"/>
      <c r="S19" s="12"/>
      <c r="T19" s="12"/>
      <c r="U19" s="12"/>
      <c r="V19" s="49"/>
      <c r="W19" s="56"/>
    </row>
    <row r="20" spans="1:23" s="6" customFormat="1" ht="12" customHeight="1">
      <c r="A20" s="222" t="s">
        <v>49</v>
      </c>
      <c r="B20" s="223">
        <v>249</v>
      </c>
      <c r="C20" s="78">
        <v>402</v>
      </c>
      <c r="D20" s="81">
        <v>394</v>
      </c>
      <c r="E20" s="81">
        <v>796</v>
      </c>
      <c r="F20" s="280">
        <f t="shared" si="0"/>
        <v>49.49748743718593</v>
      </c>
      <c r="G20" s="223">
        <v>392</v>
      </c>
      <c r="H20" s="78">
        <v>125</v>
      </c>
      <c r="I20" s="81">
        <v>95</v>
      </c>
      <c r="J20" s="81">
        <v>220</v>
      </c>
      <c r="K20" s="224">
        <v>43.18181818181818</v>
      </c>
      <c r="M20" s="221"/>
      <c r="N20" s="151"/>
      <c r="O20" s="151"/>
      <c r="P20" s="221"/>
      <c r="Q20" s="151"/>
      <c r="R20" s="158"/>
      <c r="S20" s="12"/>
      <c r="T20" s="12"/>
      <c r="U20" s="12"/>
      <c r="V20" s="116"/>
      <c r="W20" s="56"/>
    </row>
    <row r="21" spans="1:23" ht="13.5" customHeight="1">
      <c r="A21" s="108" t="s">
        <v>36</v>
      </c>
      <c r="B21" s="211"/>
      <c r="C21" s="138"/>
      <c r="D21" s="172"/>
      <c r="E21" s="172"/>
      <c r="F21" s="138"/>
      <c r="G21" s="211"/>
      <c r="H21" s="172"/>
      <c r="I21" s="172"/>
      <c r="J21" s="172"/>
      <c r="K21" s="137"/>
      <c r="M21" s="100"/>
      <c r="N21" s="27"/>
      <c r="O21" s="27"/>
      <c r="P21" s="100"/>
      <c r="Q21" s="27"/>
      <c r="R21" s="50"/>
      <c r="S21" s="12"/>
      <c r="T21" s="12"/>
      <c r="U21" s="12"/>
      <c r="V21" s="49"/>
      <c r="W21" s="56"/>
    </row>
    <row r="22" spans="1:23" ht="13.5" customHeight="1">
      <c r="A22" s="48" t="s">
        <v>34</v>
      </c>
      <c r="B22" s="26">
        <v>30</v>
      </c>
      <c r="C22" s="38">
        <v>10</v>
      </c>
      <c r="D22" s="39">
        <v>33</v>
      </c>
      <c r="E22" s="39">
        <v>43</v>
      </c>
      <c r="F22" s="269">
        <v>76.74418604651163</v>
      </c>
      <c r="G22" s="26">
        <v>37</v>
      </c>
      <c r="H22" s="38">
        <v>8</v>
      </c>
      <c r="I22" s="39">
        <v>19</v>
      </c>
      <c r="J22" s="39">
        <v>27</v>
      </c>
      <c r="K22" s="92">
        <v>70.37037037037037</v>
      </c>
      <c r="M22" s="100"/>
      <c r="N22" s="27"/>
      <c r="O22" s="27"/>
      <c r="P22" s="100"/>
      <c r="Q22" s="27"/>
      <c r="R22" s="50"/>
      <c r="S22" s="12"/>
      <c r="T22" s="12"/>
      <c r="U22" s="12"/>
      <c r="V22" s="49"/>
      <c r="W22" s="56"/>
    </row>
    <row r="23" spans="1:23" ht="14.25" customHeight="1">
      <c r="A23" s="140" t="s">
        <v>70</v>
      </c>
      <c r="B23" s="26">
        <v>5</v>
      </c>
      <c r="C23" s="38">
        <v>0</v>
      </c>
      <c r="D23" s="39">
        <v>8</v>
      </c>
      <c r="E23" s="39">
        <v>8</v>
      </c>
      <c r="F23" s="269">
        <v>100</v>
      </c>
      <c r="G23" s="26">
        <v>6</v>
      </c>
      <c r="H23" s="38">
        <v>0</v>
      </c>
      <c r="I23" s="39">
        <v>5</v>
      </c>
      <c r="J23" s="39">
        <v>5</v>
      </c>
      <c r="K23" s="92">
        <v>100</v>
      </c>
      <c r="M23" s="100"/>
      <c r="N23" s="27"/>
      <c r="O23" s="27"/>
      <c r="P23" s="100"/>
      <c r="Q23" s="27"/>
      <c r="R23" s="50"/>
      <c r="S23" s="12"/>
      <c r="T23" s="12"/>
      <c r="U23" s="12"/>
      <c r="V23" s="49"/>
      <c r="W23" s="56"/>
    </row>
    <row r="24" spans="1:23" ht="14.25" customHeight="1">
      <c r="A24" s="140" t="s">
        <v>71</v>
      </c>
      <c r="B24" s="26">
        <v>3</v>
      </c>
      <c r="C24" s="38">
        <v>0</v>
      </c>
      <c r="D24" s="39">
        <v>4</v>
      </c>
      <c r="E24" s="39">
        <v>4</v>
      </c>
      <c r="F24" s="269">
        <v>100</v>
      </c>
      <c r="G24" s="26">
        <v>4</v>
      </c>
      <c r="H24" s="38">
        <v>0</v>
      </c>
      <c r="I24" s="39">
        <v>2</v>
      </c>
      <c r="J24" s="39">
        <v>2</v>
      </c>
      <c r="K24" s="92">
        <v>100</v>
      </c>
      <c r="M24" s="100"/>
      <c r="N24" s="27"/>
      <c r="O24" s="27"/>
      <c r="P24" s="100"/>
      <c r="Q24" s="27"/>
      <c r="R24" s="50"/>
      <c r="S24" s="12"/>
      <c r="T24" s="12"/>
      <c r="U24" s="12"/>
      <c r="V24" s="49"/>
      <c r="W24" s="56"/>
    </row>
    <row r="25" spans="1:23" ht="12.75">
      <c r="A25" s="47" t="s">
        <v>72</v>
      </c>
      <c r="B25" s="26">
        <v>10</v>
      </c>
      <c r="C25" s="38">
        <v>4</v>
      </c>
      <c r="D25" s="39">
        <v>7</v>
      </c>
      <c r="E25" s="39">
        <v>11</v>
      </c>
      <c r="F25" s="269">
        <v>63.63636363636363</v>
      </c>
      <c r="G25" s="26">
        <v>11</v>
      </c>
      <c r="H25" s="38">
        <v>3</v>
      </c>
      <c r="I25" s="39">
        <v>7</v>
      </c>
      <c r="J25" s="39">
        <v>10</v>
      </c>
      <c r="K25" s="92">
        <v>70</v>
      </c>
      <c r="M25" s="100"/>
      <c r="N25" s="27"/>
      <c r="O25" s="27"/>
      <c r="P25" s="100"/>
      <c r="Q25" s="27"/>
      <c r="R25" s="7"/>
      <c r="S25" s="7"/>
      <c r="T25" s="7"/>
      <c r="U25" s="7"/>
      <c r="V25" s="7"/>
      <c r="W25" s="54"/>
    </row>
    <row r="26" spans="1:23" ht="12.75">
      <c r="A26" s="47" t="s">
        <v>73</v>
      </c>
      <c r="B26" s="26">
        <v>12</v>
      </c>
      <c r="C26" s="38">
        <v>6</v>
      </c>
      <c r="D26" s="39">
        <v>14</v>
      </c>
      <c r="E26" s="39">
        <v>20</v>
      </c>
      <c r="F26" s="269">
        <v>70</v>
      </c>
      <c r="G26" s="26">
        <v>16</v>
      </c>
      <c r="H26" s="38">
        <v>5</v>
      </c>
      <c r="I26" s="39">
        <v>5</v>
      </c>
      <c r="J26" s="39">
        <v>10</v>
      </c>
      <c r="K26" s="92">
        <v>50</v>
      </c>
      <c r="M26" s="100"/>
      <c r="N26" s="27"/>
      <c r="O26" s="27"/>
      <c r="P26" s="100"/>
      <c r="Q26" s="27"/>
      <c r="R26" s="7"/>
      <c r="S26" s="7"/>
      <c r="T26" s="7"/>
      <c r="U26" s="7"/>
      <c r="V26" s="7"/>
      <c r="W26" s="54"/>
    </row>
    <row r="27" spans="1:23" ht="14.25" customHeight="1">
      <c r="A27" s="48" t="s">
        <v>53</v>
      </c>
      <c r="B27" s="26">
        <v>124</v>
      </c>
      <c r="C27" s="38">
        <v>3</v>
      </c>
      <c r="D27" s="39">
        <v>38</v>
      </c>
      <c r="E27" s="39">
        <v>41</v>
      </c>
      <c r="F27" s="269">
        <v>92.6829268292683</v>
      </c>
      <c r="G27" s="26">
        <v>41</v>
      </c>
      <c r="H27" s="38">
        <v>3</v>
      </c>
      <c r="I27" s="39">
        <v>41</v>
      </c>
      <c r="J27" s="39">
        <v>44</v>
      </c>
      <c r="K27" s="92">
        <v>93.18181818181817</v>
      </c>
      <c r="M27" s="221"/>
      <c r="N27" s="27"/>
      <c r="O27" s="27"/>
      <c r="P27" s="100"/>
      <c r="Q27" s="27"/>
      <c r="R27" s="7"/>
      <c r="S27" s="7"/>
      <c r="T27" s="7"/>
      <c r="U27" s="7"/>
      <c r="V27" s="7"/>
      <c r="W27" s="54"/>
    </row>
    <row r="28" spans="1:23" ht="12.75" customHeight="1">
      <c r="A28" s="47" t="s">
        <v>61</v>
      </c>
      <c r="B28" s="26">
        <v>124</v>
      </c>
      <c r="C28" s="38">
        <v>3</v>
      </c>
      <c r="D28" s="39">
        <v>38</v>
      </c>
      <c r="E28" s="39">
        <v>41</v>
      </c>
      <c r="F28" s="269">
        <v>92.6829268292683</v>
      </c>
      <c r="G28" s="26">
        <v>41</v>
      </c>
      <c r="H28" s="38">
        <v>3</v>
      </c>
      <c r="I28" s="39">
        <v>41</v>
      </c>
      <c r="J28" s="39">
        <v>44</v>
      </c>
      <c r="K28" s="92">
        <v>93.18181818181817</v>
      </c>
      <c r="M28" s="100"/>
      <c r="N28" s="27"/>
      <c r="O28" s="27"/>
      <c r="P28" s="100"/>
      <c r="Q28" s="27"/>
      <c r="R28" s="7"/>
      <c r="S28" s="7"/>
      <c r="T28" s="7"/>
      <c r="U28" s="7"/>
      <c r="V28" s="7"/>
      <c r="W28" s="54"/>
    </row>
    <row r="29" spans="1:23" ht="12.75">
      <c r="A29" s="180" t="s">
        <v>48</v>
      </c>
      <c r="B29" s="225">
        <v>154</v>
      </c>
      <c r="C29" s="164">
        <v>13</v>
      </c>
      <c r="D29" s="164">
        <v>71</v>
      </c>
      <c r="E29" s="164">
        <v>84</v>
      </c>
      <c r="F29" s="95">
        <v>84.52380952380952</v>
      </c>
      <c r="G29" s="225">
        <v>78</v>
      </c>
      <c r="H29" s="164">
        <v>11</v>
      </c>
      <c r="I29" s="164">
        <v>60</v>
      </c>
      <c r="J29" s="164">
        <v>71</v>
      </c>
      <c r="K29" s="95">
        <v>84.50704225352112</v>
      </c>
      <c r="M29" s="100"/>
      <c r="N29" s="27"/>
      <c r="O29" s="27"/>
      <c r="P29" s="100"/>
      <c r="Q29" s="27"/>
      <c r="R29" s="7"/>
      <c r="S29" s="7"/>
      <c r="T29" s="7"/>
      <c r="U29" s="7"/>
      <c r="V29" s="7"/>
      <c r="W29" s="7"/>
    </row>
    <row r="30" spans="1:23" ht="12.75" customHeight="1" thickBot="1">
      <c r="A30" s="76" t="s">
        <v>14</v>
      </c>
      <c r="B30" s="77">
        <v>403</v>
      </c>
      <c r="C30" s="104">
        <v>415</v>
      </c>
      <c r="D30" s="105">
        <v>465</v>
      </c>
      <c r="E30" s="105">
        <v>880</v>
      </c>
      <c r="F30" s="115">
        <v>52.84090909090909</v>
      </c>
      <c r="G30" s="77">
        <v>470</v>
      </c>
      <c r="H30" s="104">
        <v>136</v>
      </c>
      <c r="I30" s="105">
        <v>155</v>
      </c>
      <c r="J30" s="105">
        <v>291</v>
      </c>
      <c r="K30" s="107">
        <v>53.264604810996566</v>
      </c>
      <c r="M30" s="100"/>
      <c r="N30" s="27"/>
      <c r="O30" s="27"/>
      <c r="P30" s="100"/>
      <c r="Q30" s="27"/>
      <c r="R30" s="7"/>
      <c r="S30" s="7"/>
      <c r="T30" s="7"/>
      <c r="U30" s="7"/>
      <c r="V30" s="7"/>
      <c r="W30" s="7"/>
    </row>
    <row r="31" spans="1:12" ht="12.75">
      <c r="A31" s="297" t="s">
        <v>62</v>
      </c>
      <c r="B31" s="297"/>
      <c r="C31" s="297"/>
      <c r="D31" s="297"/>
      <c r="E31" s="297"/>
      <c r="F31" s="297"/>
      <c r="G31" s="297"/>
      <c r="H31" s="297"/>
      <c r="I31" s="297"/>
      <c r="J31" s="297"/>
      <c r="K31" s="297"/>
      <c r="L31" s="297"/>
    </row>
    <row r="32" spans="1:12" ht="12" customHeight="1">
      <c r="A32" s="4" t="s">
        <v>55</v>
      </c>
      <c r="B32" s="63"/>
      <c r="C32" s="63"/>
      <c r="D32" s="63"/>
      <c r="E32" s="63"/>
      <c r="F32" s="63"/>
      <c r="G32" s="63"/>
      <c r="H32" s="63"/>
      <c r="I32" s="63"/>
      <c r="J32" s="63"/>
      <c r="K32" s="63"/>
      <c r="L32" s="63"/>
    </row>
    <row r="33" ht="12.75">
      <c r="A33" s="4"/>
    </row>
  </sheetData>
  <sheetProtection/>
  <mergeCells count="7">
    <mergeCell ref="A31:L31"/>
    <mergeCell ref="A1:L1"/>
    <mergeCell ref="C2:F2"/>
    <mergeCell ref="B2:B3"/>
    <mergeCell ref="G2:G3"/>
    <mergeCell ref="A2:A3"/>
    <mergeCell ref="H2:K2"/>
  </mergeCells>
  <printOptions/>
  <pageMargins left="0.41" right="0.24" top="0.78" bottom="0.64" header="0.24" footer="0.16"/>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nbounakhla-adc</dc:creator>
  <cp:keywords/>
  <dc:description/>
  <cp:lastModifiedBy>Aïssatou SOUMARE</cp:lastModifiedBy>
  <cp:lastPrinted>2016-05-13T15:31:57Z</cp:lastPrinted>
  <dcterms:created xsi:type="dcterms:W3CDTF">2012-05-23T12:22:57Z</dcterms:created>
  <dcterms:modified xsi:type="dcterms:W3CDTF">2017-11-08T10:58:07Z</dcterms:modified>
  <cp:category/>
  <cp:version/>
  <cp:contentType/>
  <cp:contentStatus/>
</cp:coreProperties>
</file>