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75" yWindow="3495" windowWidth="20730" windowHeight="8550" tabRatio="891" firstSheet="16" activeTab="30"/>
  </bookViews>
  <sheets>
    <sheet name="categories actives FT5.1" sheetId="90" r:id="rId1"/>
    <sheet name="regimes FT5.1" sheetId="91" r:id="rId2"/>
    <sheet name="5.1-1" sheetId="92" r:id="rId3"/>
    <sheet name="5.1-1 complément" sheetId="93" r:id="rId4"/>
    <sheet name="5.1-2" sheetId="94" r:id="rId5"/>
    <sheet name="5.1-2 complément" sheetId="95" r:id="rId6"/>
    <sheet name="5.1-3" sheetId="96" r:id="rId7"/>
    <sheet name="5.1-3 complément" sheetId="97" r:id="rId8"/>
    <sheet name="5.1-4" sheetId="98" r:id="rId9"/>
    <sheet name="5.1-4 complément" sheetId="99" r:id="rId10"/>
    <sheet name="5.1-5" sheetId="100" r:id="rId11"/>
    <sheet name="5.1-5 complément" sheetId="101" r:id="rId12"/>
    <sheet name="5.1-6" sheetId="102" r:id="rId13"/>
    <sheet name="5.1-7" sheetId="43" r:id="rId14"/>
    <sheet name="5.1-7 source" sheetId="42" r:id="rId15"/>
    <sheet name="5.1-8" sheetId="48" r:id="rId16"/>
    <sheet name="5.1-9" sheetId="50" r:id="rId17"/>
    <sheet name="5.1-9 complément" sheetId="81" r:id="rId18"/>
    <sheet name="5.1-10" sheetId="52" r:id="rId19"/>
    <sheet name="5.1-10 complément" sheetId="103" r:id="rId20"/>
    <sheet name="5.1-11" sheetId="55" r:id="rId21"/>
    <sheet name="5.1-11 complément" sheetId="83" r:id="rId22"/>
    <sheet name="5.1-12" sheetId="58" r:id="rId23"/>
    <sheet name="5.1-12 complément" sheetId="84" r:id="rId24"/>
    <sheet name="5.1-13" sheetId="61" r:id="rId25"/>
    <sheet name="5.1-13 complément" sheetId="85" r:id="rId26"/>
    <sheet name="5.1-14" sheetId="3" r:id="rId27"/>
    <sheet name="5.1-15" sheetId="65" r:id="rId28"/>
    <sheet name="5.1-15 complément" sheetId="87" r:id="rId29"/>
    <sheet name="5.1-16" sheetId="66" r:id="rId30"/>
    <sheet name="5.1-16 source" sheetId="67" r:id="rId31"/>
  </sheets>
  <externalReferences>
    <externalReference r:id="rId32"/>
  </externalReferences>
  <calcPr calcId="145621"/>
</workbook>
</file>

<file path=xl/calcChain.xml><?xml version="1.0" encoding="utf-8"?>
<calcChain xmlns="http://schemas.openxmlformats.org/spreadsheetml/2006/main">
  <c r="F36" i="103" l="1"/>
  <c r="E36" i="103"/>
  <c r="D36" i="103"/>
  <c r="C36" i="103"/>
  <c r="B36" i="103"/>
  <c r="F4" i="103"/>
  <c r="E4" i="103"/>
  <c r="D4" i="103"/>
  <c r="C4" i="103"/>
  <c r="B4" i="103"/>
  <c r="F35" i="103"/>
  <c r="E35" i="103"/>
  <c r="D35" i="103"/>
  <c r="C35" i="103"/>
  <c r="B35" i="103"/>
  <c r="F34" i="103"/>
  <c r="E34" i="103"/>
  <c r="D34" i="103"/>
  <c r="C34" i="103"/>
  <c r="B34" i="103"/>
  <c r="F33" i="103"/>
  <c r="E33" i="103"/>
  <c r="D33" i="103"/>
  <c r="C33" i="103"/>
  <c r="B33" i="103"/>
  <c r="F32" i="103"/>
  <c r="E32" i="103"/>
  <c r="D32" i="103"/>
  <c r="C32" i="103"/>
  <c r="B32" i="103"/>
  <c r="F31" i="103"/>
  <c r="E31" i="103"/>
  <c r="D31" i="103"/>
  <c r="C31" i="103"/>
  <c r="B31" i="103"/>
  <c r="F30" i="103"/>
  <c r="E30" i="103"/>
  <c r="D30" i="103"/>
  <c r="C30" i="103"/>
  <c r="B30" i="103"/>
  <c r="F29" i="103"/>
  <c r="E29" i="103"/>
  <c r="D29" i="103"/>
  <c r="C29" i="103"/>
  <c r="B29" i="103"/>
  <c r="F28" i="103"/>
  <c r="E28" i="103"/>
  <c r="D28" i="103"/>
  <c r="C28" i="103"/>
  <c r="B28" i="103"/>
  <c r="F27" i="103"/>
  <c r="E27" i="103"/>
  <c r="D27" i="103"/>
  <c r="C27" i="103"/>
  <c r="B27" i="103"/>
  <c r="F26" i="103"/>
  <c r="E26" i="103"/>
  <c r="D26" i="103"/>
  <c r="C26" i="103"/>
  <c r="B26" i="103"/>
  <c r="F25" i="103"/>
  <c r="E25" i="103"/>
  <c r="D25" i="103"/>
  <c r="C25" i="103"/>
  <c r="B25" i="103"/>
  <c r="F24" i="103"/>
  <c r="E24" i="103"/>
  <c r="D24" i="103"/>
  <c r="C24" i="103"/>
  <c r="B24" i="103"/>
  <c r="F23" i="103"/>
  <c r="E23" i="103"/>
  <c r="D23" i="103"/>
  <c r="C23" i="103"/>
  <c r="B23" i="103"/>
  <c r="F22" i="103"/>
  <c r="E22" i="103"/>
  <c r="D22" i="103"/>
  <c r="C22" i="103"/>
  <c r="B22" i="103"/>
  <c r="F21" i="103"/>
  <c r="E21" i="103"/>
  <c r="D21" i="103"/>
  <c r="C21" i="103"/>
  <c r="B21" i="103"/>
  <c r="F20" i="103"/>
  <c r="E20" i="103"/>
  <c r="D20" i="103"/>
  <c r="C20" i="103"/>
  <c r="B20" i="103"/>
  <c r="F19" i="103"/>
  <c r="E19" i="103"/>
  <c r="D19" i="103"/>
  <c r="C19" i="103"/>
  <c r="B19" i="103"/>
  <c r="F18" i="103"/>
  <c r="E18" i="103"/>
  <c r="D18" i="103"/>
  <c r="C18" i="103"/>
  <c r="B18" i="103"/>
  <c r="F17" i="103"/>
  <c r="E17" i="103"/>
  <c r="D17" i="103"/>
  <c r="C17" i="103"/>
  <c r="B17" i="103"/>
  <c r="F16" i="103"/>
  <c r="E16" i="103"/>
  <c r="D16" i="103"/>
  <c r="C16" i="103"/>
  <c r="B16" i="103"/>
  <c r="F15" i="103"/>
  <c r="E15" i="103"/>
  <c r="D15" i="103"/>
  <c r="C15" i="103"/>
  <c r="B15" i="103"/>
  <c r="F14" i="103"/>
  <c r="E14" i="103"/>
  <c r="D14" i="103"/>
  <c r="C14" i="103"/>
  <c r="B14" i="103"/>
  <c r="F13" i="103"/>
  <c r="E13" i="103"/>
  <c r="D13" i="103"/>
  <c r="C13" i="103"/>
  <c r="B13" i="103"/>
  <c r="F12" i="103"/>
  <c r="E12" i="103"/>
  <c r="D12" i="103"/>
  <c r="C12" i="103"/>
  <c r="B12" i="103"/>
  <c r="F11" i="103"/>
  <c r="E11" i="103"/>
  <c r="D11" i="103"/>
  <c r="C11" i="103"/>
  <c r="B11" i="103"/>
  <c r="F10" i="103"/>
  <c r="E10" i="103"/>
  <c r="D10" i="103"/>
  <c r="C10" i="103"/>
  <c r="B10" i="103"/>
  <c r="F9" i="103"/>
  <c r="E9" i="103"/>
  <c r="D9" i="103"/>
  <c r="C9" i="103"/>
  <c r="B9" i="103"/>
  <c r="F8" i="103"/>
  <c r="E8" i="103"/>
  <c r="D8" i="103"/>
  <c r="C8" i="103"/>
  <c r="B8" i="103"/>
  <c r="F7" i="103"/>
  <c r="E7" i="103"/>
  <c r="D7" i="103"/>
  <c r="C7" i="103"/>
  <c r="B7" i="103"/>
  <c r="F6" i="103"/>
  <c r="E6" i="103"/>
  <c r="D6" i="103"/>
  <c r="C6" i="103"/>
  <c r="B6" i="103"/>
  <c r="F5" i="103"/>
  <c r="E5" i="103"/>
  <c r="D5" i="103"/>
  <c r="C5" i="103"/>
  <c r="B5" i="103"/>
  <c r="A1" i="103"/>
  <c r="B6" i="50"/>
</calcChain>
</file>

<file path=xl/comments1.xml><?xml version="1.0" encoding="utf-8"?>
<comments xmlns="http://schemas.openxmlformats.org/spreadsheetml/2006/main">
  <authors>
    <author>Auteur</author>
  </authors>
  <commentList>
    <comment ref="B26" authorId="0">
      <text>
        <r>
          <rPr>
            <b/>
            <sz val="9"/>
            <color indexed="81"/>
            <rFont val="Tahoma"/>
            <family val="2"/>
          </rPr>
          <t>Auteur:</t>
        </r>
        <r>
          <rPr>
            <sz val="9"/>
            <color indexed="81"/>
            <rFont val="Tahoma"/>
            <family val="2"/>
          </rPr>
          <t xml:space="preserve">
Les fonctionnaires ne peuvent plus être détachés sur ces fonctions (dispo d'office) : article LO 151-1 du code électoral applicable également aux sénateurs (article LO297 du même code)</t>
        </r>
      </text>
    </comment>
    <comment ref="B27" authorId="0">
      <text>
        <r>
          <rPr>
            <b/>
            <sz val="9"/>
            <color indexed="81"/>
            <rFont val="Tahoma"/>
            <family val="2"/>
          </rPr>
          <t>Juliette LAFONT: Les fonctionnaires ne peuvent plus être détachés sur ce mandat (dispo seulement ou toute position ne permettant pas d'acquérir de droits à l'avancement et de droits à pension - art. 6 de la loi n° 77-729)</t>
        </r>
      </text>
    </comment>
    <comment ref="J31" authorId="0">
      <text>
        <r>
          <rPr>
            <b/>
            <sz val="9"/>
            <color indexed="81"/>
            <rFont val="Tahoma"/>
            <family val="2"/>
          </rPr>
          <t>Auteur:</t>
        </r>
        <r>
          <rPr>
            <sz val="9"/>
            <color indexed="81"/>
            <rFont val="Tahoma"/>
            <family val="2"/>
          </rPr>
          <t xml:space="preserve">
Ces agents sont nécessairement des agents publics (donc ils sont affiliés à l'IRCANTEC, et non à l'AGIRC-ARRCO, à compter du 1er janvier 2017)</t>
        </r>
      </text>
    </comment>
  </commentList>
</comments>
</file>

<file path=xl/sharedStrings.xml><?xml version="1.0" encoding="utf-8"?>
<sst xmlns="http://schemas.openxmlformats.org/spreadsheetml/2006/main" count="2730" uniqueCount="485">
  <si>
    <t>Décès en activité</t>
  </si>
  <si>
    <t>Décès en retraite</t>
  </si>
  <si>
    <t>Date de liquidation</t>
  </si>
  <si>
    <t>Fonction publique de l'État</t>
  </si>
  <si>
    <t>Âge d'ouverture des droits (1)</t>
  </si>
  <si>
    <t>Limite d'âge (1)</t>
  </si>
  <si>
    <t xml:space="preserve">Personnels actifs de la Police nationale </t>
  </si>
  <si>
    <t>52 ans si 27 ans de services</t>
  </si>
  <si>
    <t xml:space="preserve">   57 ans(2) </t>
  </si>
  <si>
    <t xml:space="preserve">Personnels de surveillance de l’administration pénitentiaire </t>
  </si>
  <si>
    <t xml:space="preserve">Ingénieurs du contrôle de la navigation aérienne </t>
  </si>
  <si>
    <t>52 ans si 17 ans de services</t>
  </si>
  <si>
    <t>59 ans</t>
  </si>
  <si>
    <t xml:space="preserve">Personnels de la surveillance des douanes </t>
  </si>
  <si>
    <t>57 ans</t>
  </si>
  <si>
    <t>62 ans</t>
  </si>
  <si>
    <t>Instituteurs (3)</t>
  </si>
  <si>
    <t xml:space="preserve">Agents d’exploitation des travaux publics de l’État </t>
  </si>
  <si>
    <t xml:space="preserve">Éducateurs et infirmiers de la protection judiciaire de la jeunesse </t>
  </si>
  <si>
    <t xml:space="preserve">Personnels paramédicaux des hôpitaux militaires </t>
  </si>
  <si>
    <t>64 ans</t>
  </si>
  <si>
    <t>Fonction publique territoriale</t>
  </si>
  <si>
    <t xml:space="preserve">Sapeurs pompiers professionnels </t>
  </si>
  <si>
    <t xml:space="preserve">Agents de salubrité </t>
  </si>
  <si>
    <t xml:space="preserve">Agents de Police municipale </t>
  </si>
  <si>
    <t xml:space="preserve">Agents de surveillance de la Préfecture de  Police </t>
  </si>
  <si>
    <t xml:space="preserve">Agents d’entretien et agents techniques (certains emplois) </t>
  </si>
  <si>
    <t>Fonction publique hospitalière</t>
  </si>
  <si>
    <t xml:space="preserve">Personnels infirmiers et personnels paramédicaux en contact avec les malades n'ayant pas exercé le droit d'option prévu à l'article 37 de la loi 2010-751 du 5 juillet 2010  (4) </t>
  </si>
  <si>
    <t xml:space="preserve">Autres personnels hospitaliers (aides-soignants, agents de services hospitaliers) </t>
  </si>
  <si>
    <t>Assistantes sociales dont l’emploi comporte un contact direct et permanent avec les malades</t>
  </si>
  <si>
    <r>
      <t xml:space="preserve">Puéricultrices en fonction dans les services de pédiatrie n'ayant pas exercé le droit d'option prévu à l’article 31 du décret n° 2010-1139 du 29 septembre 2010 (renoncement aux droits liés au classement dans la catégorie active) </t>
    </r>
    <r>
      <rPr>
        <sz val="8"/>
        <color indexed="8"/>
        <rFont val="Arial"/>
        <family val="2"/>
      </rPr>
      <t>(5)</t>
    </r>
  </si>
  <si>
    <t xml:space="preserve">Maîtres ouvriers et ouvriers professionnels (certaines fonctions) </t>
  </si>
  <si>
    <t xml:space="preserve">Agents d’entretien (certaines fonctions) </t>
  </si>
  <si>
    <t xml:space="preserve">Agents de service mortuaire et de désinfection </t>
  </si>
  <si>
    <t>Source : DGAFP.</t>
  </si>
  <si>
    <t>Les différents corps classés en catégorie active dans les trois versants de la fonction publique</t>
  </si>
  <si>
    <t>(5) Droit d’option ouvert pendant un durée de six mois à compter du 1er janvier 2012.</t>
  </si>
  <si>
    <t xml:space="preserve">(4) La loi 2010-751 du 5 juillet 2010 relative à la rénovation du dialogue social et comportant diverses dispositions relatives à la fonction publique prévoit, en son article 37, que les personnels infirmiers et paramédicaux classés en catégorie active, ainsi que les personnels relevant du corps des cadres de santé et autres corps ou cadres d'emplois de personnels paramédicaux ayant occupé des emplois ainsi classés, peuvent opter :
- soit en faveur du maintien dans leurs corps ou cadres d'emplois associé à la conservation des droits liés au classement dans la catégorie active (départ anticipé à 57 ans) ;
- soit en faveur de leur intégration dans les corps ou cadres d'emplois appartenant à la catégorie A, l'âge d'ouverture des droits à pension de ces personnels, ainsi que leur limite d'âge demeurant, toutefois, fixés respectivement à 60 et 65 ans.
Ce droit d'option était ouvert jusqu'au 30 mars 2011. </t>
  </si>
  <si>
    <t>État des lieux des régimes de retraite obligatoires auxquels cotisent les agents de la fonction publique selon leur statut</t>
  </si>
  <si>
    <t>CNRACL (4)</t>
  </si>
  <si>
    <t>Régime général</t>
  </si>
  <si>
    <t>FSPOEIE  (5)</t>
  </si>
  <si>
    <t>Mutualité Sociale Agricole</t>
  </si>
  <si>
    <t>Ircantec (6)</t>
  </si>
  <si>
    <t>RAFP (7)</t>
  </si>
  <si>
    <t>ARRCO AGIRC</t>
  </si>
  <si>
    <t>RETREP / ATCA (8)</t>
  </si>
  <si>
    <t></t>
  </si>
  <si>
    <t>Militaires (de carrière ou sous contrat) (1)</t>
  </si>
  <si>
    <t>Emplois aidés de la fonction publique (contrat d'avenir, contrat d'accompagnement)</t>
  </si>
  <si>
    <t>Fonctions publiques
territoriale et hospitalière</t>
  </si>
  <si>
    <t>Assistantes maternelles de la fonction publique territoriale</t>
  </si>
  <si>
    <t>Emplois aidés de la FPT ou de la FPH (contrat d'avenir, contrat d'accompagnement)</t>
  </si>
  <si>
    <t>Cas particuliers
(fonction publique)</t>
  </si>
  <si>
    <t>Fonctionnaires soumis au statut autonome de l'Assemblée nationale</t>
  </si>
  <si>
    <t>Caisse de retraite du personnel de l’Assemblée nationale</t>
  </si>
  <si>
    <t>Fonctionnaires soumis au statut autonome du Sénat</t>
  </si>
  <si>
    <t>Caisse de retraite du personnel du Sénat</t>
  </si>
  <si>
    <t>Ministres des cultes reconnus d'Alsace Moselle</t>
  </si>
  <si>
    <t>Régime des pensions d'Alsace Lorraine (3)</t>
  </si>
  <si>
    <t>Marins de commerce employés par les services de l'État</t>
  </si>
  <si>
    <t>Caisse de retraite des marins (11)</t>
  </si>
  <si>
    <t>Stagiaires (sous convention de stage)</t>
  </si>
  <si>
    <t>PCMR + RAFP ou/et régime(s) de retraite de détachement</t>
  </si>
  <si>
    <t>CNRACL + RAFP  ou/et régime(s) de retraite de détachement</t>
  </si>
  <si>
    <t>Régime(s) de retraite de l'organisme d'accueil éventuel</t>
  </si>
  <si>
    <t>Enseignement privé</t>
  </si>
  <si>
    <t>Enseignants du privé sous contrat dans l'enseignement général</t>
  </si>
  <si>
    <t>Enseignants du privé sous contrat dans l'enseignement agricole</t>
  </si>
  <si>
    <t>Autres cas, hors FP</t>
  </si>
  <si>
    <t>Fonctionnaires de La Poste et France Télécom</t>
  </si>
  <si>
    <t>Ouvriers de l'ex-GIAT (Nexter)</t>
  </si>
  <si>
    <t>Source : DGAFP, département des études et des statistiques.</t>
  </si>
  <si>
    <t>(2) Y compris les élèves fonctionnaires, les fonctionnaires stagiaires et, coté État, les praticiens hospitalo-universitaires fonctionnaires dans la FPE.</t>
  </si>
  <si>
    <t>(4) Caisse nationale de retraites des agents des collectivités locales, gérée par la Caisse des dépôts et consignations.</t>
  </si>
  <si>
    <t>(5) Fonds spécial des pensions des ouvriers des établissements industriels de l'État, géré par la CDC.</t>
  </si>
  <si>
    <t>(7) Retraite additionnelle de la fonction publique, gérée dans le cadre de l'ERAFP (gestion administrative : CDC).</t>
  </si>
  <si>
    <t>(8) Le Régime temporaire de retraite de l’enseignement privé a pour équivalent l'allocation temporaire de cessation d'activité (ATCA) dans l'enseignement privé agricole. Il est alimenté par une contribution de l'État.</t>
  </si>
  <si>
    <t>(10) Concernant les élus parlementaires, les députés cotisent à la caisse des pensions des députés, les sénateurs à la caisse des retraites des anciens sénateurs.</t>
  </si>
  <si>
    <t>(11) Gérée par l'ENIM (Établissement national des invalides de la Marine).</t>
  </si>
  <si>
    <t>(12) Pour les députés, prise en compte du détachement dans la constitution du droit (15 ans) à pension de l'État et dans la durée d'assurance, et seulement jusqu'en 2012, dans la liquidation de la pension du code des PCMR.</t>
  </si>
  <si>
    <t>Note de lecture : un agent contractuel de la fonction publique hospitalière cotise au régime général (régime de base) et à l'Ircantec (régime complémentaire).</t>
  </si>
  <si>
    <t>NB :  les individus ayant cumulé différentes situations professionnelles au cours de leur carrière dépendront, au moment de la retraite et selon certaines règles, de plusieurs régimes différents. Un retraité percevant des pensions de plusieurs régimes est dit polypensionné.</t>
  </si>
  <si>
    <t>(6) Institution de retraite complémentaire des agents contractuels de l'État et des collectivités publiques, gérée par la CDC.</t>
  </si>
  <si>
    <t>Médecins hospitaliers (hors praticiens hospitalo-universitaires fonctionnaires de la FPE) (9)</t>
  </si>
  <si>
    <t>(9) Les praticiens hospitalo-universitaires fonctionnaires de la FPE comprennent principalement les professeurs des universités praticiens hospitaliers et les maîtres de conférence praticiens hospitaliers.</t>
  </si>
  <si>
    <t>Contractuels des ministères et établissements publics de l'État (y compris PACTE)</t>
  </si>
  <si>
    <t>Fonctionnaires territoriaux sur un poste d'au moins 28h hebdomadaires (1) (2)</t>
  </si>
  <si>
    <t>Fonctionnaires territoriaux sur un poste de moins de 28h hebdomadaires</t>
  </si>
  <si>
    <t>Fonctionnaires hospitaliers  (1) (2)</t>
  </si>
  <si>
    <t>Fonctionnaires ou militaires de la FPE mis à disposition ou détachés (cas général)</t>
  </si>
  <si>
    <t>Fonctionnaires de la FPT ou de la FPH mis à disposition ou détachés (cas général)</t>
  </si>
  <si>
    <t>Fonctionnaires de la FPE détachés dans un organisme international</t>
  </si>
  <si>
    <t>Fonctionnaires de la FPT ou de la FPH détachés dans un organisme international</t>
  </si>
  <si>
    <t>Fonctionnaires ou militaires de la FP en position hors-cadres ou en disponibilité</t>
  </si>
  <si>
    <t>Contractuels territoriaux ou hospitaliers (y compris PACTE)</t>
  </si>
  <si>
    <t>Pensions civiles hors La Poste et Orange</t>
  </si>
  <si>
    <t>Caporaux et soldats</t>
  </si>
  <si>
    <t>Sous-officiers</t>
  </si>
  <si>
    <t>Officiers</t>
  </si>
  <si>
    <t>&lt; 40 ans</t>
  </si>
  <si>
    <t>40 ans</t>
  </si>
  <si>
    <t>41 ans</t>
  </si>
  <si>
    <t>42 ans</t>
  </si>
  <si>
    <t>43 ans</t>
  </si>
  <si>
    <t>44 ans</t>
  </si>
  <si>
    <t>45 ans</t>
  </si>
  <si>
    <t>46 ans</t>
  </si>
  <si>
    <t>47 ans</t>
  </si>
  <si>
    <t>48 ans</t>
  </si>
  <si>
    <t>49 ans</t>
  </si>
  <si>
    <t>50 ans</t>
  </si>
  <si>
    <t>51 ans</t>
  </si>
  <si>
    <t>52 ans</t>
  </si>
  <si>
    <t>53 ans</t>
  </si>
  <si>
    <t>54 ans</t>
  </si>
  <si>
    <t>55 ans</t>
  </si>
  <si>
    <t>56 ans</t>
  </si>
  <si>
    <t>58 ans</t>
  </si>
  <si>
    <t>60 ans</t>
  </si>
  <si>
    <t>61 ans</t>
  </si>
  <si>
    <t>63 ans</t>
  </si>
  <si>
    <t>65 ans</t>
  </si>
  <si>
    <t>&gt; 65 ans</t>
  </si>
  <si>
    <t>Âge moyen</t>
  </si>
  <si>
    <t>Hommes</t>
  </si>
  <si>
    <t>Femmes</t>
  </si>
  <si>
    <t>Départs pour motif d'invalidité</t>
  </si>
  <si>
    <t xml:space="preserve">Pensions civiles hors La Poste et Orange </t>
  </si>
  <si>
    <t xml:space="preserve">Pensions militaires </t>
  </si>
  <si>
    <t>Décès 
en activité</t>
  </si>
  <si>
    <t>Décès 
en retraite</t>
  </si>
  <si>
    <t>Départs pour motifs d'ancienneté ou familiaux (1)</t>
  </si>
  <si>
    <t>Hommes (en %)</t>
  </si>
  <si>
    <t>Femmes (en %)</t>
  </si>
  <si>
    <t>Départs pour invalidité</t>
  </si>
  <si>
    <t>Départs pour carrières longues</t>
  </si>
  <si>
    <t xml:space="preserve">Durée de services acquis (en trimestres) </t>
  </si>
  <si>
    <t>Durée de bonifications acquises (en trimestres)</t>
  </si>
  <si>
    <t>Durée d'assurance tous régimes (en trimestres)</t>
  </si>
  <si>
    <t>Décote et surcote</t>
  </si>
  <si>
    <t>Taux de liquidation</t>
  </si>
  <si>
    <t>Indice moyen à la liquidation</t>
  </si>
  <si>
    <t>Part des pensions au minimum garanti (en %)</t>
  </si>
  <si>
    <t>Part des pensions bénéficiant de cette majoration (en %)</t>
  </si>
  <si>
    <t>Pension mensuelle moyenne</t>
  </si>
  <si>
    <t>Avantage principal (en euros)</t>
  </si>
  <si>
    <t>SRE (fonction publique de l'État)</t>
  </si>
  <si>
    <t>nd : données non disponibles, non communiquées ou manquantes.</t>
  </si>
  <si>
    <t>Pensions civiles et militaires de l'État</t>
  </si>
  <si>
    <t>CNRACL (fonction publique territoriale et hospitalière)</t>
  </si>
  <si>
    <t>Champ : 
Pour la FPE : pensions civiles et militaires de retraite, hors pensions temporaires d’orphelins et pensions des agents antérieurement affiliés aux collectivités publiques de Mayotte (CRFM). 
Pour la FPT et la FPH : fonctionnaires de la FPT et FPH affiliés à la CNRACL, dont la durée hebdomadaire de travail est d'au minimum 28 heures. Les médecins hospitaliers, qui relèvent du régime général et de l'Ircantec, ne sont pas pris en compte.</t>
  </si>
  <si>
    <t>FSPOEIE (ouvriers d'État)</t>
  </si>
  <si>
    <t>Pensions civiles y compris La Poste et Orange</t>
  </si>
  <si>
    <t>Départs pour motifs familiaux (2)</t>
  </si>
  <si>
    <t>Départ avec bénéfice d'une catégorie active (3)</t>
  </si>
  <si>
    <t>Perte mensuelle moyenne liée à la décote (en euros) (4)</t>
  </si>
  <si>
    <t>Coût induit par la décote (en millions d'euros) (4)(5)</t>
  </si>
  <si>
    <t>Bénéfice mensuel moyen lié à la surcote (en euros) (4)</t>
  </si>
  <si>
    <t>Coût induit par la surcote (en millions d'euros) (4)(5)</t>
  </si>
  <si>
    <t>Avantage principal et accessoire (en euros) (8)</t>
  </si>
  <si>
    <t>(4)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t>
  </si>
  <si>
    <t>(5)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t>
  </si>
  <si>
    <t>(6) Taux de liquidation de 75 % et plus, sans tenir compte de la surcote ni de la décote, ni des pensions portées au minimum garanti.</t>
  </si>
  <si>
    <t>(7) Le montant de ce supplément est calculé pour les seuls bénéficiaires d'une majoration pour enfant.</t>
  </si>
  <si>
    <t>(8) Les accessoires de pension comprennent la majoration de pension pour enfants, la majoration pour tierce personne, la rente viagère d'invalidité ; et la prise en compte de la nouvelle bonification indiciaire (NBI) et de l'indemnité mensuelle de technicité (IMT).</t>
  </si>
  <si>
    <t xml:space="preserve">(9) L'effectif total de pensionnés et les effectifs de calcul de l'âge moyen de première mise en paiement prennent en compte l'ensemble des pensionnés en titre définitif et en état d'avances. </t>
  </si>
  <si>
    <t>Avantage principal et accessoire (en euros) (9)</t>
  </si>
  <si>
    <t>(12) Seul 1% des retraités du FSPOEIE a sa pension calculée sur une base indiciaire.</t>
  </si>
  <si>
    <t>pour invalidité</t>
  </si>
  <si>
    <t>Taux moyen de liquidation (en %)</t>
  </si>
  <si>
    <t>Taux moyen de liquidation hors décote et surcote (en %)</t>
  </si>
  <si>
    <t>Pensions au taux de 80% (hors surcote, décote et minimum garanti) (en %)</t>
  </si>
  <si>
    <t>Fonction publique territoriale et hospitalière</t>
  </si>
  <si>
    <t>(2) SRE : y compris carrières longues, hors départs anticipés pour motifs familiaux et pour handicap pour le SRE. 
CNRACL : y compris carrières longues et départs pour handicap, hors motifs familiaux.</t>
  </si>
  <si>
    <t>pour ancien-neté (2)</t>
  </si>
  <si>
    <t>pour motifs familiaux (3)</t>
  </si>
  <si>
    <t>Départ avec bénéfice d'une catégorie active (4)</t>
  </si>
  <si>
    <t>(5) Hors pensions portées au minimum garanti. Le taux et les perte/bénéfice sont calculés sur les seuls bénéficiaires de la surcote ou de la décote.
Pour les indicateurs concernant la décote, les départs pour motifs d'ancienneté et familiaux (hors invalidité) ont été pris en compte.</t>
  </si>
  <si>
    <t>Perte mensuelle moyenne liée à la décote (en euros) (5)</t>
  </si>
  <si>
    <t>Bénéfice mensuel moyen lié à la surcote (en euros) (5)</t>
  </si>
  <si>
    <t>(6) Le coût présenté ici ne prend pas en compte les effets induits des modifications de comportements consécutifs aux incitations de la décote et la surcote. En effet, la décote et la surcote incitent au report d'activité, qui a pour effet de diminuer la charge de pension et d'augmenter les recettes de cotisations. Ces effets financiers induits n'ont pas été quantifiés et ne sont pas pris en compte dans les coûts et économies présentées.</t>
  </si>
  <si>
    <t>Part des pensions au taux plein (en %) (7)</t>
  </si>
  <si>
    <t>(8) Le montant de ce supplément est calculé pour les seuls bénéficiaires d'une majoration pour enfant.</t>
  </si>
  <si>
    <t>Supplément apporté par la majoration de pension pour enfant au montant principal de la pension (en euros) (8)</t>
  </si>
  <si>
    <t>(9) Les accessoires de pension comprennent la majoration de pension pour enfants, la majoration pour tierce personne, la rente viagère d'invalidité ; et la prise en compte de la nouvelle bonification indiciaire (NBI) et de l'indemnité mensuelle de technicité (IMT).</t>
  </si>
  <si>
    <t>Avantage principal et accessoires (en euros) (9)</t>
  </si>
  <si>
    <t>Coût induit par la surcote (en millions d'euros) (5)(6)</t>
  </si>
  <si>
    <t>Supplément apporté par la majoration de pension pour enfant au montant principal de la pension (en euros) (7)</t>
  </si>
  <si>
    <t xml:space="preserve">Part des pensions au taux plein (en %) (6) </t>
  </si>
  <si>
    <t xml:space="preserve">Taux moyen de liquidation hors décote et surcote (en %) </t>
  </si>
  <si>
    <t xml:space="preserve">Taux moyen de liquidation (en %) </t>
  </si>
  <si>
    <t>Taux moyen de surcote (en %) (5)</t>
  </si>
  <si>
    <t>Taux moyen de surcote (en %) (4)</t>
  </si>
  <si>
    <t>Taux moyen de décote (en %) (5)</t>
  </si>
  <si>
    <t>Part des pensions avec décote (en %) (5)</t>
  </si>
  <si>
    <t>Part des pensions avec surcote (en %) (5)</t>
  </si>
  <si>
    <t>Taux moyen de décote (en %) (4)</t>
  </si>
  <si>
    <t>Part des pensions avec décote (en %) (4)</t>
  </si>
  <si>
    <t>Part des pensions avec surcote (en %) (4)</t>
  </si>
  <si>
    <t>Coût induit par la décote (en millions d'euros) (5)(6)</t>
  </si>
  <si>
    <t>Catégorie sédentaire (2)</t>
  </si>
  <si>
    <t>Catégorie active (3)</t>
  </si>
  <si>
    <t>Carrières longues</t>
  </si>
  <si>
    <t>Terre, Mer et Air</t>
  </si>
  <si>
    <t>Gendarmerie</t>
  </si>
  <si>
    <t>Départ à 55 ans</t>
  </si>
  <si>
    <t>Départ à 50 ans</t>
  </si>
  <si>
    <t>Non officiers</t>
  </si>
  <si>
    <t>Âge moyen à la radiation des cadres (en années)</t>
  </si>
  <si>
    <t>Âge moyen de première mise en paiement (en années)</t>
  </si>
  <si>
    <t>Part des agents encore rémunérés dans la fonction publique moins d'un an avant la liquidation (en %)</t>
  </si>
  <si>
    <t>(9)  Les accessoires de pension comprennent la majoration de pension pour enfants, la majoration pour tierce personne, la rente viagère d'invalidité ; et la prise en compte de la nouvelle bonification indiciaire (NBI) et de l'indemnité mensuelle de technicité (IMT).</t>
  </si>
  <si>
    <t>Catégorie sédentaire (3)</t>
  </si>
  <si>
    <t>Catégorie active (4)</t>
  </si>
  <si>
    <t>Orphelins (3)</t>
  </si>
  <si>
    <t>(3) SRE : pensions principales d'orphelins uniquement. CNRACL et FSPOEIE : pensions principales d'orphelin majeur infirme uniquement.</t>
  </si>
  <si>
    <t>Effectifs de pensions de droit direct</t>
  </si>
  <si>
    <t>Effectifs de pensions pour l'ensemble des départs de droit dérivé (1)</t>
  </si>
  <si>
    <t>Âge moyen des bénéficiaires</t>
  </si>
  <si>
    <t>Effectifs de pensions pour l'ensemble des départs de droit direct</t>
  </si>
  <si>
    <t>Âge moyen et durées moyennes acquises des bénéficiaires</t>
  </si>
  <si>
    <t>Effectifs de pensions de droit dérivé</t>
  </si>
  <si>
    <t xml:space="preserve">Effectifs de pensions de droit dérivé </t>
  </si>
  <si>
    <t>CNRACL / Pensions de droit direct de la FPT</t>
  </si>
  <si>
    <t>CNRACL / Pensions de droit direct de la FPH</t>
  </si>
  <si>
    <t>FSPOEIE / Pensions de droit direct des ouvriers d'État (2)</t>
  </si>
  <si>
    <t>SRE / Pensions militaires de droit direct (1)</t>
  </si>
  <si>
    <t>Âge du bénéficiaire à la date d'effet de la pension</t>
  </si>
  <si>
    <t>Pensions civiles de droit direct y compris La Poste et Orange</t>
  </si>
  <si>
    <t>Pensions civiles de droit direct hors La Poste et Orange</t>
  </si>
  <si>
    <t>Dont départs pour carrières longues</t>
  </si>
  <si>
    <t>Dont départs pour motifs familiaux (1)</t>
  </si>
  <si>
    <t>Dont départs avec bénéfice d'une catégorie active (2)</t>
  </si>
  <si>
    <t>Ensemble des pensions civiles de droit direct hors La Poste et Orange</t>
  </si>
  <si>
    <t>Ensemble des départs pour motifs d'ancienneté ou familiaux</t>
  </si>
  <si>
    <t>(1) Les départs anticipés pour motifs familiaux comprennent, pour le SRE, les départs pour handicap.</t>
  </si>
  <si>
    <t>&lt; 55 ans</t>
  </si>
  <si>
    <t>35 ans</t>
  </si>
  <si>
    <t>36 ans</t>
  </si>
  <si>
    <t>37 ans</t>
  </si>
  <si>
    <t>38 ans</t>
  </si>
  <si>
    <t>39 ans</t>
  </si>
  <si>
    <t>&gt; 58 ans</t>
  </si>
  <si>
    <t>Ensemble des pensions militaires de droit direct</t>
  </si>
  <si>
    <t>Ensemble des bénéficiaires, tous âges confondus</t>
  </si>
  <si>
    <t>Champ : 
Pensions militaires de retraite, hors pensions temporaires d’orphelins et pensions des agents antérieurement affiliés aux collectivités publiques de Mayotte (CRFM).</t>
  </si>
  <si>
    <t>&lt; 35 ans</t>
  </si>
  <si>
    <t>Sources : CNRACL. Tous les chiffres présentés ici sont des chiffres définitifs, sauf mention explicite.</t>
  </si>
  <si>
    <t>Source : DGFiP - Service des retraites de l'État. Tous les chiffres présentés ici sont des chiffres définitifs, sauf mention explicite.</t>
  </si>
  <si>
    <t>Sources : DGFiP - Service des retraites de l'État, CNRACL et FSPOEIE. Tous les chiffres présentés ici sont des chiffres définitifs, sauf mention explicite.</t>
  </si>
  <si>
    <t>Sources : DGFiP - Service des retraites de l'État et CNRACL. Tous les chiffres présentés ici sont des chiffres définitifs, sauf mention explicite.</t>
  </si>
  <si>
    <t>Sources : DGFiP - Service des retraites de l'État, et CNRACL. Tous les chiffres présentés ici sont des chiffres définitifs, sauf mention explicite.</t>
  </si>
  <si>
    <t>Ensemble des départs pour motif d'invalidité</t>
  </si>
  <si>
    <t>B</t>
  </si>
  <si>
    <t>C</t>
  </si>
  <si>
    <t>Affaires étrangères et européennes</t>
  </si>
  <si>
    <t>Agriculture et pêche</t>
  </si>
  <si>
    <t>Culture et communication</t>
  </si>
  <si>
    <t>Défense (civils) et anciens combattants</t>
  </si>
  <si>
    <t xml:space="preserve">Écologie, développement durable, transports, logement </t>
  </si>
  <si>
    <t>dont aviation civile et Météo France</t>
  </si>
  <si>
    <t>Économie, finances et industrie ; budget, comptes publics, fonction publique</t>
  </si>
  <si>
    <t>Éducation nationale - enseignement supérieur</t>
  </si>
  <si>
    <t>Établissements publics de recherche (y compris INRA)</t>
  </si>
  <si>
    <t>Intérieur, outre-mer, collectivités territoriales, immigration</t>
  </si>
  <si>
    <t>Justice</t>
  </si>
  <si>
    <t>Services du premier ministre</t>
  </si>
  <si>
    <t>Travail, emploi, santé</t>
  </si>
  <si>
    <t>La Poste</t>
  </si>
  <si>
    <t>Orange</t>
  </si>
  <si>
    <t>Militaires</t>
  </si>
  <si>
    <t>Officiers généraux</t>
  </si>
  <si>
    <t>Officiers supérieurs</t>
  </si>
  <si>
    <t>Officiers subalternes</t>
  </si>
  <si>
    <t>Ministère de l'Intérieur (gendarmes)</t>
  </si>
  <si>
    <t>Ministère de la Défense</t>
  </si>
  <si>
    <t>Régions</t>
  </si>
  <si>
    <t>Départements</t>
  </si>
  <si>
    <t>Communes</t>
  </si>
  <si>
    <t>Centres d'action sociale</t>
  </si>
  <si>
    <t>Communautés urbaines, districts</t>
  </si>
  <si>
    <t>Syndicats</t>
  </si>
  <si>
    <t>Communauté de communes, de ville</t>
  </si>
  <si>
    <t>Offices publics d'habitation</t>
  </si>
  <si>
    <t>Autres collectivités territoriales</t>
  </si>
  <si>
    <t>Centres hospitaliers régionaux</t>
  </si>
  <si>
    <t>Centre hospitaliers généraux</t>
  </si>
  <si>
    <t>Hôpitaux locaux</t>
  </si>
  <si>
    <t>Centres hospitaliers spécialisés</t>
  </si>
  <si>
    <t>Centres de soin avec ou sans hébergement</t>
  </si>
  <si>
    <t>Établissements publics à caractère sanitaire et social</t>
  </si>
  <si>
    <t>Centre d'hébergement de personnes âgées</t>
  </si>
  <si>
    <t>Autres collectivités hospitalières</t>
  </si>
  <si>
    <t>Effectifs de pensions civiles de droit direct</t>
  </si>
  <si>
    <t>Effectifs de pensions militaires de droit direct</t>
  </si>
  <si>
    <t>Effectifs de pensions de droit direct dans la fonction publique
territoriale</t>
  </si>
  <si>
    <t>Effectifs de pensions de droit direct dans la fonction publique hospitalière</t>
  </si>
  <si>
    <t>Effectifs de pensions de droit direct dans la fonction publique territoriale et hospitalière</t>
  </si>
  <si>
    <t>Catégorie statutaire</t>
  </si>
  <si>
    <t>Ensemble des pensions de droit direct toutes catégories statutaires confondues</t>
  </si>
  <si>
    <t>Service départemental d'incendie et de secours</t>
  </si>
  <si>
    <t>NB : L'appellation des ministères renvoie à la nomenclature d'exécution de la loi de finances initiale de 2012.</t>
  </si>
  <si>
    <t>Bonifications pour services hors d'Europe ("de dépaysement")</t>
  </si>
  <si>
    <t>Bonifications pour enfant</t>
  </si>
  <si>
    <t>Bonifications pour bénéfices de campagne</t>
  </si>
  <si>
    <t>Bonifications pour services aériens ou sous-marins (SASM)</t>
  </si>
  <si>
    <t>Bonifications pour enseignement technique</t>
  </si>
  <si>
    <t>Bonifications du cinquième</t>
  </si>
  <si>
    <t>Pensions civiles de la FPE hors La Poste et Orange</t>
  </si>
  <si>
    <t>(2) Dans la FPE, ces bonifications sont attribuées aux policiers, agents de l'administration pénitentiaire, agents des douanes, et ingénieurs du contrôle aérien.</t>
  </si>
  <si>
    <t>NB : Les durées moyennes sont celles des seuls bénéficiaires. Une personne peut avoir aucune, une ou plusieurs bonifications.</t>
  </si>
  <si>
    <t>Fonction publique territoriale : catégories actives et sédentaires</t>
  </si>
  <si>
    <t>(en %)</t>
  </si>
  <si>
    <t>Fonction publique hospitalière : catégories actives et sédentaires</t>
  </si>
  <si>
    <t>Champ : Fonctionnaires de la FPT affiliés à la CNRACL, dont la durée hebdomadaire de travail est d'au minimum 28 heures. Tous motifs de départs hors invalidité, pensionnés de droit direct uniquement.</t>
  </si>
  <si>
    <t>50 ans et moins</t>
  </si>
  <si>
    <t>51 à 54 ans</t>
  </si>
  <si>
    <t>56 à 59 ans</t>
  </si>
  <si>
    <t>61 à 64 ans</t>
  </si>
  <si>
    <t>65 ans et plus</t>
  </si>
  <si>
    <t>Dont départs pour invalidité</t>
  </si>
  <si>
    <t>Ensemble des pensions de droit direct  de la FPH</t>
  </si>
  <si>
    <t>Ensemble des pensions de droit direct  de la FPT</t>
  </si>
  <si>
    <t>Effectifs de bénéficiaires</t>
  </si>
  <si>
    <t>Durée moyenne (en trimestres)</t>
  </si>
  <si>
    <t>Bonifications ne relevant pas de l'article L12 du CPCMR (2)</t>
  </si>
  <si>
    <t>Source : Ircantec. Tous les chiffres présentés ici sont des chiffres définitifs, sauf mention explicite.</t>
  </si>
  <si>
    <t>(1) Les données 2002-2004 sont des données reconstituées.</t>
  </si>
  <si>
    <t>Effectifs de pensions de droit dérivé (1)</t>
  </si>
  <si>
    <t>Champ : l'Ircantec regroupe deux régimes : le régime des salariés et le régime des élus locaux. Les données présentées ici sont hors régime des élus locaux.</t>
  </si>
  <si>
    <t>Pensions militaires</t>
  </si>
  <si>
    <t xml:space="preserve">Pensions civiles y compris La Poste et Orange </t>
  </si>
  <si>
    <t>SRE (fonction publique de l'État) (1)</t>
  </si>
  <si>
    <t>Pensions civiles y compris La Poste et Orange :
départs pour ancienneté (2)</t>
  </si>
  <si>
    <t>Pensions militaires :
tous motifs de départ</t>
  </si>
  <si>
    <t>Fonction publique territoriale  : départs pour ancienneté (2)</t>
  </si>
  <si>
    <t>Fonction publique hospitalière  : départs pour ancienneté (2)</t>
  </si>
  <si>
    <t>Pensions civiles hors La Poste et Orange : départs pour ancienneté (2)</t>
  </si>
  <si>
    <t>Fonction publique territoriale et hospitalière  : départs pour ancienneté (2)</t>
  </si>
  <si>
    <t>Âge moyen de première mise en paiement (en années) (2)</t>
  </si>
  <si>
    <t>Avantage principal (en euros) (2)</t>
  </si>
  <si>
    <t>Avantage principal et accessoire (en euros) (2)</t>
  </si>
  <si>
    <t>(2) Pensionnés en titre définitif et en état d'avances.</t>
  </si>
  <si>
    <t>Effectifs de pensions de droit dérivé (3)</t>
  </si>
  <si>
    <t>(3) Seules les pensions principales d'orphelin majeur infirme sont incluses au FSPOEIE et à la CNRACL.</t>
  </si>
  <si>
    <t>Ouvriers d'État</t>
  </si>
  <si>
    <t>FSPOEIE (ouvriers d'État) (2)</t>
  </si>
  <si>
    <t>SRE / Pensions civiles de droit direct y compris La Poste et Orange (1)</t>
  </si>
  <si>
    <t>Champ : pensions civiles de retraite, hors pensions temporaires d’orphelins et pensions des agents antérieurement affiliés aux collectivités publiques de Mayotte (CRFM).</t>
  </si>
  <si>
    <t>Champ : fonctionnaires de la FPT affiliés à la CNRACL, dont la durée hebdomadaire de travail est d'au minimum 28 heures.</t>
  </si>
  <si>
    <t>Champ : fonctionnaires de la FPH affiliés à la CNRACL, dont la durée hebdomadaire de travail est d'au minimum 28 heures. Les médecins hospitaliers, qui relèvent du régime général et de l'Ircantec, ne sont pas pris en compte.</t>
  </si>
  <si>
    <t>(3) Au SRE, pour les départs pour ancienneté uniquement, hors carrières longues (y compris les départs pour handicap). 
A la CNRACL, hors départs anticipés pour carrières longues, hors départs anticipés pour motifs familiaux et hors départs anticipés pour handicap.</t>
  </si>
  <si>
    <t>(1) Les effectifs ne comprennent pas les pensions anciennement cristallisées.</t>
  </si>
  <si>
    <t>(1) Les soldes de réserve sont inclus et les pensions anciennement cristallisées sont exclues.</t>
  </si>
  <si>
    <t xml:space="preserve">(1) Les effectifs des pensions militaires entrées en paiement comprennent les soldes de réserve et les pensions anciennement cristallisées. </t>
  </si>
  <si>
    <t>A</t>
  </si>
  <si>
    <t>(1) Pour les civils : principalement des policiers et des agents de l'administration pénitentiaire.
Il n'y a pas de "hors catégorie" à la CNRACL.</t>
  </si>
  <si>
    <t>Hors catégories (1)</t>
  </si>
  <si>
    <t>(1) Pour les pensions de droit dérivé militaires et civiles, les pensions temporaires d'orphelins sont exclues.
Pour les pensions de droit dérivé civiles, les données sont hors pensions d'orphelins (principales et temporaires) jusqu'en 2009, et y compris pensions principales d'orphelins à partir de 2010. Par ailleurs, les pensions anciennement cristallisées sont exclues pour les pensions civiles de droit direct et de droit dérivé.
Pour les militaires, les soldes de réserve sont inclus et les pensions anciennement cristallisées sont exclues pour les pensions de droit direct comme de droit dérivé. Les pensions principales d'orphelin sont incluses, quelle que soit l'année considérée.</t>
  </si>
  <si>
    <t>(2) Pensionnés en titre définitif et en état d'avances depuis 2004. Avant 2004, les données ne concernent que les pensions à titre définitif.</t>
  </si>
  <si>
    <t>(1) Les pensions militaires prises en compte comprennent les pensions anciennement cristallisées, mais excluent les soldes de réserve. Les pensions civiles prises en comptes comprennent les pensions anciennement cristallisées.</t>
  </si>
  <si>
    <t>(1) Les effectifs des pensions militaires entrées en paiement comprennent les soldes de réserve et les pensions anciennement cristallisées. Les effectifs de pensions civiles entrées en paiement comprennent les pensions anciennement cristallisées. Tous les autres indicateurs (âge moyen et durées moyennes acquises, décote et surcote, taux de liquidation, pension mensuelle moyenne) sont calculés hors pensions anciennement cristallisées, le calcul de ces indicateurs est donc réalisé sur des effectifs très légèrement inférieurs.
NB : Il n'existe pas de notion de catégorie active pour les militaires, ni de dispositif de départ pour carrière longue. Par ailleurs, les militaires ne sont pas concernés par la surcote.</t>
  </si>
  <si>
    <t>(4) Pour le SRE, la CNRACL et le FSPOEIE : hors pensions portées au minimum garanti. Le taux et les perte/bénéfice sont calculés sur les seuls bénéficiaires de la surcote ou de la décote. 
Pour le SRE, la CNRACL et le FSPOEIE : pour les indicateurs concernant la décote, les départs pour motifs d'ancienneté et familiaux (hors invalidité) ont été pris en compte. Pour la surcote, ces motifs de départ ont également été pris en compte.</t>
  </si>
  <si>
    <t>(11) Les effectifs de calcul de l'âge moyen à la radiation des cadres comprennent les pensionnés en titre définitif et en état d'avances (2 116 départs de droit direct), dont la date de radiation des cadres est présente dans la base du FSPOEIE.</t>
  </si>
  <si>
    <t>(1) Les effectifs des pensions militaires entrées en paiement comprennent les soldes de réserve et les pensions anciennement cristallisées. Les effectifs de pensions civiles entrées en paiement comprennent les pensions anciennement cristallisées. Tous les autres indicateurs (âge moyen et durées moyennes acquises, décote et surcote, taux de liquidation, pension mensuelle moyenne) sont hors pensions anciennement cristallisées.
Pour les militaires, les départs pour motifs familiaux concernent trop peu d'agents pour que les indicateurs calculés soient pertinents. Ces élements ne sont donc pas présentés ici.
NB : Il n'existe pas de notion de catégorie active pour les militaires, ni de dispositif de départ pour carrière longue. Par ailleurs, les militaires ne sont pas concernés par la surcote.</t>
  </si>
  <si>
    <t>(5) Hors pensions portées au minimum garanti. Le taux et les perte/bénéfice sont calculés sur les seuls bénéficiaires de la surcote ou de la décote.
Pour les indicateurs concernant la décote, les départs en invalidité n'ont pas été pris en compte.</t>
  </si>
  <si>
    <t>(1) Les effectifs des pensions militaires entrées en paiement comprennent les soldes de réserve et les pensions anciennement cristallisées. Les effectifs de pensions civiles entrées en paiement comprennent les pensions anciennement cristallisées. Tous les autres indicateurs (âge moyen et durées moyennes acquises, décote et surcote, taux de liquidation, pension mensuelle moyenne) sont hors pensions anciennement cristallisées.
NB : Les militaires ne sont pas concernés par la surcote.</t>
  </si>
  <si>
    <t>(2) L'âge moyen de première mise en paiement, et les avantages principaux et principaux et accessoires sont calculés hors pensions anciennement cristallisées et hors pensions principales et temporaires d'orphelins, pour le SRE, la CNRACL et le FSPOEIE.</t>
  </si>
  <si>
    <t>(1) Hors départs anticipés pour handicap, comptés dans les départs pour ancienneté.</t>
  </si>
  <si>
    <t>Champ : Fonctionnaires de la FPH affiliés à la CNRACL, dont la durée hebdomadaire de travail est d'au minimum 28 heures. Les médecins hospitaliers, qui relèvent du régime général et de l'Ircantec, ne sont pas pris en compte. Tous motifs de départs hors invalidité, pensionnés de droit direct uniquement.</t>
  </si>
  <si>
    <t>(2) Proportion 2015 provisoire car calculée uniquement sur les titres définitifs. Les autres proportions incluent les titres définitifs et les titres en état d'avance.</t>
  </si>
  <si>
    <t>(2) Fonctionnaires comptant au moins 16 ans et 7 mois de services actifs au moment de leur départ à la retraite en 2015. Les agents fonctionnaires ayant accompli cette durée de services dans un emploi de catégorie active peuvent partir à la retraite à un âge plus précoce</t>
  </si>
  <si>
    <t>(7) Taux de liquidation de 75 % et plus, sans tenir compte de la surcote ni de la décote, ni des pensions portées au minimum garanti.</t>
  </si>
  <si>
    <t>Administrations / macro-grades des militaires</t>
  </si>
  <si>
    <t>(12)</t>
  </si>
  <si>
    <t>(13) Les effectifs de calcul de la pension mensuelle moyenne comprennent uniquement les pensionnés en titre définitif dont la pension est en paiement (la mise en paiement de la pension peut demander un délai).</t>
  </si>
  <si>
    <t>(10) Les effectifs de départs pour invalidité, carrières longues, motifs familiaux et pour service actif, ainsi que la part des agents encore rémunérés dans la fonction publique moins d'un an avant la liquidation ont été calculés sur la base des titres définitifs uniquement.</t>
  </si>
  <si>
    <t>(2) Y compris départs pour handicap pour les pensions PCMR</t>
  </si>
  <si>
    <t>(11) Les effectifs de calcul de l'âge moyen à la radiation des cadres comprennent les pensionnés en titre définitif et en état d'avances, dont la date de radiation des cadres est présente dans la base du FSPOEIE.</t>
  </si>
  <si>
    <t>(2) À la CNRACL, les départs pour handicap ne sont pas pris en compte. Au SRE, les départs pour handicap sont pris en compte.</t>
  </si>
  <si>
    <t>Indéterminé (2)</t>
  </si>
  <si>
    <t>(2) Pensions de La Poste et Orange pour l'essentiel.</t>
  </si>
  <si>
    <t>Métropoles</t>
  </si>
  <si>
    <t>Figure 5.1-1 : Effectifs et principales caractéristique des pensions de droit direct au SRE, à la CNRACL et au FSPOEIE, entrées en paiement en 2016</t>
  </si>
  <si>
    <t>Figure 5.1-2 : Effectifs, et principales caractéristique par genre des bénéficiaires, des pensions de droit direct au SRE, à la CNRACL et au FSPOEIE entrées en paiement en 2016</t>
  </si>
  <si>
    <t>Figure 5.1-3 : Effectifs, et principales caractéristique par motif de départ des bénéficiaires, des pensions de droit direct au SRE et à la CNRACL entrées en paiement en 2016</t>
  </si>
  <si>
    <t>Figure 5.1-4 : Effectifs et principales caractéristique, suivant la distinction actifs/sédentaires/carrières longues pour les départs pour ancienneté pour les civils, et suivant l'armée pour les militaires, des pensions de droit direct au SRE et à la CNRACL entrées en paiement en 2016</t>
  </si>
  <si>
    <t>Figure 5.1-5 : Effectifs et principales caractéristique des pensions de droit dérivé au SRE, à la CNRACL et au FSPOEIE, entrées en paiement en 2016</t>
  </si>
  <si>
    <t>Évolution 2016/2015 (en %)</t>
  </si>
  <si>
    <t>Évolution annuelle moyenne 2016/2006 (en %)</t>
  </si>
  <si>
    <t>Évolution annuelle moyenne 2016/2000 (en points de %)</t>
  </si>
  <si>
    <t>Figure 5.1-9 : Ventilation par âge, suivant le genre et le motif de départ, des bénéficiaires des pensions civiles de droit direct entrées en paiement au SRE en 2016</t>
  </si>
  <si>
    <t>Figure 5.1-10 : Ventilation par âge des bénéficiaires des pensions militaires de droit direct entrées en paiement au SRE en 2016 (1)</t>
  </si>
  <si>
    <t>Figure 5.1-11 : Ventilation par âge, suivant le genre et le motif de départ, des bénéficiaires des pensions de droit direct entrées en paiement dans la FPT à la CNRACL en 2016</t>
  </si>
  <si>
    <t>Figure 5.1-12 : Ventilation par âge, suivant le genre et le motif de départ, des bénéficiaires des pensions de droit direct entrées en paiement dans la FPH à la CNRACL en 2016</t>
  </si>
  <si>
    <t>Figure 5.1-13 : Ventilation par administration d'origine, suivant la catégorie hiérarchique et le genre, des bénéficiaires des pensions de droit direct entrées en paiement au SRE et la CNRACL en 2016</t>
  </si>
  <si>
    <t>Figure 5.1-15 : Effectifs de bénéficiaires de bonifications, et durée moyenne acquise, parmi les pensions de droit direct entrées en paiement au SRE et à la CNRACL en 2016</t>
  </si>
  <si>
    <t>n.p. (12)</t>
  </si>
  <si>
    <t xml:space="preserve">n.d. = non disponible n.s. = non significatif </t>
  </si>
  <si>
    <t>(12)  n.p. = non pertinent : seul 1% des retraités du FSPOEIE a sa pension calculée sur une base indiciaire.</t>
  </si>
  <si>
    <t>(2) Sur les 3 370 départs pour motifs familiaux de fonctionnaires civils de l'Etat en 2016, 1 872 correspondent réellement à des départs anticipés, c'est-à-dire avant l'âge d'ouverture des droits d'un sédentaire. De même, sur les 4 431 départs pour motifs familiaux à la CNRACL, 2 657 sont avant l'âge d'ouverture des droits. Les départs anticipés pour motifs familiaux sont ouverts dans quatre situations :
- pour les agents ayant plus de 15 ans de services, qui ont trois enfants vivants ou qui ont élevés trois enfants pendant 9 ans ; 
- pour les agents ayant plus de 15 ans de services, qui ont un enfant âgé de plus d'un an et atteint d'une invalidité d'au moins 80 % ; 
- pour les agents ayant plus de 15 ans de services, qui sont (ou leur conjoint) atteints d'une infirmité ou d'une maladie incurable empêchant toute activité professionnelle ;
- pour les fonctionnaires handicapés, qui ont validé, depuis la reconnaissance d'un handicap entraînant une incapacité permanente d'au moins 80 %, les durées d'assurance et de trimestres cotisés fixées par décret. Les données transmises par la CNRACL n'incluent pas cette quatrième situation.</t>
  </si>
  <si>
    <t>(3) Fonctionnaires comptant au moins 16 ans et 7 mois de services actifs au moment de leur départ à la retraite en 2016. Les fonctionnaires ayant accompli cette durée de services dans un emploi de catégorie active peuvent partir à la retraite à un âge plus précoce (par exemple pour la génération 1957 : 55 ans et 9 mois ou  50 ans et 9 mois selon les professions) (cf. décret n° 2011-2103 du 30 décembre 2011 portant relèvement des bornes d'âge de la retraite des fonctionnaires, des militaires et des ouvriers de l'État)</t>
  </si>
  <si>
    <t>(3) Fonctionnaires comptant au moins 16 ans et 7 mois de services actifs au moment de leur départ à la retraite en 2016. Les agents fonctionnaires ayant accompli cette durée de services dans un emploi de catégorie active peuvent partir à la retraite à un âge plus précoce.</t>
  </si>
  <si>
    <t>(3) Sur les 3 370 départs pour motifs familiaux de fonctionnaires civils de l'Etat en 2015, 1 628 correspondent réellement à des départs anticipés, c'est-à-dire avant l'âge d'ouverture des droits. 
Pour les militaires, les départs pour motifs familiaux concernent trop peu d'agents pour que les indicateurs calculés soient pertinents.
Les données transmises par la CNRACL excluent les départs pour handicap, celles transmises par la SRE les incluent. Pour le régime de la CNRACL, les départs pour handicap sont classés parmi les départs pour ancienneté et non pas avec les départs pour motifs familiaux.</t>
  </si>
  <si>
    <t>(4) Fonctionnaires comptant au moins 16 ans et 7 mois de services actifs au moment de leur départ à la retraite en 2016. Les agents fonctionnaires ayant accompli cette durée de services dans un emploi de catégorie active peuvent partir à la retraite à un âge plus précoce.</t>
  </si>
  <si>
    <t>(2) Fonctionnaires comptant au moins 16 ans et 7 mois de services actifs au moment de leur départ à la retraite en 2016. Les agents fonctionnaires ayant accompli cette durée de services dans un emploi de catégorie active peuvent partir à la retraite à un âge plus précoce.</t>
  </si>
  <si>
    <t>(2) Fonctionnaires comptant au moins 16 ans et 7 mois de services actifs au moment de leur départ à la retraite en 2016. Les agents fonctionnaires ayant accompli cette durée de services dans un emploi de catégorie active peuvent partir à la retraite à un âge plus précoce</t>
  </si>
  <si>
    <t>(2) Toutes les pensions d'orphelins sont exclues. Elles ne représentent que 17 pensions en flux en 2016 à l'Ircantec.</t>
  </si>
  <si>
    <t>(1) Pour le SRE, les effectifs des bénéficiaires de bonification de pensions militaires entrées en paiement  comprennent les pensions anciennement cristallisées, mais excluent les soldes de réserve. Les effectifs des bénéficiaires de bonification de pensions civiles entrées en paiement comprennent les pensions anciennement cristallisées. Les durées moyennes sont calculées hors soldes de réserve et hors pensions anciennement cristallisées.</t>
  </si>
  <si>
    <t>(14) Les députés européens bénéficient d'une pension d'ancienneté à compter de 63 ans accomplis et pouvaient, jusqu'à la législature de 2009, acquérir des droits au fonds de pension volontaire du Parlement (décision du Parlement européen du 28 septembre 2005).</t>
  </si>
  <si>
    <t>(13) L'adhésion d'une entreprise à une institution de retraite complémentaire entraîne l'affiliation de tous ses salariés affiliés au régime général de la sécurité sociale ou au régime des assurances sociales agricoles, excepté pour les agents contractuels de droit public (affiliés à l'IRCANTEC).</t>
  </si>
  <si>
    <t>(3) Régime des pensions civiles et militaires de retraite, géré par le Service des retraites de l'État (sur le budget du ministère de l'intérieur).</t>
  </si>
  <si>
    <t xml:space="preserve">(1) Une durée de service de 2 ans minimum est requise (hors départs pour invalidité). Pour une durée inférieure, les agents sans droits à pension sont rétroactivement transférés au régime général et à l'Ircantec (mais restent affiliés au RAFP, lorsqu'ils ont cotisé à ce régime, ce qui n'est pas le cas des ouvriers de l'État). </t>
  </si>
  <si>
    <t>Députés européens (14)</t>
  </si>
  <si>
    <r>
      <t xml:space="preserve">Élus locaux </t>
    </r>
    <r>
      <rPr>
        <sz val="8"/>
        <rFont val="Arial"/>
        <family val="2"/>
      </rPr>
      <t>(10)</t>
    </r>
  </si>
  <si>
    <r>
      <t></t>
    </r>
    <r>
      <rPr>
        <sz val="8"/>
        <rFont val="Arial"/>
        <family val="2"/>
      </rPr>
      <t>(13)</t>
    </r>
  </si>
  <si>
    <t>Fonctionnaires de la FPT ou de la FPH détachés pour un mandat d'élu local</t>
  </si>
  <si>
    <t>Fonctionnaires ou militaires de la FPE détachés pour un mandat d'élu local</t>
  </si>
  <si>
    <t>Caisse des pensions des députés (12) / caisse des retraites des anciens sénateurs / régime de retraite de l'Union européenne</t>
  </si>
  <si>
    <t>Fonctionnaires ou militaires de la FPE, FPT ou FPH en disponibilité pour un mandat de député ou de sénateur ou de député européen</t>
  </si>
  <si>
    <t>Pas de cotisation retraite (sauf en cas de dépassement du seuil de gratification)</t>
  </si>
  <si>
    <t>Ouvriers de l'État (1)</t>
  </si>
  <si>
    <t>Fonctionnaires des ministères, des autorités administratives ou publiques indépendantes et des établissements publics de l'État et magistrats (1) (2)</t>
  </si>
  <si>
    <t>Retraite additionnelle de l'enseignement privé (RAEP)</t>
  </si>
  <si>
    <t>Régime des PCMR de l'État (3)</t>
  </si>
  <si>
    <t>(7)Techniciens supérieurs du développement durable exerçant leurs fonctions dans la navigation, la sécurité maritime et la gestion de la ressource halieutique et des espaces marin et littoral et affectés sur un moyen nautique des affaires maritimes, dans une unité littorale des affaires maritimes ou dans un centre de sécurité des navires.</t>
  </si>
  <si>
    <t>(6) 64 ans pour les gardiens des phares et balises.</t>
  </si>
  <si>
    <t>(3) Corps de catégorie B mis en extinction par le décret n° 2003-1262 du 23 décembre 2003 et remplacé progressivement par le corps de professeur des écoles (catégorie A). Contrairement aux professeurs des écoles, les instituteurs, classés en « catégorie active » peuvent partir à l'âge de 55 ans.</t>
  </si>
  <si>
    <t>(2) 60 ans pour les commissaires et les commissaires principaux ; 61 ans pour les commissaires divisionnaires et les commissaires généraux ; 62 ans pour le directeur des services actifs de police, le directeur des services actifs de police de la préfection de police, le chef du service de l'inspection générale de la police nationale, les inspecteurs généraux des services actifs de la police nationale et les contrôleurs généraux des services actifs de la police nationale.</t>
  </si>
  <si>
    <t>(1) La loi du 9 novembre 2010 portant réforme des retraites a relevé, en les majorant de deux ans, l'ensemble des bornes d'âge, qu'il s'agisse de l'âge d'ouverture des droits ou des limites d'âge. Elle a également majoré dans les mêmes limites les durées de services effectifs exigées (cf. personnels actifs de la Police nationale et personnels de surveillance de l’administration pénitentiaire ).
Cette réforme s'appliquera toutefois de manière progressive, les bornes d'âge augmentant, selon l'année de naissance des assurés, au rythme de quatre mois par an. Les premières générations concernées seront celles :
- des personnels nés après le 1er juillet 1961, lorsque l'âge d'ouverture des droits à pension était, avant la réforme, fixé à 50 ans et la limite d'âge à 55 ans;
- les générations nées après le 1er juillet 1956, lorsque ces bornes d'âge étaient respectivement de 55 et 60 ans. 
Dans le but de réduire plus rapidement le déficit des régimes d'assurance vieillesse, la loi de financement de la sécurité sociale pour 2012 a accéléré le rythme de transition, l'âge d'ouverture des droits à la retraite est relevé de 5 mois par génération au lieu de 4.
Le présent tableau présente donc la situation telle qu'elle sera l'année où la réforme s'appliquera pleinement à l'ensemble des personnels. 
Dans tous les cas, sauf mention contraire dans le tableau, le départ à 57 ans est possible si l'agent a accompli au moins 17 ans de services dans des emplois classés dans la catégorie active.</t>
  </si>
  <si>
    <t xml:space="preserve">52 ans si 32 ans de services, dont 12 ans de services dans les réseaux souterrains ou dans le corps </t>
  </si>
  <si>
    <t>Agents des réseaux souterrains des égouts et agents des services insalubres (corps des identificateurs de l'institut médico-légal de la préfecture de police)</t>
  </si>
  <si>
    <t>Contrôleurs des affaires maritimes (7) et syndics des gens de mer (certains emplois)</t>
  </si>
  <si>
    <t>Adjoint technique des "Haras nationaux", chefs de districts forestiers et agents techniques forestiers</t>
  </si>
  <si>
    <t>62 ans (6)</t>
  </si>
  <si>
    <t xml:space="preserve">   57 ans</t>
  </si>
  <si>
    <t/>
  </si>
  <si>
    <t>n.p.</t>
  </si>
  <si>
    <t>-</t>
  </si>
  <si>
    <t>n.s.</t>
  </si>
  <si>
    <t>1061 (9)</t>
  </si>
  <si>
    <t>183 (9)</t>
  </si>
  <si>
    <t>47 (10)</t>
  </si>
  <si>
    <t>8 (10)</t>
  </si>
  <si>
    <t>438 (10)</t>
  </si>
  <si>
    <t>48 (10)</t>
  </si>
  <si>
    <t>0 (10)</t>
  </si>
  <si>
    <t>6 (10)</t>
  </si>
  <si>
    <t>n.d.</t>
  </si>
  <si>
    <t>58,61 (11)</t>
  </si>
  <si>
    <t>59,1 (11)</t>
  </si>
  <si>
    <t>66,7 (10)</t>
  </si>
  <si>
    <t>47,5 (10)</t>
  </si>
  <si>
    <t>1864 (13)</t>
  </si>
  <si>
    <t>1584 (13)</t>
  </si>
  <si>
    <t>1917 (13)</t>
  </si>
  <si>
    <t>1592 (13)</t>
  </si>
  <si>
    <t>2287 (9)</t>
  </si>
  <si>
    <t>55 (10)</t>
  </si>
  <si>
    <t>85,5 (10)</t>
  </si>
  <si>
    <t>14,5 (10)</t>
  </si>
  <si>
    <t>486 (10)</t>
  </si>
  <si>
    <t>90,1 (10)</t>
  </si>
  <si>
    <t>9,9 (10)</t>
  </si>
  <si>
    <t>100 (10)</t>
  </si>
  <si>
    <t>60,09 (9)</t>
  </si>
  <si>
    <t>63,9 (10)</t>
  </si>
  <si>
    <t>1823 (13)</t>
  </si>
  <si>
    <t>1869 (13)</t>
  </si>
  <si>
    <t>58,6 (11)</t>
  </si>
  <si>
    <t>&lt; 30 ans</t>
  </si>
  <si>
    <t>30 ans</t>
  </si>
  <si>
    <t>31 ans</t>
  </si>
  <si>
    <t>32 ans</t>
  </si>
  <si>
    <t>33 ans</t>
  </si>
  <si>
    <t>34 ans</t>
  </si>
  <si>
    <t>Figure 5.1-7 : Évolution du nombre de pensions de droit direct entrées en paiement au SRE, à la CNRACL et au FSPOEIE (base 100 en 2004)</t>
  </si>
  <si>
    <t>Figure 5.1-8 : Proportion des pensions de droit direct portées au minimum garanti au SRE, à la CNRACL et au FSPOEIE, entrées en paiement</t>
  </si>
  <si>
    <t>Figure 5.1-14 : Effectifs des pensions de droit direct et droit dérivé du régime salarié de l'Ircantec mises en paiement</t>
  </si>
  <si>
    <t>Figure 5.1-16 : Évolution de la répartition par tranches d'âges à la date d'effet de la pension des bénéficiaires des pensions de droit direct (hors invalidité) entrées en paiement à la CNRACL (en %)</t>
  </si>
  <si>
    <t>Figure 5.1-6 : Effectifs de pensions de droit direct et droit dérivé au SRE, à la CNRACL et au FSPOEIE, entrées en paiement</t>
  </si>
  <si>
    <t>Sources : DGFiP - Service des retraites de l'État, CNRACL et FSPOEIE. Tous les chiffres présentés ici sont des chiffres définitifs, sauf mention explicite. Traitement DGAFP - Département des études, des statistiques et des systèmes d'information.</t>
  </si>
  <si>
    <t>Source : CNRACL. Tous les chiffres présentés ici sont des chiffres définitifs, sauf mention explicite. Traitement DGAFP - Département des études, des statistiques et des systèmes d'information.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</si>
</sst>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0"/>
    <numFmt numFmtId="167" formatCode="#,##0\ _€"/>
    <numFmt numFmtId="168" formatCode="_-* #,##0.0\ _€_-;\-* #,##0.0\ _€_-;_-* &quot;-&quot;??\ _€_-;_-@_-"/>
  </numFmts>
  <fonts count="37" x14ac:knownFonts="1">
    <font>
      <sz val="11"/>
      <color theme="1"/>
      <name val="Calibri"/>
      <family val="2"/>
      <scheme val="minor"/>
    </font>
    <font>
      <b/>
      <sz val="10"/>
      <name val="Arial"/>
      <family val="2"/>
    </font>
    <font>
      <sz val="8"/>
      <color theme="1"/>
      <name val="Arial"/>
      <family val="2"/>
    </font>
    <font>
      <b/>
      <sz val="8"/>
      <name val="Arial"/>
      <family val="2"/>
    </font>
    <font>
      <sz val="8"/>
      <name val="Arial"/>
      <family val="2"/>
    </font>
    <font>
      <i/>
      <sz val="8"/>
      <name val="Arial"/>
      <family val="2"/>
    </font>
    <font>
      <sz val="8"/>
      <color indexed="8"/>
      <name val="Arial"/>
      <family val="2"/>
    </font>
    <font>
      <b/>
      <sz val="8"/>
      <color theme="1"/>
      <name val="Arial"/>
      <family val="2"/>
    </font>
    <font>
      <sz val="10"/>
      <name val="Arial"/>
      <family val="2"/>
    </font>
    <font>
      <sz val="8"/>
      <name val="Wingdings"/>
      <charset val="2"/>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9"/>
      <name val="Arial"/>
      <family val="2"/>
    </font>
    <font>
      <b/>
      <i/>
      <sz val="8"/>
      <name val="Arial"/>
      <family val="2"/>
    </font>
    <font>
      <i/>
      <sz val="8"/>
      <color theme="1"/>
      <name val="Arial"/>
      <family val="2"/>
    </font>
    <font>
      <u/>
      <sz val="8"/>
      <name val="Arial"/>
      <family val="2"/>
    </font>
    <font>
      <sz val="11"/>
      <name val="Calibri"/>
      <family val="2"/>
      <scheme val="minor"/>
    </font>
    <font>
      <sz val="12"/>
      <name val="Times New Roman"/>
      <family val="1"/>
    </font>
    <font>
      <b/>
      <sz val="12"/>
      <name val="Times New Roman"/>
      <family val="1"/>
    </font>
    <font>
      <sz val="7"/>
      <name val="Arial"/>
      <family val="2"/>
    </font>
    <font>
      <i/>
      <sz val="7"/>
      <name val="Arial"/>
      <family val="2"/>
    </font>
    <font>
      <b/>
      <sz val="9"/>
      <name val="Arial"/>
      <family val="2"/>
    </font>
    <font>
      <b/>
      <sz val="7"/>
      <name val="Arial"/>
      <family val="2"/>
    </font>
    <font>
      <i/>
      <sz val="11"/>
      <name val="Calibri"/>
      <family val="2"/>
      <scheme val="minor"/>
    </font>
    <font>
      <b/>
      <sz val="11"/>
      <name val="Calibri"/>
      <family val="2"/>
    </font>
    <font>
      <b/>
      <sz val="11"/>
      <name val="Calibri"/>
      <family val="2"/>
      <scheme val="minor"/>
    </font>
    <font>
      <i/>
      <sz val="10"/>
      <name val="Arial"/>
      <family val="2"/>
    </font>
    <font>
      <sz val="8"/>
      <color theme="1"/>
      <name val="Calibri"/>
      <family val="2"/>
      <scheme val="minor"/>
    </font>
    <font>
      <sz val="9"/>
      <color indexed="81"/>
      <name val="Tahoma"/>
      <family val="2"/>
    </font>
    <font>
      <b/>
      <sz val="9"/>
      <color indexed="81"/>
      <name val="Tahoma"/>
      <family val="2"/>
    </font>
    <font>
      <sz val="11"/>
      <color rgb="FFFF0000"/>
      <name val="Calibri"/>
      <family val="2"/>
      <scheme val="minor"/>
    </font>
    <font>
      <strike/>
      <sz val="8"/>
      <color rgb="FFFF0000"/>
      <name val="Wingdings"/>
      <charset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0" tint="-4.9989318521683403E-2"/>
        <bgColor indexed="64"/>
      </patternFill>
    </fill>
  </fills>
  <borders count="27">
    <border>
      <left/>
      <right/>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diagonal/>
    </border>
    <border>
      <left/>
      <right/>
      <top/>
      <bottom style="thin">
        <color rgb="FFC00000"/>
      </bottom>
      <diagonal/>
    </border>
    <border>
      <left style="thin">
        <color theme="4"/>
      </left>
      <right style="thin">
        <color theme="4"/>
      </right>
      <top style="thin">
        <color theme="4"/>
      </top>
      <bottom style="thin">
        <color theme="4"/>
      </bottom>
      <diagonal/>
    </border>
    <border>
      <left/>
      <right/>
      <top style="thin">
        <color theme="4"/>
      </top>
      <bottom style="thin">
        <color theme="4"/>
      </bottom>
      <diagonal/>
    </border>
    <border>
      <left style="medium">
        <color theme="4"/>
      </left>
      <right/>
      <top/>
      <bottom style="thin">
        <color theme="4"/>
      </bottom>
      <diagonal/>
    </border>
    <border>
      <left style="medium">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s>
  <cellStyleXfs count="22">
    <xf numFmtId="0" fontId="0" fillId="0" borderId="0"/>
    <xf numFmtId="0" fontId="8" fillId="0" borderId="0"/>
    <xf numFmtId="0" fontId="10" fillId="0" borderId="0"/>
    <xf numFmtId="0" fontId="11" fillId="0" borderId="0"/>
    <xf numFmtId="0" fontId="12" fillId="0" borderId="1"/>
    <xf numFmtId="0" fontId="13" fillId="0" borderId="0">
      <alignment horizontal="left"/>
    </xf>
    <xf numFmtId="9" fontId="8" fillId="0" borderId="0" applyFont="0" applyFill="0" applyBorder="0" applyAlignment="0" applyProtection="0"/>
    <xf numFmtId="9" fontId="8" fillId="0" borderId="0" applyFont="0" applyFill="0" applyBorder="0" applyAlignment="0" applyProtection="0"/>
    <xf numFmtId="0" fontId="11" fillId="0" borderId="0"/>
    <xf numFmtId="0" fontId="14" fillId="0" borderId="0">
      <alignment horizontal="left"/>
    </xf>
    <xf numFmtId="0" fontId="15" fillId="0" borderId="2">
      <alignment horizontal="right"/>
    </xf>
    <xf numFmtId="3" fontId="15" fillId="0" borderId="0">
      <alignment horizontal="right"/>
    </xf>
    <xf numFmtId="0" fontId="15" fillId="0" borderId="2">
      <alignment horizontal="center" vertical="center" wrapText="1"/>
    </xf>
    <xf numFmtId="0" fontId="15" fillId="0" borderId="2">
      <alignment horizontal="left" vertical="center"/>
    </xf>
    <xf numFmtId="0" fontId="15" fillId="0" borderId="0">
      <alignment horizontal="left"/>
    </xf>
    <xf numFmtId="0" fontId="16" fillId="0" borderId="0">
      <alignment horizontal="left"/>
    </xf>
    <xf numFmtId="3" fontId="15" fillId="0" borderId="2">
      <alignment horizontal="right" vertical="center"/>
    </xf>
    <xf numFmtId="0" fontId="15" fillId="0" borderId="2">
      <alignment horizontal="left" vertical="center"/>
    </xf>
    <xf numFmtId="0" fontId="15" fillId="0" borderId="0">
      <alignment horizontal="right"/>
    </xf>
    <xf numFmtId="0" fontId="8" fillId="0" borderId="0"/>
    <xf numFmtId="43" fontId="8" fillId="0" borderId="0" applyFont="0" applyFill="0" applyBorder="0" applyAlignment="0" applyProtection="0"/>
    <xf numFmtId="0" fontId="8" fillId="0" borderId="0"/>
  </cellStyleXfs>
  <cellXfs count="368">
    <xf numFmtId="0" fontId="0" fillId="0" borderId="0" xfId="0"/>
    <xf numFmtId="0" fontId="4" fillId="2" borderId="0" xfId="0" applyFont="1" applyFill="1"/>
    <xf numFmtId="0" fontId="4" fillId="2" borderId="0" xfId="0" applyFont="1" applyFill="1" applyBorder="1" applyAlignment="1">
      <alignment horizontal="center" vertical="center"/>
    </xf>
    <xf numFmtId="3" fontId="3"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xf>
    <xf numFmtId="164" fontId="4" fillId="3" borderId="3" xfId="7" applyNumberFormat="1" applyFont="1" applyFill="1" applyBorder="1" applyAlignment="1">
      <alignment horizontal="right" vertical="center"/>
    </xf>
    <xf numFmtId="165" fontId="4" fillId="3" borderId="3" xfId="0" applyNumberFormat="1" applyFont="1" applyFill="1" applyBorder="1" applyAlignment="1">
      <alignment horizontal="right" vertical="center"/>
    </xf>
    <xf numFmtId="1" fontId="4" fillId="3" borderId="3"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167" fontId="4" fillId="3" borderId="3" xfId="0" applyNumberFormat="1" applyFont="1" applyFill="1" applyBorder="1" applyAlignment="1">
      <alignment horizontal="right" vertical="center"/>
    </xf>
    <xf numFmtId="3" fontId="4" fillId="3" borderId="3" xfId="0" quotePrefix="1" applyNumberFormat="1" applyFont="1" applyFill="1" applyBorder="1" applyAlignment="1">
      <alignment horizontal="right" vertical="center" wrapText="1"/>
    </xf>
    <xf numFmtId="3" fontId="3" fillId="3" borderId="3" xfId="0" quotePrefix="1" applyNumberFormat="1" applyFont="1" applyFill="1" applyBorder="1" applyAlignment="1">
      <alignment horizontal="right" vertical="center" wrapText="1"/>
    </xf>
    <xf numFmtId="3" fontId="4" fillId="3" borderId="3"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0" fontId="4" fillId="3" borderId="3" xfId="0" applyFont="1" applyFill="1" applyBorder="1" applyAlignment="1">
      <alignment horizontal="right" vertical="center"/>
    </xf>
    <xf numFmtId="168" fontId="4" fillId="3" borderId="3" xfId="0" applyNumberFormat="1" applyFont="1" applyFill="1" applyBorder="1" applyAlignment="1">
      <alignment horizontal="right" vertical="center"/>
    </xf>
    <xf numFmtId="0" fontId="3" fillId="3" borderId="3" xfId="0" quotePrefix="1" applyFont="1" applyFill="1" applyBorder="1" applyAlignment="1">
      <alignment horizontal="right" vertical="center"/>
    </xf>
    <xf numFmtId="0" fontId="8" fillId="3" borderId="3" xfId="0" applyFont="1" applyFill="1" applyBorder="1" applyAlignment="1">
      <alignment horizontal="right" vertical="center"/>
    </xf>
    <xf numFmtId="166" fontId="4" fillId="3" borderId="3" xfId="7" applyNumberFormat="1" applyFont="1" applyFill="1" applyBorder="1" applyAlignment="1">
      <alignment horizontal="right" vertical="center"/>
    </xf>
    <xf numFmtId="0" fontId="4" fillId="3" borderId="3" xfId="0" applyFont="1" applyFill="1" applyBorder="1" applyAlignment="1">
      <alignment vertical="center"/>
    </xf>
    <xf numFmtId="0" fontId="8" fillId="3" borderId="0" xfId="0" applyFont="1" applyFill="1" applyAlignment="1">
      <alignment vertical="center"/>
    </xf>
    <xf numFmtId="0" fontId="8" fillId="3" borderId="0" xfId="0" applyFont="1" applyFill="1" applyBorder="1" applyAlignment="1">
      <alignment vertical="center"/>
    </xf>
    <xf numFmtId="165" fontId="4" fillId="3" borderId="3" xfId="0" applyNumberFormat="1" applyFont="1" applyFill="1" applyBorder="1" applyAlignment="1">
      <alignment vertical="center"/>
    </xf>
    <xf numFmtId="166" fontId="4" fillId="3" borderId="3" xfId="0" applyNumberFormat="1" applyFont="1" applyFill="1" applyBorder="1" applyAlignment="1">
      <alignment vertical="center"/>
    </xf>
    <xf numFmtId="1" fontId="4" fillId="3" borderId="3" xfId="0" applyNumberFormat="1" applyFont="1" applyFill="1" applyBorder="1" applyAlignment="1">
      <alignment vertical="center"/>
    </xf>
    <xf numFmtId="3" fontId="8" fillId="3" borderId="0" xfId="0" applyNumberFormat="1" applyFont="1" applyFill="1" applyBorder="1" applyAlignment="1">
      <alignment vertical="center"/>
    </xf>
    <xf numFmtId="0" fontId="5" fillId="3" borderId="0" xfId="0" applyFont="1" applyFill="1" applyBorder="1" applyAlignment="1">
      <alignment horizontal="right" vertical="center"/>
    </xf>
    <xf numFmtId="166" fontId="5" fillId="3" borderId="0" xfId="0" applyNumberFormat="1" applyFont="1" applyFill="1" applyBorder="1" applyAlignment="1">
      <alignment vertical="center"/>
    </xf>
    <xf numFmtId="166" fontId="3" fillId="3" borderId="3" xfId="0" applyNumberFormat="1" applyFont="1" applyFill="1" applyBorder="1" applyAlignment="1">
      <alignment horizontal="right" vertical="center"/>
    </xf>
    <xf numFmtId="166" fontId="3" fillId="3" borderId="3" xfId="0" quotePrefix="1" applyNumberFormat="1" applyFont="1" applyFill="1" applyBorder="1" applyAlignment="1">
      <alignment horizontal="right" vertical="center"/>
    </xf>
    <xf numFmtId="3" fontId="4" fillId="3" borderId="3" xfId="0" applyNumberFormat="1" applyFont="1" applyFill="1" applyBorder="1" applyAlignment="1">
      <alignment horizontal="right" vertical="center" wrapText="1"/>
    </xf>
    <xf numFmtId="3" fontId="4" fillId="3" borderId="3" xfId="0" applyNumberFormat="1" applyFont="1" applyFill="1" applyBorder="1" applyAlignment="1">
      <alignment vertical="center"/>
    </xf>
    <xf numFmtId="3" fontId="3" fillId="3" borderId="3" xfId="0" applyNumberFormat="1" applyFont="1" applyFill="1" applyBorder="1" applyAlignment="1">
      <alignment vertical="center"/>
    </xf>
    <xf numFmtId="9" fontId="8" fillId="3" borderId="0" xfId="0" applyNumberFormat="1" applyFont="1" applyFill="1" applyAlignment="1">
      <alignment vertical="center"/>
    </xf>
    <xf numFmtId="164" fontId="4" fillId="3" borderId="3" xfId="0" applyNumberFormat="1" applyFont="1" applyFill="1" applyBorder="1" applyAlignment="1">
      <alignment vertical="center"/>
    </xf>
    <xf numFmtId="164" fontId="3" fillId="3" borderId="3" xfId="0" applyNumberFormat="1" applyFont="1" applyFill="1" applyBorder="1" applyAlignment="1">
      <alignment vertical="center"/>
    </xf>
    <xf numFmtId="164" fontId="4" fillId="3" borderId="3" xfId="0" applyNumberFormat="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3" fontId="4" fillId="3" borderId="0" xfId="0" applyNumberFormat="1" applyFont="1" applyFill="1" applyBorder="1" applyAlignment="1">
      <alignment vertical="center"/>
    </xf>
    <xf numFmtId="0" fontId="21" fillId="3" borderId="0" xfId="0" applyFont="1" applyFill="1" applyAlignment="1">
      <alignment vertical="center"/>
    </xf>
    <xf numFmtId="0" fontId="3" fillId="3" borderId="3" xfId="0" applyFont="1" applyFill="1" applyBorder="1" applyAlignment="1">
      <alignment vertical="center" wrapText="1"/>
    </xf>
    <xf numFmtId="164" fontId="3" fillId="3" borderId="3" xfId="0" applyNumberFormat="1" applyFont="1" applyFill="1" applyBorder="1" applyAlignment="1">
      <alignment horizontal="right" vertical="center" wrapText="1"/>
    </xf>
    <xf numFmtId="3" fontId="3" fillId="3" borderId="3" xfId="0" applyNumberFormat="1" applyFont="1" applyFill="1" applyBorder="1" applyAlignment="1">
      <alignment vertical="center" wrapText="1"/>
    </xf>
    <xf numFmtId="3"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166" fontId="3" fillId="3" borderId="3" xfId="0" applyNumberFormat="1" applyFont="1" applyFill="1" applyBorder="1" applyAlignment="1">
      <alignment vertical="center" wrapText="1"/>
    </xf>
    <xf numFmtId="166" fontId="4" fillId="3" borderId="3" xfId="0" applyNumberFormat="1" applyFont="1" applyFill="1" applyBorder="1" applyAlignment="1">
      <alignment vertical="center" wrapText="1"/>
    </xf>
    <xf numFmtId="0" fontId="4" fillId="3" borderId="0" xfId="0" applyFont="1" applyFill="1" applyAlignment="1">
      <alignment vertical="center"/>
    </xf>
    <xf numFmtId="3" fontId="4" fillId="3" borderId="3" xfId="1" applyNumberFormat="1" applyFont="1" applyFill="1" applyBorder="1" applyAlignment="1">
      <alignment horizontal="right" vertical="center" wrapText="1"/>
    </xf>
    <xf numFmtId="3" fontId="5" fillId="3" borderId="3" xfId="1" applyNumberFormat="1" applyFont="1" applyFill="1" applyBorder="1" applyAlignment="1">
      <alignment horizontal="right" vertical="center" wrapText="1"/>
    </xf>
    <xf numFmtId="0" fontId="8" fillId="3" borderId="0" xfId="1" applyFont="1" applyFill="1" applyAlignment="1">
      <alignment vertical="center"/>
    </xf>
    <xf numFmtId="0" fontId="8" fillId="3" borderId="0" xfId="1" applyFont="1" applyFill="1" applyBorder="1" applyAlignment="1">
      <alignment vertical="center"/>
    </xf>
    <xf numFmtId="3" fontId="8" fillId="3" borderId="0" xfId="1" applyNumberFormat="1" applyFont="1" applyFill="1" applyBorder="1" applyAlignment="1">
      <alignment vertical="center"/>
    </xf>
    <xf numFmtId="3" fontId="5" fillId="3" borderId="0" xfId="1" applyNumberFormat="1" applyFont="1" applyFill="1" applyAlignment="1">
      <alignment vertical="center"/>
    </xf>
    <xf numFmtId="4" fontId="8" fillId="3" borderId="0" xfId="1" applyNumberFormat="1" applyFont="1" applyFill="1" applyAlignment="1">
      <alignment vertical="center"/>
    </xf>
    <xf numFmtId="0" fontId="4" fillId="3" borderId="0" xfId="1" applyFont="1" applyFill="1" applyAlignment="1">
      <alignment horizontal="left" vertical="center"/>
    </xf>
    <xf numFmtId="0" fontId="4" fillId="3" borderId="0" xfId="1" applyFont="1" applyFill="1" applyAlignment="1">
      <alignment vertical="center"/>
    </xf>
    <xf numFmtId="164" fontId="5" fillId="3" borderId="3" xfId="0" applyNumberFormat="1" applyFont="1" applyFill="1" applyBorder="1" applyAlignment="1">
      <alignment horizontal="right" vertical="center"/>
    </xf>
    <xf numFmtId="3" fontId="5" fillId="3" borderId="3" xfId="0" applyNumberFormat="1" applyFont="1" applyFill="1" applyBorder="1" applyAlignment="1">
      <alignment horizontal="right" vertical="center"/>
    </xf>
    <xf numFmtId="0" fontId="4" fillId="3" borderId="0" xfId="0" applyFont="1" applyFill="1"/>
    <xf numFmtId="166" fontId="4" fillId="3" borderId="3" xfId="0" applyNumberFormat="1"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0" xfId="0" applyFont="1" applyFill="1"/>
    <xf numFmtId="0" fontId="4" fillId="3" borderId="0" xfId="1" applyFont="1" applyFill="1" applyBorder="1" applyAlignment="1">
      <alignment vertical="center" wrapText="1"/>
    </xf>
    <xf numFmtId="0" fontId="4" fillId="3" borderId="0" xfId="1" applyFont="1" applyFill="1" applyAlignment="1">
      <alignment horizontal="justify" vertical="center" wrapText="1"/>
    </xf>
    <xf numFmtId="0" fontId="17" fillId="3" borderId="0" xfId="0" applyFont="1" applyFill="1" applyAlignment="1">
      <alignment horizontal="center"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5"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4" fillId="3" borderId="0" xfId="0" applyFont="1" applyFill="1" applyAlignment="1">
      <alignment vertical="center" wrapText="1"/>
    </xf>
    <xf numFmtId="15" fontId="4" fillId="3" borderId="0" xfId="1" applyNumberFormat="1" applyFont="1" applyFill="1" applyAlignment="1">
      <alignment horizontal="justify" vertical="center" wrapText="1"/>
    </xf>
    <xf numFmtId="0" fontId="4" fillId="2" borderId="0" xfId="0" applyFont="1" applyFill="1" applyAlignment="1">
      <alignment horizontal="left"/>
    </xf>
    <xf numFmtId="164" fontId="3" fillId="3" borderId="3" xfId="7" applyNumberFormat="1" applyFont="1" applyFill="1" applyBorder="1" applyAlignment="1">
      <alignment horizontal="right" vertical="center" wrapText="1"/>
    </xf>
    <xf numFmtId="165" fontId="4" fillId="3" borderId="3" xfId="0" quotePrefix="1" applyNumberFormat="1" applyFont="1" applyFill="1" applyBorder="1" applyAlignment="1">
      <alignment horizontal="right" vertical="center"/>
    </xf>
    <xf numFmtId="0" fontId="4" fillId="3" borderId="3" xfId="0" applyNumberFormat="1" applyFont="1" applyFill="1" applyBorder="1" applyAlignment="1">
      <alignment vertical="center" wrapText="1"/>
    </xf>
    <xf numFmtId="49" fontId="4" fillId="3" borderId="3" xfId="0" applyNumberFormat="1" applyFont="1" applyFill="1" applyBorder="1" applyAlignment="1">
      <alignment horizontal="right" vertical="center"/>
    </xf>
    <xf numFmtId="0" fontId="4" fillId="3" borderId="3" xfId="0" applyFont="1" applyFill="1" applyBorder="1" applyAlignment="1">
      <alignment horizontal="left" vertical="center"/>
    </xf>
    <xf numFmtId="167" fontId="4" fillId="3" borderId="3" xfId="20" applyNumberFormat="1" applyFont="1" applyFill="1" applyBorder="1" applyAlignment="1">
      <alignment horizontal="right" vertical="center"/>
    </xf>
    <xf numFmtId="0" fontId="3" fillId="3" borderId="3" xfId="0" applyFont="1" applyFill="1" applyBorder="1" applyAlignment="1">
      <alignment horizontal="left" vertical="center"/>
    </xf>
    <xf numFmtId="165" fontId="0" fillId="3" borderId="0" xfId="0" applyNumberFormat="1" applyFill="1" applyAlignment="1">
      <alignment vertical="center"/>
    </xf>
    <xf numFmtId="0" fontId="3" fillId="3" borderId="3" xfId="0" applyFont="1" applyFill="1" applyBorder="1" applyAlignment="1">
      <alignment vertical="center"/>
    </xf>
    <xf numFmtId="0" fontId="21" fillId="3" borderId="0" xfId="0" applyFont="1" applyFill="1" applyBorder="1" applyAlignment="1">
      <alignment vertical="center"/>
    </xf>
    <xf numFmtId="166" fontId="5" fillId="3" borderId="3" xfId="0" applyNumberFormat="1" applyFont="1" applyFill="1" applyBorder="1" applyAlignment="1">
      <alignment horizontal="right" vertical="center"/>
    </xf>
    <xf numFmtId="0" fontId="21" fillId="2" borderId="0" xfId="0" applyFont="1" applyFill="1" applyAlignment="1">
      <alignment vertical="center"/>
    </xf>
    <xf numFmtId="0" fontId="4" fillId="3" borderId="0" xfId="0" applyFont="1" applyFill="1" applyBorder="1"/>
    <xf numFmtId="166" fontId="4" fillId="3" borderId="3" xfId="21" applyNumberFormat="1" applyFont="1" applyFill="1" applyBorder="1" applyAlignment="1">
      <alignment vertical="center"/>
    </xf>
    <xf numFmtId="166" fontId="4" fillId="3" borderId="3" xfId="21" applyNumberFormat="1" applyFont="1" applyFill="1" applyBorder="1" applyAlignment="1">
      <alignment horizontal="right" vertical="center"/>
    </xf>
    <xf numFmtId="166" fontId="21" fillId="3" borderId="3" xfId="0" applyNumberFormat="1" applyFont="1" applyFill="1" applyBorder="1" applyAlignment="1">
      <alignment vertical="center"/>
    </xf>
    <xf numFmtId="165" fontId="4" fillId="3" borderId="3" xfId="21" applyNumberFormat="1" applyFont="1" applyFill="1" applyBorder="1" applyAlignment="1">
      <alignment horizontal="right" vertical="center"/>
    </xf>
    <xf numFmtId="1" fontId="4" fillId="3" borderId="3" xfId="21" applyNumberFormat="1" applyFont="1" applyFill="1" applyBorder="1" applyAlignment="1">
      <alignment horizontal="right" vertical="center"/>
    </xf>
    <xf numFmtId="0" fontId="0" fillId="3" borderId="0" xfId="0" applyFill="1" applyAlignment="1">
      <alignment horizontal="left" vertical="center"/>
    </xf>
    <xf numFmtId="0" fontId="8" fillId="3" borderId="0" xfId="0" applyFont="1" applyFill="1" applyAlignment="1">
      <alignment horizontal="left" vertical="center"/>
    </xf>
    <xf numFmtId="0" fontId="21" fillId="2" borderId="0" xfId="0" applyFont="1" applyFill="1" applyAlignment="1">
      <alignment horizontal="left" vertical="center"/>
    </xf>
    <xf numFmtId="0" fontId="21" fillId="3" borderId="0" xfId="0" applyFont="1" applyFill="1" applyBorder="1" applyAlignment="1">
      <alignment horizontal="left" vertical="center"/>
    </xf>
    <xf numFmtId="0" fontId="8" fillId="3" borderId="0" xfId="1" applyFont="1" applyFill="1" applyAlignment="1">
      <alignment horizontal="left" vertical="center"/>
    </xf>
    <xf numFmtId="0" fontId="8" fillId="3" borderId="0" xfId="0" applyFont="1" applyFill="1" applyBorder="1" applyAlignment="1">
      <alignment horizontal="left" vertical="center"/>
    </xf>
    <xf numFmtId="0" fontId="1" fillId="3" borderId="0" xfId="0" applyFont="1" applyFill="1" applyAlignment="1">
      <alignment horizontal="left" vertical="center"/>
    </xf>
    <xf numFmtId="3" fontId="21" fillId="3" borderId="0" xfId="0" applyNumberFormat="1" applyFont="1" applyFill="1" applyAlignment="1">
      <alignment vertical="center"/>
    </xf>
    <xf numFmtId="0" fontId="5" fillId="3" borderId="0" xfId="1" applyFont="1" applyFill="1" applyAlignment="1">
      <alignment horizontal="right" vertical="center"/>
    </xf>
    <xf numFmtId="4" fontId="25" fillId="3" borderId="0" xfId="1" applyNumberFormat="1" applyFont="1" applyFill="1" applyAlignment="1">
      <alignment vertical="center"/>
    </xf>
    <xf numFmtId="0" fontId="21" fillId="0" borderId="0" xfId="0" applyFont="1" applyAlignment="1">
      <alignment vertical="center"/>
    </xf>
    <xf numFmtId="0" fontId="4" fillId="3" borderId="3" xfId="0" applyFont="1" applyFill="1" applyBorder="1" applyAlignment="1">
      <alignment horizontal="right" vertical="center" wrapText="1"/>
    </xf>
    <xf numFmtId="0" fontId="24" fillId="3" borderId="0" xfId="0" applyFont="1" applyFill="1" applyAlignment="1">
      <alignment vertical="center"/>
    </xf>
    <xf numFmtId="3" fontId="24" fillId="3" borderId="0" xfId="0" applyNumberFormat="1" applyFont="1" applyFill="1" applyAlignment="1">
      <alignment vertical="center"/>
    </xf>
    <xf numFmtId="0" fontId="29" fillId="3" borderId="0" xfId="0" applyFont="1" applyFill="1" applyAlignment="1">
      <alignment vertical="center"/>
    </xf>
    <xf numFmtId="3" fontId="21" fillId="3" borderId="3" xfId="0" applyNumberFormat="1" applyFont="1" applyFill="1" applyBorder="1" applyAlignment="1">
      <alignment vertical="center" wrapText="1"/>
    </xf>
    <xf numFmtId="0" fontId="22" fillId="3" borderId="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19" fillId="3" borderId="0" xfId="0" applyFont="1" applyFill="1" applyAlignment="1">
      <alignment vertical="center"/>
    </xf>
    <xf numFmtId="0" fontId="21" fillId="3" borderId="0" xfId="0" applyFont="1" applyFill="1" applyAlignment="1">
      <alignment vertical="center" wrapText="1"/>
    </xf>
    <xf numFmtId="0" fontId="0" fillId="3" borderId="0" xfId="0" applyFont="1" applyFill="1" applyAlignment="1">
      <alignment vertical="center"/>
    </xf>
    <xf numFmtId="165" fontId="21" fillId="3" borderId="0" xfId="0" applyNumberFormat="1" applyFont="1" applyFill="1" applyAlignment="1">
      <alignment vertical="center"/>
    </xf>
    <xf numFmtId="0" fontId="0" fillId="3" borderId="0" xfId="0" applyFill="1" applyAlignment="1">
      <alignment vertical="center" wrapText="1"/>
    </xf>
    <xf numFmtId="0" fontId="4" fillId="6" borderId="0" xfId="0" applyFont="1" applyFill="1" applyBorder="1" applyAlignment="1">
      <alignment textRotation="69"/>
    </xf>
    <xf numFmtId="0" fontId="4" fillId="6" borderId="0" xfId="0" applyFont="1" applyFill="1" applyBorder="1" applyAlignment="1">
      <alignment textRotation="69" wrapText="1"/>
    </xf>
    <xf numFmtId="0" fontId="4" fillId="4" borderId="13" xfId="0" applyFont="1" applyFill="1" applyBorder="1" applyAlignment="1">
      <alignment vertical="center" wrapText="1"/>
    </xf>
    <xf numFmtId="0" fontId="9" fillId="4" borderId="13" xfId="0" applyFont="1" applyFill="1" applyBorder="1" applyAlignment="1">
      <alignment horizontal="center" vertical="center"/>
    </xf>
    <xf numFmtId="0" fontId="4" fillId="4" borderId="13" xfId="0" applyFont="1" applyFill="1" applyBorder="1" applyAlignment="1">
      <alignment vertical="center"/>
    </xf>
    <xf numFmtId="0" fontId="4" fillId="5" borderId="13" xfId="0" applyFont="1" applyFill="1" applyBorder="1" applyAlignment="1">
      <alignment vertical="center" wrapText="1"/>
    </xf>
    <xf numFmtId="0" fontId="4" fillId="5" borderId="13" xfId="0" applyFont="1" applyFill="1" applyBorder="1" applyAlignment="1">
      <alignment horizontal="center" vertical="center"/>
    </xf>
    <xf numFmtId="0" fontId="9" fillId="5" borderId="13" xfId="0" applyFont="1" applyFill="1" applyBorder="1" applyAlignment="1">
      <alignment horizontal="center" vertical="center"/>
    </xf>
    <xf numFmtId="0" fontId="4" fillId="5" borderId="13" xfId="0" applyFont="1" applyFill="1" applyBorder="1" applyAlignment="1">
      <alignment vertical="center"/>
    </xf>
    <xf numFmtId="0" fontId="4" fillId="2" borderId="14" xfId="0" applyFont="1" applyFill="1" applyBorder="1" applyAlignment="1">
      <alignment horizontal="center" vertical="center" textRotation="90" wrapText="1"/>
    </xf>
    <xf numFmtId="0" fontId="4" fillId="2" borderId="14" xfId="0" applyFont="1" applyFill="1" applyBorder="1" applyAlignment="1">
      <alignment vertical="center"/>
    </xf>
    <xf numFmtId="0" fontId="4" fillId="2" borderId="14" xfId="0" applyFont="1" applyFill="1" applyBorder="1" applyAlignment="1">
      <alignment horizontal="center" vertical="center" wrapText="1"/>
    </xf>
    <xf numFmtId="0" fontId="4" fillId="6" borderId="15" xfId="0" applyFont="1" applyFill="1" applyBorder="1" applyAlignment="1">
      <alignment textRotation="69"/>
    </xf>
    <xf numFmtId="0" fontId="4" fillId="4" borderId="17" xfId="0" applyFont="1" applyFill="1" applyBorder="1" applyAlignment="1">
      <alignment horizontal="center" vertical="center"/>
    </xf>
    <xf numFmtId="0" fontId="9" fillId="4" borderId="17" xfId="0" applyFont="1" applyFill="1" applyBorder="1" applyAlignment="1">
      <alignment horizontal="center" vertical="center"/>
    </xf>
    <xf numFmtId="0" fontId="4" fillId="5" borderId="17" xfId="0" applyFont="1" applyFill="1" applyBorder="1" applyAlignment="1">
      <alignment horizontal="center" vertical="center"/>
    </xf>
    <xf numFmtId="0" fontId="9" fillId="5" borderId="17" xfId="0" applyFont="1" applyFill="1" applyBorder="1" applyAlignment="1">
      <alignment horizontal="center" vertical="center"/>
    </xf>
    <xf numFmtId="0" fontId="4" fillId="4" borderId="16" xfId="0" applyFont="1" applyFill="1" applyBorder="1" applyAlignment="1">
      <alignment horizontal="center" vertical="center"/>
    </xf>
    <xf numFmtId="0" fontId="9" fillId="4" borderId="16" xfId="0" applyFont="1" applyFill="1" applyBorder="1" applyAlignment="1">
      <alignment horizontal="center" vertical="center"/>
    </xf>
    <xf numFmtId="0" fontId="4" fillId="5" borderId="16" xfId="0" applyFont="1" applyFill="1" applyBorder="1" applyAlignment="1">
      <alignment horizontal="center" vertical="center"/>
    </xf>
    <xf numFmtId="0" fontId="9" fillId="5" borderId="16" xfId="0" applyFont="1" applyFill="1" applyBorder="1" applyAlignment="1">
      <alignment horizontal="center" vertical="center"/>
    </xf>
    <xf numFmtId="166" fontId="4" fillId="3" borderId="3" xfId="20" applyNumberFormat="1" applyFont="1" applyFill="1" applyBorder="1" applyAlignment="1">
      <alignment horizontal="right" vertical="center"/>
    </xf>
    <xf numFmtId="15" fontId="4" fillId="3" borderId="0" xfId="0" applyNumberFormat="1" applyFont="1" applyFill="1" applyBorder="1" applyAlignment="1">
      <alignment vertical="center" wrapText="1"/>
    </xf>
    <xf numFmtId="15" fontId="4" fillId="3" borderId="0" xfId="0" applyNumberFormat="1" applyFont="1" applyFill="1" applyAlignment="1">
      <alignment vertical="center" wrapText="1"/>
    </xf>
    <xf numFmtId="0" fontId="4" fillId="3" borderId="3" xfId="1" applyFont="1" applyFill="1" applyBorder="1" applyAlignment="1">
      <alignment vertical="center"/>
    </xf>
    <xf numFmtId="0" fontId="4" fillId="3" borderId="3" xfId="1" applyFont="1" applyFill="1" applyBorder="1" applyAlignment="1">
      <alignment horizontal="center" vertical="center" wrapText="1"/>
    </xf>
    <xf numFmtId="0" fontId="4" fillId="3" borderId="3" xfId="1" applyFont="1" applyFill="1" applyBorder="1" applyAlignment="1">
      <alignment vertical="center" wrapText="1"/>
    </xf>
    <xf numFmtId="49" fontId="4" fillId="3" borderId="0" xfId="1" applyNumberFormat="1" applyFont="1" applyFill="1" applyAlignment="1">
      <alignment vertical="center" wrapText="1"/>
    </xf>
    <xf numFmtId="3" fontId="3" fillId="3" borderId="3" xfId="21" applyNumberFormat="1" applyFont="1" applyFill="1" applyBorder="1" applyAlignment="1">
      <alignment vertical="center"/>
    </xf>
    <xf numFmtId="165" fontId="4" fillId="3" borderId="3" xfId="21" applyNumberFormat="1" applyFont="1" applyFill="1" applyBorder="1" applyAlignment="1">
      <alignment vertical="center"/>
    </xf>
    <xf numFmtId="0" fontId="8" fillId="3" borderId="3" xfId="0" applyFont="1" applyFill="1" applyBorder="1" applyAlignment="1">
      <alignment vertical="center"/>
    </xf>
    <xf numFmtId="0" fontId="8" fillId="3" borderId="3" xfId="21" applyFont="1" applyFill="1" applyBorder="1" applyAlignment="1">
      <alignment vertical="center"/>
    </xf>
    <xf numFmtId="0" fontId="4" fillId="3" borderId="3" xfId="21" applyFont="1" applyFill="1" applyBorder="1" applyAlignment="1">
      <alignment vertical="center"/>
    </xf>
    <xf numFmtId="164" fontId="21" fillId="3" borderId="3" xfId="0" applyNumberFormat="1" applyFont="1" applyFill="1" applyBorder="1" applyAlignment="1">
      <alignment vertical="center"/>
    </xf>
    <xf numFmtId="0" fontId="3" fillId="3" borderId="3" xfId="0" applyNumberFormat="1" applyFont="1" applyFill="1" applyBorder="1" applyAlignment="1">
      <alignment horizontal="center" vertical="center" wrapText="1"/>
    </xf>
    <xf numFmtId="0" fontId="30" fillId="3" borderId="0" xfId="0" applyFont="1" applyFill="1" applyAlignment="1">
      <alignment vertical="center"/>
    </xf>
    <xf numFmtId="166" fontId="3" fillId="3" borderId="3" xfId="0" applyNumberFormat="1" applyFont="1" applyFill="1" applyBorder="1" applyAlignment="1">
      <alignment horizontal="right" vertical="center" wrapText="1"/>
    </xf>
    <xf numFmtId="0" fontId="21" fillId="3" borderId="3" xfId="0" applyFont="1" applyFill="1" applyBorder="1" applyAlignment="1">
      <alignment horizontal="right" vertical="center" wrapText="1"/>
    </xf>
    <xf numFmtId="0" fontId="1" fillId="3" borderId="0" xfId="0" applyFont="1" applyFill="1" applyBorder="1" applyAlignment="1">
      <alignment vertical="center" wrapText="1"/>
    </xf>
    <xf numFmtId="0" fontId="1" fillId="3" borderId="0" xfId="0" applyFont="1" applyFill="1" applyBorder="1" applyAlignment="1">
      <alignment vertical="center"/>
    </xf>
    <xf numFmtId="0" fontId="30" fillId="3" borderId="0" xfId="0" applyFont="1" applyFill="1" applyBorder="1" applyAlignment="1">
      <alignment vertical="center"/>
    </xf>
    <xf numFmtId="0" fontId="27" fillId="3" borderId="0" xfId="0" applyFont="1" applyFill="1" applyAlignment="1">
      <alignment vertical="center"/>
    </xf>
    <xf numFmtId="0" fontId="1" fillId="3" borderId="0" xfId="1" applyFont="1" applyFill="1" applyBorder="1" applyAlignment="1">
      <alignment vertical="center"/>
    </xf>
    <xf numFmtId="0" fontId="1" fillId="3" borderId="0" xfId="1" applyFont="1" applyFill="1" applyAlignment="1">
      <alignment vertical="center"/>
    </xf>
    <xf numFmtId="0" fontId="18" fillId="3" borderId="0" xfId="1" applyFont="1" applyFill="1" applyAlignment="1">
      <alignment horizontal="right" vertical="center"/>
    </xf>
    <xf numFmtId="3" fontId="3" fillId="3" borderId="3" xfId="1" applyNumberFormat="1" applyFont="1" applyFill="1" applyBorder="1" applyAlignment="1">
      <alignment horizontal="right" vertical="center" wrapText="1"/>
    </xf>
    <xf numFmtId="166" fontId="3" fillId="3" borderId="3" xfId="1" applyNumberFormat="1" applyFont="1" applyFill="1" applyBorder="1" applyAlignment="1">
      <alignment horizontal="right" vertical="center" wrapText="1"/>
    </xf>
    <xf numFmtId="3" fontId="18" fillId="3" borderId="3" xfId="1" applyNumberFormat="1" applyFont="1" applyFill="1" applyBorder="1" applyAlignment="1">
      <alignment horizontal="right" vertical="center" wrapText="1"/>
    </xf>
    <xf numFmtId="166" fontId="18" fillId="3" borderId="3" xfId="1" applyNumberFormat="1" applyFont="1" applyFill="1" applyBorder="1" applyAlignment="1">
      <alignment horizontal="right" vertical="center" wrapText="1"/>
    </xf>
    <xf numFmtId="0" fontId="18" fillId="3" borderId="3" xfId="0" applyFont="1" applyFill="1" applyBorder="1" applyAlignment="1">
      <alignment horizontal="center" vertical="center" wrapText="1"/>
    </xf>
    <xf numFmtId="3" fontId="28" fillId="3" borderId="3" xfId="1" applyNumberFormat="1" applyFont="1" applyFill="1" applyBorder="1" applyAlignment="1">
      <alignment horizontal="right" vertical="center" wrapText="1"/>
    </xf>
    <xf numFmtId="0" fontId="31" fillId="3" borderId="0" xfId="1" applyFont="1" applyFill="1" applyAlignment="1">
      <alignment vertical="center"/>
    </xf>
    <xf numFmtId="0" fontId="5" fillId="3" borderId="3" xfId="0" applyFont="1" applyFill="1" applyBorder="1" applyAlignment="1">
      <alignment horizontal="left" vertical="center" wrapText="1"/>
    </xf>
    <xf numFmtId="3" fontId="5" fillId="3" borderId="3" xfId="0" applyNumberFormat="1" applyFont="1" applyFill="1" applyBorder="1" applyAlignment="1">
      <alignment horizontal="right" vertical="center" wrapText="1"/>
    </xf>
    <xf numFmtId="3" fontId="18" fillId="3" borderId="3" xfId="0" applyNumberFormat="1" applyFont="1" applyFill="1" applyBorder="1" applyAlignment="1">
      <alignment horizontal="right" vertical="center" wrapText="1"/>
    </xf>
    <xf numFmtId="3" fontId="21" fillId="3" borderId="3" xfId="0" applyNumberFormat="1" applyFont="1" applyFill="1" applyBorder="1" applyAlignment="1">
      <alignment horizontal="right" vertical="center"/>
    </xf>
    <xf numFmtId="3" fontId="4" fillId="3" borderId="3" xfId="0" quotePrefix="1" applyNumberFormat="1" applyFont="1" applyFill="1" applyBorder="1" applyAlignment="1">
      <alignment horizontal="right" vertical="center"/>
    </xf>
    <xf numFmtId="0" fontId="3" fillId="3" borderId="3" xfId="0" applyFont="1" applyFill="1" applyBorder="1" applyAlignment="1">
      <alignment horizontal="right" vertical="center" wrapText="1"/>
    </xf>
    <xf numFmtId="164" fontId="28" fillId="3" borderId="3" xfId="0" applyNumberFormat="1" applyFont="1" applyFill="1" applyBorder="1" applyAlignment="1">
      <alignment horizontal="right" vertical="center"/>
    </xf>
    <xf numFmtId="0" fontId="18" fillId="3" borderId="3" xfId="0" applyFont="1" applyFill="1" applyBorder="1" applyAlignment="1">
      <alignment horizontal="left" vertical="center" wrapText="1"/>
    </xf>
    <xf numFmtId="0" fontId="18" fillId="3" borderId="0" xfId="0" applyFont="1" applyFill="1" applyAlignment="1">
      <alignment vertical="center"/>
    </xf>
    <xf numFmtId="3" fontId="3" fillId="3" borderId="0" xfId="0" applyNumberFormat="1" applyFont="1" applyFill="1" applyBorder="1" applyAlignment="1">
      <alignment vertical="center"/>
    </xf>
    <xf numFmtId="165" fontId="4" fillId="3" borderId="0" xfId="0" applyNumberFormat="1" applyFont="1" applyFill="1" applyBorder="1" applyAlignment="1">
      <alignment vertical="center"/>
    </xf>
    <xf numFmtId="9" fontId="4" fillId="3" borderId="0" xfId="0" applyNumberFormat="1" applyFont="1" applyFill="1" applyAlignment="1">
      <alignment vertical="center"/>
    </xf>
    <xf numFmtId="0" fontId="32" fillId="2" borderId="0" xfId="0" applyFont="1" applyFill="1" applyAlignment="1">
      <alignment vertical="center"/>
    </xf>
    <xf numFmtId="0" fontId="3" fillId="3" borderId="0" xfId="0" applyFont="1" applyFill="1" applyAlignment="1">
      <alignment vertical="center"/>
    </xf>
    <xf numFmtId="0" fontId="3" fillId="3" borderId="3" xfId="0" applyFont="1" applyFill="1" applyBorder="1" applyAlignment="1">
      <alignment horizontal="center" vertical="center"/>
    </xf>
    <xf numFmtId="0" fontId="3" fillId="3" borderId="0" xfId="0" applyFont="1" applyFill="1" applyAlignment="1">
      <alignment horizontal="center" vertical="center"/>
    </xf>
    <xf numFmtId="0" fontId="1" fillId="3" borderId="0" xfId="0" applyFont="1" applyFill="1" applyAlignment="1">
      <alignment horizontal="center" vertical="center"/>
    </xf>
    <xf numFmtId="0" fontId="32" fillId="3" borderId="0" xfId="0" applyFont="1" applyFill="1" applyAlignment="1">
      <alignment vertical="center"/>
    </xf>
    <xf numFmtId="0" fontId="0" fillId="3" borderId="0" xfId="0" applyFill="1" applyAlignment="1">
      <alignment horizontal="left" vertical="center" indent="1"/>
    </xf>
    <xf numFmtId="0" fontId="30" fillId="3" borderId="3" xfId="0" applyFont="1" applyFill="1" applyBorder="1" applyAlignment="1">
      <alignment horizontal="center" vertical="center" wrapText="1"/>
    </xf>
    <xf numFmtId="3" fontId="4" fillId="3" borderId="3" xfId="0" applyNumberFormat="1" applyFont="1" applyFill="1" applyBorder="1" applyAlignment="1">
      <alignment horizontal="right" vertical="center" wrapText="1"/>
    </xf>
    <xf numFmtId="0" fontId="30" fillId="3" borderId="3" xfId="0" applyFont="1" applyFill="1" applyBorder="1" applyAlignment="1">
      <alignment vertical="center" wrapText="1"/>
    </xf>
    <xf numFmtId="0" fontId="1" fillId="3" borderId="0" xfId="0" applyFont="1" applyFill="1" applyAlignment="1">
      <alignment vertical="center"/>
    </xf>
    <xf numFmtId="0" fontId="1"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0" xfId="0" applyFont="1" applyFill="1" applyAlignment="1">
      <alignment vertical="center" wrapText="1"/>
    </xf>
    <xf numFmtId="0" fontId="3" fillId="3" borderId="3" xfId="1"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1" fillId="3" borderId="12" xfId="0" applyFont="1" applyFill="1" applyBorder="1" applyAlignment="1">
      <alignment horizontal="left" vertical="center" wrapText="1"/>
    </xf>
    <xf numFmtId="0" fontId="21" fillId="3" borderId="0" xfId="0" applyFont="1" applyFill="1" applyAlignment="1">
      <alignment vertical="center"/>
    </xf>
    <xf numFmtId="0" fontId="5"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0" fillId="3" borderId="0" xfId="0" applyFill="1" applyAlignment="1">
      <alignment horizontal="left" vertical="center"/>
    </xf>
    <xf numFmtId="0" fontId="5" fillId="3" borderId="0" xfId="0" applyFont="1" applyFill="1" applyBorder="1" applyAlignment="1">
      <alignment vertical="center" wrapText="1"/>
    </xf>
    <xf numFmtId="0" fontId="21" fillId="3" borderId="0" xfId="0" applyFont="1" applyFill="1" applyAlignment="1">
      <alignment horizontal="left" vertical="center"/>
    </xf>
    <xf numFmtId="0" fontId="5" fillId="3" borderId="0" xfId="0" applyFont="1" applyFill="1" applyAlignment="1">
      <alignment vertical="center"/>
    </xf>
    <xf numFmtId="0" fontId="1" fillId="3" borderId="0" xfId="0" applyFont="1" applyFill="1" applyBorder="1" applyAlignment="1">
      <alignment horizontal="center" vertical="center" wrapText="1"/>
    </xf>
    <xf numFmtId="0" fontId="1" fillId="3" borderId="0" xfId="0" applyFont="1" applyFill="1" applyAlignment="1">
      <alignment horizontal="left" vertical="center" wrapText="1"/>
    </xf>
    <xf numFmtId="0" fontId="3" fillId="3" borderId="3" xfId="0" applyFont="1" applyFill="1" applyBorder="1" applyAlignment="1">
      <alignment horizontal="center" vertical="center" wrapText="1"/>
    </xf>
    <xf numFmtId="3" fontId="3" fillId="3" borderId="3" xfId="7" applyNumberFormat="1" applyFont="1" applyFill="1" applyBorder="1" applyAlignment="1">
      <alignment horizontal="right" vertical="center" wrapText="1"/>
    </xf>
    <xf numFmtId="166" fontId="4" fillId="3" borderId="3" xfId="20" applyNumberFormat="1" applyFont="1" applyFill="1" applyBorder="1" applyAlignment="1">
      <alignment vertical="center"/>
    </xf>
    <xf numFmtId="166" fontId="3" fillId="3" borderId="3" xfId="0" quotePrefix="1" applyNumberFormat="1" applyFont="1" applyFill="1" applyBorder="1" applyAlignment="1">
      <alignment vertical="center"/>
    </xf>
    <xf numFmtId="3" fontId="3" fillId="3" borderId="3" xfId="1" applyNumberFormat="1" applyFont="1" applyFill="1" applyBorder="1" applyAlignment="1">
      <alignment horizontal="right" vertical="center"/>
    </xf>
    <xf numFmtId="3" fontId="4" fillId="3" borderId="3" xfId="1" applyNumberFormat="1" applyFont="1" applyFill="1" applyBorder="1" applyAlignment="1">
      <alignment horizontal="right" vertical="center"/>
    </xf>
    <xf numFmtId="165" fontId="4" fillId="3" borderId="3" xfId="7" applyNumberFormat="1" applyFont="1" applyFill="1" applyBorder="1" applyAlignment="1">
      <alignment horizontal="right" vertical="center"/>
    </xf>
    <xf numFmtId="0" fontId="4" fillId="3" borderId="3" xfId="1" applyFont="1" applyFill="1" applyBorder="1" applyAlignment="1">
      <alignment horizontal="right" vertical="center"/>
    </xf>
    <xf numFmtId="0" fontId="8" fillId="3" borderId="3" xfId="1" applyFont="1" applyFill="1" applyBorder="1" applyAlignment="1">
      <alignment horizontal="right" vertical="center"/>
    </xf>
    <xf numFmtId="166" fontId="4" fillId="3" borderId="3" xfId="1" applyNumberFormat="1" applyFont="1" applyFill="1" applyBorder="1" applyAlignment="1">
      <alignment horizontal="right" vertical="center"/>
    </xf>
    <xf numFmtId="165" fontId="4" fillId="3" borderId="3" xfId="1" applyNumberFormat="1" applyFont="1" applyFill="1" applyBorder="1" applyAlignment="1">
      <alignment horizontal="right" vertical="center"/>
    </xf>
    <xf numFmtId="167" fontId="4" fillId="3" borderId="3" xfId="1" applyNumberFormat="1" applyFont="1" applyFill="1" applyBorder="1" applyAlignment="1">
      <alignment horizontal="right" vertical="center"/>
    </xf>
    <xf numFmtId="0" fontId="21" fillId="3" borderId="0" xfId="0" applyFont="1" applyFill="1" applyBorder="1" applyAlignment="1">
      <alignment horizontal="left" vertical="center" wrapText="1"/>
    </xf>
    <xf numFmtId="1" fontId="4" fillId="3" borderId="3" xfId="1" applyNumberFormat="1" applyFont="1" applyFill="1" applyBorder="1" applyAlignment="1">
      <alignment horizontal="right" vertical="center"/>
    </xf>
    <xf numFmtId="1" fontId="4" fillId="3" borderId="3" xfId="21" applyNumberFormat="1" applyFont="1" applyFill="1" applyBorder="1" applyAlignment="1">
      <alignment vertical="center"/>
    </xf>
    <xf numFmtId="0" fontId="3" fillId="3" borderId="3" xfId="0" applyFont="1" applyFill="1" applyBorder="1" applyAlignment="1">
      <alignment horizontal="right" vertical="center"/>
    </xf>
    <xf numFmtId="167" fontId="4" fillId="3" borderId="3" xfId="20" applyNumberFormat="1" applyFont="1" applyFill="1" applyBorder="1" applyAlignment="1">
      <alignment vertical="center"/>
    </xf>
    <xf numFmtId="3" fontId="4" fillId="3" borderId="3" xfId="0" applyNumberFormat="1" applyFont="1" applyFill="1" applyBorder="1" applyAlignment="1">
      <alignment horizontal="right" vertical="center" wrapText="1"/>
    </xf>
    <xf numFmtId="3" fontId="4" fillId="3" borderId="3" xfId="0" applyNumberFormat="1" applyFont="1" applyFill="1" applyBorder="1" applyAlignment="1">
      <alignment horizontal="right" vertical="center" wrapText="1"/>
    </xf>
    <xf numFmtId="165" fontId="4" fillId="3" borderId="3" xfId="0" quotePrefix="1"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3" borderId="9" xfId="0" applyFont="1" applyFill="1" applyBorder="1" applyAlignment="1">
      <alignment horizontal="center" vertical="center"/>
    </xf>
    <xf numFmtId="165" fontId="4" fillId="0" borderId="3" xfId="0" applyNumberFormat="1" applyFont="1" applyFill="1" applyBorder="1" applyAlignment="1">
      <alignment vertical="center"/>
    </xf>
    <xf numFmtId="0" fontId="1" fillId="3" borderId="1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3" borderId="3" xfId="0" applyFill="1" applyBorder="1" applyAlignment="1">
      <alignment horizontal="left" vertical="center" indent="1"/>
    </xf>
    <xf numFmtId="0" fontId="4" fillId="4" borderId="13" xfId="0" applyFont="1" applyFill="1" applyBorder="1" applyAlignment="1">
      <alignment horizontal="center" vertical="center"/>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0" xfId="0" applyFont="1" applyFill="1" applyAlignment="1">
      <alignment vertical="center" wrapText="1"/>
    </xf>
    <xf numFmtId="0" fontId="4" fillId="3" borderId="3" xfId="0" applyFont="1" applyFill="1" applyBorder="1" applyAlignment="1">
      <alignment horizontal="center" vertical="center"/>
    </xf>
    <xf numFmtId="0" fontId="4" fillId="3" borderId="0" xfId="1" applyFont="1" applyFill="1" applyBorder="1" applyAlignment="1">
      <alignment horizontal="justify" vertical="center" wrapText="1"/>
    </xf>
    <xf numFmtId="15" fontId="4" fillId="3" borderId="0" xfId="0" applyNumberFormat="1" applyFont="1" applyFill="1" applyBorder="1" applyAlignment="1">
      <alignment horizontal="left" vertical="center" wrapText="1"/>
    </xf>
    <xf numFmtId="49" fontId="4" fillId="3" borderId="0" xfId="0" applyNumberFormat="1" applyFont="1" applyFill="1" applyAlignment="1">
      <alignment horizontal="justify" vertical="center" wrapText="1"/>
    </xf>
    <xf numFmtId="0" fontId="21" fillId="3" borderId="0" xfId="0" applyFont="1" applyFill="1" applyAlignment="1">
      <alignment vertical="center"/>
    </xf>
    <xf numFmtId="0" fontId="5" fillId="3" borderId="0" xfId="1" applyFont="1" applyFill="1" applyBorder="1" applyAlignment="1">
      <alignment horizontal="justify" vertical="center" wrapText="1"/>
    </xf>
    <xf numFmtId="0" fontId="1" fillId="3" borderId="12" xfId="0" applyFont="1" applyFill="1" applyBorder="1" applyAlignment="1">
      <alignment horizontal="left" vertical="center" wrapText="1"/>
    </xf>
    <xf numFmtId="0" fontId="21" fillId="3" borderId="0" xfId="0" applyFont="1" applyFill="1" applyAlignment="1">
      <alignment horizontal="left" vertical="center"/>
    </xf>
    <xf numFmtId="0" fontId="0" fillId="3" borderId="0" xfId="0" applyFill="1" applyAlignment="1">
      <alignment horizontal="left" vertical="center"/>
    </xf>
    <xf numFmtId="0" fontId="21" fillId="3" borderId="0" xfId="0" applyFont="1" applyFill="1" applyBorder="1" applyAlignment="1">
      <alignment horizontal="left" vertical="center"/>
    </xf>
    <xf numFmtId="0" fontId="5" fillId="3" borderId="0" xfId="0" applyFont="1" applyFill="1" applyBorder="1" applyAlignment="1">
      <alignment horizontal="left" vertical="center"/>
    </xf>
    <xf numFmtId="0" fontId="4" fillId="4" borderId="23" xfId="0" applyFont="1" applyFill="1" applyBorder="1" applyAlignment="1">
      <alignment vertical="center"/>
    </xf>
    <xf numFmtId="0" fontId="36" fillId="5" borderId="13" xfId="0" applyFont="1" applyFill="1" applyBorder="1" applyAlignment="1">
      <alignment horizontal="center" vertical="center"/>
    </xf>
    <xf numFmtId="0" fontId="4" fillId="4" borderId="17" xfId="0" applyFont="1" applyFill="1" applyBorder="1" applyAlignment="1">
      <alignment vertical="center"/>
    </xf>
    <xf numFmtId="0" fontId="21" fillId="3" borderId="0" xfId="0" applyFont="1" applyFill="1" applyAlignment="1">
      <alignment horizontal="left" vertical="center" indent="1"/>
    </xf>
    <xf numFmtId="0" fontId="4" fillId="0" borderId="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15" fontId="4" fillId="3" borderId="0" xfId="0" applyNumberFormat="1" applyFont="1" applyFill="1" applyBorder="1" applyAlignment="1">
      <alignment horizontal="left" vertical="center" wrapText="1"/>
    </xf>
    <xf numFmtId="0" fontId="21" fillId="3" borderId="0" xfId="0" applyFont="1" applyFill="1" applyAlignment="1">
      <alignment vertical="center"/>
    </xf>
    <xf numFmtId="0" fontId="21" fillId="3" borderId="0" xfId="0" applyFont="1" applyFill="1" applyAlignment="1">
      <alignment horizontal="left" vertical="center"/>
    </xf>
    <xf numFmtId="165" fontId="4" fillId="3" borderId="9" xfId="0" applyNumberFormat="1" applyFont="1" applyFill="1" applyBorder="1" applyAlignment="1">
      <alignment vertical="center"/>
    </xf>
    <xf numFmtId="0" fontId="5" fillId="3" borderId="9" xfId="0" applyFont="1" applyFill="1" applyBorder="1" applyAlignment="1">
      <alignment horizontal="left" vertical="center" wrapText="1" indent="1"/>
    </xf>
    <xf numFmtId="0" fontId="35" fillId="3" borderId="0" xfId="0" applyFont="1" applyFill="1" applyBorder="1" applyAlignment="1">
      <alignment horizontal="center" vertical="center" wrapText="1"/>
    </xf>
    <xf numFmtId="0" fontId="35" fillId="3" borderId="0" xfId="0" applyFont="1" applyFill="1" applyAlignment="1">
      <alignment horizontal="center" vertical="center" wrapText="1"/>
    </xf>
    <xf numFmtId="0" fontId="1" fillId="3" borderId="0" xfId="0" applyFont="1" applyFill="1" applyBorder="1" applyAlignment="1">
      <alignment horizontal="left" vertical="center" wrapText="1"/>
    </xf>
    <xf numFmtId="0" fontId="7" fillId="3" borderId="3" xfId="0" applyFont="1" applyFill="1" applyBorder="1" applyAlignment="1">
      <alignment horizontal="left" vertical="center" wrapText="1" indent="1"/>
    </xf>
    <xf numFmtId="0" fontId="0" fillId="3" borderId="3" xfId="0" applyFill="1" applyBorder="1" applyAlignment="1">
      <alignment horizontal="left" vertical="center" wrapText="1" indent="1"/>
    </xf>
    <xf numFmtId="0" fontId="0" fillId="3" borderId="3" xfId="0" applyFill="1" applyBorder="1" applyAlignment="1">
      <alignment horizontal="left" vertical="center" indent="1"/>
    </xf>
    <xf numFmtId="0" fontId="35" fillId="3" borderId="11" xfId="0" applyFont="1" applyFill="1" applyBorder="1" applyAlignment="1">
      <alignment horizontal="center" vertical="center" wrapText="1"/>
    </xf>
    <xf numFmtId="0" fontId="5" fillId="3" borderId="0" xfId="0" applyFont="1" applyFill="1" applyBorder="1" applyAlignment="1">
      <alignment horizontal="left" vertical="center" wrapText="1" indent="1"/>
    </xf>
    <xf numFmtId="0" fontId="21" fillId="0" borderId="0" xfId="0" applyFont="1" applyAlignment="1">
      <alignment horizontal="left" vertical="center" wrapText="1" indent="1"/>
    </xf>
    <xf numFmtId="0" fontId="4" fillId="4" borderId="13" xfId="0" applyFont="1" applyFill="1" applyBorder="1" applyAlignment="1">
      <alignment horizontal="center" vertical="center" textRotation="90" wrapText="1"/>
    </xf>
    <xf numFmtId="0" fontId="4" fillId="5" borderId="13" xfId="0" applyFont="1" applyFill="1" applyBorder="1" applyAlignment="1">
      <alignment horizontal="center" vertical="center" textRotation="90" wrapText="1"/>
    </xf>
    <xf numFmtId="0" fontId="4" fillId="4" borderId="13" xfId="0" applyFont="1" applyFill="1" applyBorder="1" applyAlignment="1">
      <alignment horizontal="center" vertical="center"/>
    </xf>
    <xf numFmtId="0" fontId="4" fillId="4" borderId="13" xfId="0" applyFont="1" applyFill="1" applyBorder="1" applyAlignment="1">
      <alignment horizontal="center" vertical="center" wrapText="1"/>
    </xf>
    <xf numFmtId="0" fontId="21" fillId="3" borderId="0" xfId="0" applyFont="1" applyFill="1" applyAlignment="1">
      <alignment horizontal="left" vertical="center" wrapText="1" indent="1"/>
    </xf>
    <xf numFmtId="0" fontId="4" fillId="4" borderId="26" xfId="0" applyFont="1" applyFill="1" applyBorder="1" applyAlignment="1">
      <alignment horizontal="center" vertical="center" textRotation="90" wrapText="1"/>
    </xf>
    <xf numFmtId="0" fontId="4" fillId="4" borderId="25" xfId="0" applyFont="1" applyFill="1" applyBorder="1" applyAlignment="1">
      <alignment horizontal="center" vertical="center" textRotation="90" wrapText="1"/>
    </xf>
    <xf numFmtId="0" fontId="4" fillId="4" borderId="24" xfId="0" applyFont="1" applyFill="1" applyBorder="1" applyAlignment="1">
      <alignment horizontal="center" vertical="center" textRotation="90" wrapText="1"/>
    </xf>
    <xf numFmtId="0" fontId="4" fillId="7" borderId="17"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23" xfId="0" applyFont="1" applyFill="1" applyBorder="1" applyAlignment="1">
      <alignment horizontal="center" vertical="center"/>
    </xf>
    <xf numFmtId="0" fontId="0" fillId="3" borderId="0" xfId="0" applyFill="1" applyBorder="1" applyAlignment="1">
      <alignment horizontal="left" vertical="center" wrapText="1" indent="1"/>
    </xf>
    <xf numFmtId="0" fontId="0" fillId="0" borderId="0" xfId="0" applyAlignment="1">
      <alignment horizontal="left" vertical="center" wrapText="1" indent="1"/>
    </xf>
    <xf numFmtId="0" fontId="0" fillId="3" borderId="0" xfId="0" applyFill="1" applyAlignment="1">
      <alignment horizontal="left" vertical="center" wrapText="1" indent="1"/>
    </xf>
    <xf numFmtId="0" fontId="4" fillId="3" borderId="0" xfId="0" applyFont="1" applyFill="1" applyAlignment="1">
      <alignment horizontal="left" vertical="center" wrapText="1" indent="1"/>
    </xf>
    <xf numFmtId="0" fontId="4" fillId="3" borderId="3" xfId="0" applyFont="1" applyFill="1" applyBorder="1" applyAlignment="1">
      <alignment horizontal="left" vertical="center" wrapText="1"/>
    </xf>
    <xf numFmtId="0" fontId="3" fillId="3" borderId="3" xfId="0" applyFont="1" applyFill="1" applyBorder="1" applyAlignment="1">
      <alignment horizontal="center" vertical="center" wrapText="1"/>
    </xf>
    <xf numFmtId="165" fontId="4" fillId="3" borderId="20" xfId="0" quotePrefix="1" applyNumberFormat="1" applyFont="1" applyFill="1" applyBorder="1" applyAlignment="1">
      <alignment horizontal="center" vertical="center"/>
    </xf>
    <xf numFmtId="165" fontId="4" fillId="3" borderId="22" xfId="0" quotePrefix="1" applyNumberFormat="1" applyFont="1" applyFill="1" applyBorder="1" applyAlignment="1">
      <alignment horizontal="center" vertical="center"/>
    </xf>
    <xf numFmtId="165" fontId="4" fillId="3" borderId="21" xfId="0" quotePrefix="1" applyNumberFormat="1" applyFont="1" applyFill="1" applyBorder="1" applyAlignment="1">
      <alignment horizontal="center" vertical="center"/>
    </xf>
    <xf numFmtId="0" fontId="0" fillId="0" borderId="9" xfId="0" applyBorder="1" applyAlignment="1">
      <alignment horizontal="left" vertical="center" wrapText="1" indent="1"/>
    </xf>
    <xf numFmtId="0" fontId="0" fillId="3" borderId="9" xfId="0" applyFill="1" applyBorder="1" applyAlignment="1">
      <alignment horizontal="left" vertical="center" wrapText="1" indent="1"/>
    </xf>
    <xf numFmtId="0" fontId="3"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15" fontId="5" fillId="3" borderId="0" xfId="0" applyNumberFormat="1" applyFont="1" applyFill="1" applyBorder="1" applyAlignment="1">
      <alignment horizontal="left" vertical="center" wrapText="1" indent="1"/>
    </xf>
    <xf numFmtId="0" fontId="0" fillId="0" borderId="0" xfId="0" applyBorder="1" applyAlignment="1">
      <alignment horizontal="left" vertical="center" wrapText="1" indent="1"/>
    </xf>
    <xf numFmtId="0" fontId="4" fillId="3" borderId="0" xfId="0" applyFont="1" applyFill="1" applyAlignment="1">
      <alignment vertical="center" wrapText="1"/>
    </xf>
    <xf numFmtId="0" fontId="4" fillId="0" borderId="0" xfId="0" applyFont="1" applyAlignment="1">
      <alignment vertical="center" wrapText="1"/>
    </xf>
    <xf numFmtId="49" fontId="4" fillId="3" borderId="0" xfId="0" applyNumberFormat="1" applyFont="1" applyFill="1" applyAlignment="1">
      <alignment horizontal="left" vertical="center" wrapText="1" indent="1"/>
    </xf>
    <xf numFmtId="15" fontId="4" fillId="3" borderId="0" xfId="0" applyNumberFormat="1" applyFont="1" applyFill="1" applyBorder="1" applyAlignment="1">
      <alignment horizontal="left" vertical="center" wrapText="1" indent="1"/>
    </xf>
    <xf numFmtId="15" fontId="4" fillId="3" borderId="0" xfId="0" applyNumberFormat="1" applyFont="1" applyFill="1" applyAlignment="1">
      <alignment horizontal="left" vertical="center" wrapText="1" indent="1"/>
    </xf>
    <xf numFmtId="0" fontId="4" fillId="3" borderId="0" xfId="0" applyFont="1" applyFill="1" applyBorder="1" applyAlignment="1">
      <alignment horizontal="left" vertical="center" wrapText="1" indent="1"/>
    </xf>
    <xf numFmtId="0" fontId="2" fillId="3" borderId="0" xfId="0" applyFont="1" applyFill="1" applyAlignment="1">
      <alignment vertical="center" wrapText="1"/>
    </xf>
    <xf numFmtId="0" fontId="3" fillId="3" borderId="3" xfId="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0" xfId="0" applyFont="1" applyFill="1" applyAlignment="1">
      <alignment horizontal="justify" vertical="center" wrapText="1"/>
    </xf>
    <xf numFmtId="49" fontId="4" fillId="3" borderId="0" xfId="1" applyNumberFormat="1" applyFont="1" applyFill="1" applyAlignment="1">
      <alignment horizontal="justify" vertical="center" wrapText="1"/>
    </xf>
    <xf numFmtId="0" fontId="5" fillId="3" borderId="0" xfId="1" applyFont="1" applyFill="1" applyBorder="1" applyAlignment="1">
      <alignment horizontal="left" vertical="center" wrapText="1" indent="1"/>
    </xf>
    <xf numFmtId="15" fontId="4" fillId="3" borderId="0" xfId="0" applyNumberFormat="1" applyFont="1" applyFill="1" applyBorder="1" applyAlignment="1">
      <alignment horizontal="justify" vertical="center" wrapText="1"/>
    </xf>
    <xf numFmtId="15" fontId="4" fillId="3" borderId="0" xfId="0" applyNumberFormat="1" applyFont="1" applyFill="1" applyAlignment="1">
      <alignment horizontal="justify" vertical="center" wrapText="1"/>
    </xf>
    <xf numFmtId="0" fontId="4" fillId="3" borderId="0" xfId="1" applyFont="1" applyFill="1" applyBorder="1" applyAlignment="1">
      <alignment horizontal="justify" vertical="center" wrapText="1"/>
    </xf>
    <xf numFmtId="15" fontId="5" fillId="3" borderId="0" xfId="0" applyNumberFormat="1" applyFont="1" applyFill="1" applyBorder="1" applyAlignment="1">
      <alignment horizontal="justify" vertical="center" wrapText="1"/>
    </xf>
    <xf numFmtId="15" fontId="4" fillId="3" borderId="0" xfId="0" applyNumberFormat="1" applyFont="1" applyFill="1" applyBorder="1" applyAlignment="1">
      <alignment horizontal="left" vertical="center" wrapText="1"/>
    </xf>
    <xf numFmtId="0" fontId="4" fillId="3" borderId="0" xfId="0" applyFont="1" applyFill="1" applyBorder="1" applyAlignment="1">
      <alignment horizontal="justify" vertical="center" wrapText="1"/>
    </xf>
    <xf numFmtId="49" fontId="4" fillId="3" borderId="0" xfId="0" applyNumberFormat="1" applyFont="1" applyFill="1" applyAlignment="1">
      <alignment horizontal="justify" vertical="center" wrapText="1"/>
    </xf>
    <xf numFmtId="0" fontId="8" fillId="3" borderId="3" xfId="0" applyFont="1" applyFill="1" applyBorder="1" applyAlignment="1">
      <alignment horizontal="center" vertical="center" wrapText="1"/>
    </xf>
    <xf numFmtId="0" fontId="5" fillId="3" borderId="9" xfId="1" applyFont="1" applyFill="1" applyBorder="1" applyAlignment="1">
      <alignment horizontal="left" vertical="center" wrapText="1" indent="1"/>
    </xf>
    <xf numFmtId="0" fontId="4" fillId="3" borderId="0" xfId="1" applyFont="1" applyFill="1" applyBorder="1" applyAlignment="1">
      <alignment horizontal="left" vertical="center" wrapText="1" indent="1"/>
    </xf>
    <xf numFmtId="0" fontId="3" fillId="3" borderId="3" xfId="21" applyFont="1" applyFill="1" applyBorder="1" applyAlignment="1">
      <alignment horizontal="center" vertical="center" wrapText="1"/>
    </xf>
    <xf numFmtId="0" fontId="4" fillId="3" borderId="3" xfId="21"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0" xfId="0" applyFont="1" applyFill="1" applyAlignment="1">
      <alignment vertical="center"/>
    </xf>
    <xf numFmtId="0" fontId="5" fillId="3" borderId="0" xfId="1" applyFont="1" applyFill="1" applyBorder="1" applyAlignment="1">
      <alignment horizontal="justify" vertical="center" wrapText="1"/>
    </xf>
    <xf numFmtId="0" fontId="30" fillId="3" borderId="3" xfId="0" applyFont="1" applyFill="1" applyBorder="1" applyAlignment="1">
      <alignment horizontal="center" vertical="center" wrapText="1"/>
    </xf>
    <xf numFmtId="49" fontId="4" fillId="3" borderId="0" xfId="0" applyNumberFormat="1" applyFont="1" applyFill="1" applyBorder="1" applyAlignment="1">
      <alignment horizontal="left" vertical="center" wrapText="1" indent="1"/>
    </xf>
    <xf numFmtId="0" fontId="1" fillId="3" borderId="12" xfId="0" applyFont="1" applyFill="1" applyBorder="1" applyAlignment="1">
      <alignment horizontal="left" vertical="center" wrapText="1"/>
    </xf>
    <xf numFmtId="0" fontId="4" fillId="3" borderId="0" xfId="0" applyFont="1" applyFill="1" applyAlignment="1">
      <alignment horizontal="left" vertical="center"/>
    </xf>
    <xf numFmtId="0" fontId="21" fillId="3" borderId="0" xfId="0" applyFont="1" applyFill="1" applyAlignment="1">
      <alignment horizontal="left" vertical="center"/>
    </xf>
    <xf numFmtId="0" fontId="27" fillId="3" borderId="0" xfId="0" applyFont="1" applyFill="1" applyBorder="1" applyAlignment="1">
      <alignment horizontal="left" vertical="center" wrapText="1"/>
    </xf>
    <xf numFmtId="0" fontId="0" fillId="3" borderId="0" xfId="0" applyFill="1" applyAlignment="1">
      <alignment horizontal="left" vertical="center"/>
    </xf>
    <xf numFmtId="0" fontId="4" fillId="3" borderId="0" xfId="0" quotePrefix="1" applyFont="1" applyFill="1" applyAlignment="1">
      <alignment horizontal="left" vertical="center" wrapText="1" indent="1"/>
    </xf>
    <xf numFmtId="0" fontId="21" fillId="3" borderId="0" xfId="0" applyFont="1" applyFill="1" applyBorder="1" applyAlignment="1">
      <alignment horizontal="left" vertical="center"/>
    </xf>
    <xf numFmtId="0" fontId="5" fillId="3" borderId="0" xfId="0" applyFont="1" applyFill="1" applyBorder="1" applyAlignment="1">
      <alignment horizontal="left" vertical="center"/>
    </xf>
    <xf numFmtId="0" fontId="4" fillId="3" borderId="0" xfId="0" applyFont="1" applyFill="1" applyBorder="1" applyAlignment="1">
      <alignment vertical="center" wrapText="1"/>
    </xf>
    <xf numFmtId="0" fontId="4" fillId="3" borderId="0" xfId="1" applyFont="1" applyFill="1" applyAlignment="1">
      <alignment horizontal="left" vertical="center" wrapText="1" indent="1"/>
    </xf>
    <xf numFmtId="15" fontId="4" fillId="3" borderId="0" xfId="1" applyNumberFormat="1" applyFont="1" applyFill="1" applyAlignment="1">
      <alignment horizontal="left" vertical="center" wrapText="1" indent="1"/>
    </xf>
    <xf numFmtId="0" fontId="30" fillId="3" borderId="8"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11" xfId="0" applyFont="1" applyFill="1" applyBorder="1" applyAlignment="1">
      <alignment horizontal="center" vertical="center"/>
    </xf>
    <xf numFmtId="0" fontId="30" fillId="3" borderId="18" xfId="0" applyFont="1" applyFill="1" applyBorder="1" applyAlignment="1">
      <alignment horizontal="center" vertical="center"/>
    </xf>
    <xf numFmtId="0" fontId="30" fillId="3" borderId="19" xfId="0" applyFont="1" applyFill="1" applyBorder="1" applyAlignment="1">
      <alignment horizontal="center" vertical="center"/>
    </xf>
    <xf numFmtId="0" fontId="30" fillId="3" borderId="6" xfId="0" applyFont="1" applyFill="1" applyBorder="1" applyAlignment="1">
      <alignment horizontal="center" vertical="center"/>
    </xf>
    <xf numFmtId="0" fontId="1" fillId="3" borderId="3" xfId="0" applyFont="1" applyFill="1" applyBorder="1" applyAlignment="1">
      <alignment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0" xfId="0" applyFont="1" applyFill="1" applyAlignment="1">
      <alignment horizontal="left" vertical="center" wrapText="1"/>
    </xf>
    <xf numFmtId="0" fontId="20" fillId="3" borderId="0" xfId="0" applyFont="1" applyFill="1" applyBorder="1" applyAlignment="1">
      <alignment vertical="center" wrapText="1"/>
    </xf>
    <xf numFmtId="0" fontId="5" fillId="3" borderId="0" xfId="0" applyFont="1" applyFill="1" applyAlignment="1">
      <alignment vertical="center"/>
    </xf>
    <xf numFmtId="0" fontId="1" fillId="3" borderId="0" xfId="0" applyFont="1" applyFill="1" applyBorder="1" applyAlignment="1">
      <alignment horizontal="center" vertical="center" wrapText="1"/>
    </xf>
    <xf numFmtId="0" fontId="5" fillId="2" borderId="0" xfId="0" applyFont="1" applyFill="1" applyAlignment="1">
      <alignment horizontal="left" vertical="center"/>
    </xf>
    <xf numFmtId="0" fontId="4" fillId="2" borderId="0" xfId="0" applyFont="1" applyFill="1" applyAlignment="1">
      <alignment horizontal="left" vertical="center"/>
    </xf>
    <xf numFmtId="0" fontId="5" fillId="3" borderId="0" xfId="0" applyFont="1" applyFill="1" applyBorder="1" applyAlignment="1">
      <alignment horizontal="left" vertical="center" wrapText="1"/>
    </xf>
    <xf numFmtId="0" fontId="1" fillId="3" borderId="0" xfId="0" applyFont="1" applyFill="1" applyAlignment="1">
      <alignment horizontal="left" vertical="center" wrapText="1"/>
    </xf>
    <xf numFmtId="0" fontId="26" fillId="2" borderId="0" xfId="0" applyFont="1" applyFill="1" applyAlignment="1">
      <alignment horizontal="center" vertical="center"/>
    </xf>
    <xf numFmtId="0" fontId="2" fillId="3" borderId="0" xfId="0" applyFont="1" applyFill="1" applyAlignment="1">
      <alignment horizontal="left" vertical="center" wrapText="1" indent="1"/>
    </xf>
    <xf numFmtId="0" fontId="1" fillId="2" borderId="0" xfId="0" applyFont="1" applyFill="1" applyAlignment="1">
      <alignment horizontal="left" vertical="center"/>
    </xf>
  </cellXfs>
  <cellStyles count="22">
    <cellStyle name="DEFINITION" xfId="3"/>
    <cellStyle name="FILET_HAUT" xfId="4"/>
    <cellStyle name="Milliers 2" xfId="20"/>
    <cellStyle name="Normal" xfId="0" builtinId="0"/>
    <cellStyle name="Normal 2" xfId="1"/>
    <cellStyle name="Normal 3" xfId="19"/>
    <cellStyle name="Normal 4" xfId="2"/>
    <cellStyle name="Normal 4 2" xfId="21"/>
    <cellStyle name="NOTE01" xfId="5"/>
    <cellStyle name="Pourcentage 2" xfId="7"/>
    <cellStyle name="Pourcentage 3" xfId="6"/>
    <cellStyle name="REMARQ01" xfId="8"/>
    <cellStyle name="SOURSITU" xfId="9"/>
    <cellStyle name="SOUS TOT" xfId="10"/>
    <cellStyle name="TABL01" xfId="11"/>
    <cellStyle name="TITCOL01" xfId="12"/>
    <cellStyle name="TITCOLG1" xfId="13"/>
    <cellStyle name="TITLIG01" xfId="14"/>
    <cellStyle name="TITRE01" xfId="15"/>
    <cellStyle name="TOTAL01" xfId="16"/>
    <cellStyle name="TOTALG1" xfId="17"/>
    <cellStyle name="UNITE"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50643255325149E-2"/>
          <c:y val="4.1208846487656797E-2"/>
          <c:w val="0.94540362535305733"/>
          <c:h val="0.73401145833333337"/>
        </c:manualLayout>
      </c:layout>
      <c:lineChart>
        <c:grouping val="standard"/>
        <c:varyColors val="0"/>
        <c:ser>
          <c:idx val="0"/>
          <c:order val="0"/>
          <c:tx>
            <c:strRef>
              <c:f>'5.1-7 source'!$A$11</c:f>
              <c:strCache>
                <c:ptCount val="1"/>
                <c:pt idx="0">
                  <c:v>SRE / Pensions civiles de droit direct y compris La Poste et Orange (1)</c:v>
                </c:pt>
              </c:strCache>
            </c:strRef>
          </c:tx>
          <c:spPr>
            <a:ln w="12700"/>
          </c:spPr>
          <c:cat>
            <c:numRef>
              <c:f>'5.1-7 source'!$B$10:$N$10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'5.1-7 source'!$B$11:$N$11</c:f>
              <c:numCache>
                <c:formatCode>#,##0</c:formatCode>
                <c:ptCount val="13"/>
                <c:pt idx="0">
                  <c:v>100</c:v>
                </c:pt>
                <c:pt idx="1">
                  <c:v>97.612599475021881</c:v>
                </c:pt>
                <c:pt idx="2">
                  <c:v>106.62750163187646</c:v>
                </c:pt>
                <c:pt idx="3">
                  <c:v>112.89390719831118</c:v>
                </c:pt>
                <c:pt idx="4">
                  <c:v>113.1286196408483</c:v>
                </c:pt>
                <c:pt idx="5">
                  <c:v>94.672444203713738</c:v>
                </c:pt>
                <c:pt idx="6">
                  <c:v>97.350110412066158</c:v>
                </c:pt>
                <c:pt idx="7">
                  <c:v>103.68179103648458</c:v>
                </c:pt>
                <c:pt idx="8">
                  <c:v>68.420760246100855</c:v>
                </c:pt>
                <c:pt idx="9">
                  <c:v>77.617599266697212</c:v>
                </c:pt>
                <c:pt idx="10">
                  <c:v>75.421857422607388</c:v>
                </c:pt>
                <c:pt idx="11">
                  <c:v>70.923433745816141</c:v>
                </c:pt>
                <c:pt idx="12">
                  <c:v>73.714984097884809</c:v>
                </c:pt>
              </c:numCache>
            </c:numRef>
          </c:val>
          <c:smooth val="0"/>
        </c:ser>
        <c:ser>
          <c:idx val="5"/>
          <c:order val="1"/>
          <c:tx>
            <c:strRef>
              <c:f>'5.1-7 source'!$A$12</c:f>
              <c:strCache>
                <c:ptCount val="1"/>
                <c:pt idx="0">
                  <c:v>SRE / Pensions militaires de droit direct (1)</c:v>
                </c:pt>
              </c:strCache>
            </c:strRef>
          </c:tx>
          <c:spPr>
            <a:ln w="12700"/>
          </c:spPr>
          <c:cat>
            <c:numRef>
              <c:f>'5.1-7 source'!$B$10:$N$10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'5.1-7 source'!$B$12:$N$12</c:f>
              <c:numCache>
                <c:formatCode>#,##0</c:formatCode>
                <c:ptCount val="13"/>
                <c:pt idx="0">
                  <c:v>100</c:v>
                </c:pt>
                <c:pt idx="1">
                  <c:v>92.392951875710494</c:v>
                </c:pt>
                <c:pt idx="2">
                  <c:v>92.080333459643811</c:v>
                </c:pt>
                <c:pt idx="3">
                  <c:v>102.6146267525578</c:v>
                </c:pt>
                <c:pt idx="4">
                  <c:v>117.65820386510043</c:v>
                </c:pt>
                <c:pt idx="5">
                  <c:v>115.11936339522548</c:v>
                </c:pt>
                <c:pt idx="6">
                  <c:v>123.8821523304282</c:v>
                </c:pt>
                <c:pt idx="7">
                  <c:v>127.91777188328912</c:v>
                </c:pt>
                <c:pt idx="8">
                  <c:v>108.13755210306934</c:v>
                </c:pt>
                <c:pt idx="9">
                  <c:v>112.06896551724138</c:v>
                </c:pt>
                <c:pt idx="10">
                  <c:v>111.50056839712013</c:v>
                </c:pt>
                <c:pt idx="11">
                  <c:v>106.0344827586207</c:v>
                </c:pt>
                <c:pt idx="12">
                  <c:v>107.96703296703296</c:v>
                </c:pt>
              </c:numCache>
            </c:numRef>
          </c:val>
          <c:smooth val="0"/>
        </c:ser>
        <c:ser>
          <c:idx val="1"/>
          <c:order val="2"/>
          <c:tx>
            <c:strRef>
              <c:f>'5.1-7 source'!$A$13</c:f>
              <c:strCache>
                <c:ptCount val="1"/>
                <c:pt idx="0">
                  <c:v>FSPOEIE / Pensions de droit direct des ouvriers d'État (2)</c:v>
                </c:pt>
              </c:strCache>
            </c:strRef>
          </c:tx>
          <c:spPr>
            <a:ln w="12700"/>
          </c:spPr>
          <c:cat>
            <c:numRef>
              <c:f>'5.1-7 source'!$B$10:$N$10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'5.1-7 source'!$B$13:$N$13</c:f>
              <c:numCache>
                <c:formatCode>#,##0</c:formatCode>
                <c:ptCount val="13"/>
                <c:pt idx="0">
                  <c:v>100</c:v>
                </c:pt>
                <c:pt idx="1">
                  <c:v>100.49559471365639</c:v>
                </c:pt>
                <c:pt idx="2">
                  <c:v>143.83259911894271</c:v>
                </c:pt>
                <c:pt idx="3">
                  <c:v>137.8303964757709</c:v>
                </c:pt>
                <c:pt idx="4">
                  <c:v>170.42951541850218</c:v>
                </c:pt>
                <c:pt idx="5">
                  <c:v>133.5352422907489</c:v>
                </c:pt>
                <c:pt idx="6" formatCode="0">
                  <c:v>142.67621145374449</c:v>
                </c:pt>
                <c:pt idx="7">
                  <c:v>140.25330396475769</c:v>
                </c:pt>
                <c:pt idx="8">
                  <c:v>111.72907488986783</c:v>
                </c:pt>
                <c:pt idx="9">
                  <c:v>136.01321585903082</c:v>
                </c:pt>
                <c:pt idx="10">
                  <c:v>131.93832599118943</c:v>
                </c:pt>
                <c:pt idx="11">
                  <c:v>117.62114537444934</c:v>
                </c:pt>
                <c:pt idx="12">
                  <c:v>125.93612334801763</c:v>
                </c:pt>
              </c:numCache>
            </c:numRef>
          </c:val>
          <c:smooth val="0"/>
        </c:ser>
        <c:ser>
          <c:idx val="6"/>
          <c:order val="3"/>
          <c:tx>
            <c:strRef>
              <c:f>'5.1-7 source'!$A$14</c:f>
              <c:strCache>
                <c:ptCount val="1"/>
                <c:pt idx="0">
                  <c:v>CNRACL / Pensions de droit direct de la FPT</c:v>
                </c:pt>
              </c:strCache>
            </c:strRef>
          </c:tx>
          <c:spPr>
            <a:ln w="12700"/>
          </c:spPr>
          <c:cat>
            <c:numRef>
              <c:f>'5.1-7 source'!$B$10:$N$10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'5.1-7 source'!$B$14:$N$14</c:f>
              <c:numCache>
                <c:formatCode>#,##0</c:formatCode>
                <c:ptCount val="13"/>
                <c:pt idx="0">
                  <c:v>100</c:v>
                </c:pt>
                <c:pt idx="1">
                  <c:v>127.75174931548524</c:v>
                </c:pt>
                <c:pt idx="2">
                  <c:v>179.25159720109522</c:v>
                </c:pt>
                <c:pt idx="3">
                  <c:v>172.6620018253727</c:v>
                </c:pt>
                <c:pt idx="4">
                  <c:v>199.07514450867055</c:v>
                </c:pt>
                <c:pt idx="5">
                  <c:v>151.57286279282022</c:v>
                </c:pt>
                <c:pt idx="6">
                  <c:v>175.22969272893218</c:v>
                </c:pt>
                <c:pt idx="7">
                  <c:v>211.44508670520233</c:v>
                </c:pt>
                <c:pt idx="8">
                  <c:v>160.74231822330395</c:v>
                </c:pt>
                <c:pt idx="9">
                  <c:v>197.45664739884396</c:v>
                </c:pt>
                <c:pt idx="10">
                  <c:v>199.46455734712504</c:v>
                </c:pt>
                <c:pt idx="11">
                  <c:v>201.807118953453</c:v>
                </c:pt>
                <c:pt idx="12">
                  <c:v>221.48463644660785</c:v>
                </c:pt>
              </c:numCache>
            </c:numRef>
          </c:val>
          <c:smooth val="0"/>
        </c:ser>
        <c:ser>
          <c:idx val="2"/>
          <c:order val="4"/>
          <c:tx>
            <c:strRef>
              <c:f>'5.1-7 source'!$A$15</c:f>
              <c:strCache>
                <c:ptCount val="1"/>
                <c:pt idx="0">
                  <c:v>CNRACL / Pensions de droit direct de la FPH</c:v>
                </c:pt>
              </c:strCache>
            </c:strRef>
          </c:tx>
          <c:spPr>
            <a:ln w="12700"/>
          </c:spPr>
          <c:cat>
            <c:numRef>
              <c:f>'5.1-7 source'!$B$10:$N$10</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'5.1-7 source'!$B$15:$N$15</c:f>
              <c:numCache>
                <c:formatCode>#,##0</c:formatCode>
                <c:ptCount val="13"/>
                <c:pt idx="0">
                  <c:v>100</c:v>
                </c:pt>
                <c:pt idx="1">
                  <c:v>134.6034165237823</c:v>
                </c:pt>
                <c:pt idx="2">
                  <c:v>152.7338540674414</c:v>
                </c:pt>
                <c:pt idx="3">
                  <c:v>157.07118816282465</c:v>
                </c:pt>
                <c:pt idx="4">
                  <c:v>189.71232615736329</c:v>
                </c:pt>
                <c:pt idx="5">
                  <c:v>141.54442115958594</c:v>
                </c:pt>
                <c:pt idx="6">
                  <c:v>159.57325204800912</c:v>
                </c:pt>
                <c:pt idx="7">
                  <c:v>199.60627421096081</c:v>
                </c:pt>
                <c:pt idx="8">
                  <c:v>118.87343621007174</c:v>
                </c:pt>
                <c:pt idx="9">
                  <c:v>137.77862449990474</c:v>
                </c:pt>
                <c:pt idx="10">
                  <c:v>138.10249571346921</c:v>
                </c:pt>
                <c:pt idx="11">
                  <c:v>133.52384581190066</c:v>
                </c:pt>
                <c:pt idx="12">
                  <c:v>145.0943036768908</c:v>
                </c:pt>
              </c:numCache>
            </c:numRef>
          </c:val>
          <c:smooth val="0"/>
        </c:ser>
        <c:dLbls>
          <c:showLegendKey val="0"/>
          <c:showVal val="0"/>
          <c:showCatName val="0"/>
          <c:showSerName val="0"/>
          <c:showPercent val="0"/>
          <c:showBubbleSize val="0"/>
        </c:dLbls>
        <c:marker val="1"/>
        <c:smooth val="0"/>
        <c:axId val="103220352"/>
        <c:axId val="103221888"/>
      </c:lineChart>
      <c:catAx>
        <c:axId val="103220352"/>
        <c:scaling>
          <c:orientation val="minMax"/>
        </c:scaling>
        <c:delete val="0"/>
        <c:axPos val="b"/>
        <c:numFmt formatCode="General" sourceLinked="1"/>
        <c:majorTickMark val="out"/>
        <c:minorTickMark val="none"/>
        <c:tickLblPos val="nextTo"/>
        <c:txPr>
          <a:bodyPr rot="0" vert="horz"/>
          <a:lstStyle/>
          <a:p>
            <a:pPr>
              <a:defRPr/>
            </a:pPr>
            <a:endParaRPr lang="fr-FR"/>
          </a:p>
        </c:txPr>
        <c:crossAx val="103221888"/>
        <c:crosses val="autoZero"/>
        <c:auto val="1"/>
        <c:lblAlgn val="ctr"/>
        <c:lblOffset val="100"/>
        <c:tickLblSkip val="1"/>
        <c:tickMarkSkip val="1"/>
        <c:noMultiLvlLbl val="0"/>
      </c:catAx>
      <c:valAx>
        <c:axId val="103221888"/>
        <c:scaling>
          <c:orientation val="minMax"/>
          <c:max val="225"/>
          <c:min val="20"/>
        </c:scaling>
        <c:delete val="0"/>
        <c:axPos val="l"/>
        <c:majorGridlines>
          <c:spPr>
            <a:ln>
              <a:solidFill>
                <a:schemeClr val="bg1">
                  <a:lumMod val="85000"/>
                </a:schemeClr>
              </a:solidFill>
              <a:prstDash val="sysDash"/>
            </a:ln>
          </c:spPr>
        </c:majorGridlines>
        <c:numFmt formatCode="#,##0" sourceLinked="1"/>
        <c:majorTickMark val="out"/>
        <c:minorTickMark val="none"/>
        <c:tickLblPos val="nextTo"/>
        <c:txPr>
          <a:bodyPr rot="0" vert="horz"/>
          <a:lstStyle/>
          <a:p>
            <a:pPr>
              <a:defRPr/>
            </a:pPr>
            <a:endParaRPr lang="fr-FR"/>
          </a:p>
        </c:txPr>
        <c:crossAx val="103220352"/>
        <c:crosses val="autoZero"/>
        <c:crossBetween val="between"/>
      </c:valAx>
    </c:plotArea>
    <c:legend>
      <c:legendPos val="b"/>
      <c:layout>
        <c:manualLayout>
          <c:xMode val="edge"/>
          <c:yMode val="edge"/>
          <c:x val="0"/>
          <c:y val="0.87796249999999998"/>
          <c:w val="1"/>
          <c:h val="0.12087928303045994"/>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68747814846593E-2"/>
          <c:y val="0.16949246056486453"/>
          <c:w val="0.93282512287178176"/>
          <c:h val="0.80791406202585425"/>
        </c:manualLayout>
      </c:layout>
      <c:areaChart>
        <c:grouping val="stacked"/>
        <c:varyColors val="0"/>
        <c:ser>
          <c:idx val="2"/>
          <c:order val="0"/>
          <c:tx>
            <c:strRef>
              <c:f>'5.1-16 source'!$B$4</c:f>
              <c:strCache>
                <c:ptCount val="1"/>
                <c:pt idx="0">
                  <c:v>50 ans et moins</c:v>
                </c:pt>
              </c:strCache>
            </c:strRef>
          </c:tx>
          <c:spPr>
            <a:solidFill>
              <a:srgbClr val="FFCC00"/>
            </a:solidFill>
            <a:ln w="12700">
              <a:solidFill>
                <a:srgbClr val="000000"/>
              </a:solidFill>
              <a:prstDash val="solid"/>
            </a:ln>
          </c:spPr>
          <c:dLbls>
            <c:dLbl>
              <c:idx val="0"/>
              <c:layout>
                <c:manualLayout>
                  <c:x val="1.0178117048346065E-2"/>
                  <c:y val="0"/>
                </c:manualLayout>
              </c:layout>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source'!$B$5:$B$17</c:f>
              <c:numCache>
                <c:formatCode>0.0%</c:formatCode>
                <c:ptCount val="13"/>
                <c:pt idx="0">
                  <c:v>6.3670175880980895E-2</c:v>
                </c:pt>
                <c:pt idx="1">
                  <c:v>0.10120859857920472</c:v>
                </c:pt>
                <c:pt idx="2">
                  <c:v>5.0723057917302521E-2</c:v>
                </c:pt>
                <c:pt idx="3">
                  <c:v>5.9842519685039369E-2</c:v>
                </c:pt>
                <c:pt idx="4">
                  <c:v>3.4426924707968695E-2</c:v>
                </c:pt>
                <c:pt idx="5">
                  <c:v>4.1098636728147557E-2</c:v>
                </c:pt>
                <c:pt idx="6">
                  <c:v>3.6441874537752973E-2</c:v>
                </c:pt>
                <c:pt idx="7">
                  <c:v>3.1444835998915698E-2</c:v>
                </c:pt>
                <c:pt idx="8">
                  <c:v>3.2611653127064953E-2</c:v>
                </c:pt>
                <c:pt idx="9">
                  <c:v>8.9892637062448377E-2</c:v>
                </c:pt>
                <c:pt idx="10">
                  <c:v>5.0511536321219122E-3</c:v>
                </c:pt>
                <c:pt idx="11">
                  <c:v>2.5673501523294424E-3</c:v>
                </c:pt>
                <c:pt idx="12">
                  <c:v>2.2705380487133618E-3</c:v>
                </c:pt>
              </c:numCache>
            </c:numRef>
          </c:val>
        </c:ser>
        <c:ser>
          <c:idx val="1"/>
          <c:order val="1"/>
          <c:tx>
            <c:strRef>
              <c:f>'5.1-16 source'!$C$4</c:f>
              <c:strCache>
                <c:ptCount val="1"/>
                <c:pt idx="0">
                  <c:v>51 à 54 ans</c:v>
                </c:pt>
              </c:strCache>
            </c:strRef>
          </c:tx>
          <c:spPr>
            <a:pattFill prst="pct8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Lbls>
            <c:dLbl>
              <c:idx val="5"/>
              <c:delete val="1"/>
            </c:dLbl>
            <c:dLbl>
              <c:idx val="11"/>
              <c:delete val="1"/>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source'!$C$5:$C$17</c:f>
              <c:numCache>
                <c:formatCode>0.0%</c:formatCode>
                <c:ptCount val="13"/>
                <c:pt idx="0">
                  <c:v>3.5554434848389334E-2</c:v>
                </c:pt>
                <c:pt idx="1">
                  <c:v>5.6185995017990591E-2</c:v>
                </c:pt>
                <c:pt idx="2">
                  <c:v>2.41261536225565E-2</c:v>
                </c:pt>
                <c:pt idx="3">
                  <c:v>2.7615298087739031E-2</c:v>
                </c:pt>
                <c:pt idx="4">
                  <c:v>1.8235090018890475E-2</c:v>
                </c:pt>
                <c:pt idx="5">
                  <c:v>2.1772253408179631E-2</c:v>
                </c:pt>
                <c:pt idx="6">
                  <c:v>2.1582733812949641E-2</c:v>
                </c:pt>
                <c:pt idx="7">
                  <c:v>1.8252462275232674E-2</c:v>
                </c:pt>
                <c:pt idx="8">
                  <c:v>2.2039102888016481E-2</c:v>
                </c:pt>
                <c:pt idx="9">
                  <c:v>7.337526205450734E-2</c:v>
                </c:pt>
                <c:pt idx="10">
                  <c:v>4.0666067377252684E-3</c:v>
                </c:pt>
                <c:pt idx="11">
                  <c:v>2.4988874816006573E-3</c:v>
                </c:pt>
                <c:pt idx="12">
                  <c:v>2.580156873537911E-3</c:v>
                </c:pt>
              </c:numCache>
            </c:numRef>
          </c:val>
        </c:ser>
        <c:ser>
          <c:idx val="0"/>
          <c:order val="2"/>
          <c:tx>
            <c:strRef>
              <c:f>'5.1-16 source'!$D$4</c:f>
              <c:strCache>
                <c:ptCount val="1"/>
                <c:pt idx="0">
                  <c:v>55 ans</c:v>
                </c:pt>
              </c:strCache>
            </c:strRef>
          </c:tx>
          <c:spPr>
            <a:solidFill>
              <a:srgbClr val="FF99CC"/>
            </a:solidFill>
            <a:ln w="12700">
              <a:solidFill>
                <a:srgbClr val="000000"/>
              </a:solidFill>
              <a:prstDash val="solid"/>
            </a:ln>
          </c:spPr>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source'!$D$5:$D$17</c:f>
              <c:numCache>
                <c:formatCode>0.0%</c:formatCode>
                <c:ptCount val="13"/>
                <c:pt idx="0">
                  <c:v>6.7137363676479864E-2</c:v>
                </c:pt>
                <c:pt idx="1">
                  <c:v>6.4996770919826558E-2</c:v>
                </c:pt>
                <c:pt idx="2">
                  <c:v>5.3629823413996074E-2</c:v>
                </c:pt>
                <c:pt idx="3">
                  <c:v>5.6467941507311589E-2</c:v>
                </c:pt>
                <c:pt idx="4">
                  <c:v>3.5275068429777554E-2</c:v>
                </c:pt>
                <c:pt idx="5">
                  <c:v>3.656776263031275E-2</c:v>
                </c:pt>
                <c:pt idx="6">
                  <c:v>3.3954145095138839E-2</c:v>
                </c:pt>
                <c:pt idx="7">
                  <c:v>3.3839342188488296E-2</c:v>
                </c:pt>
                <c:pt idx="8">
                  <c:v>3.1678781047148913E-2</c:v>
                </c:pt>
                <c:pt idx="9">
                  <c:v>3.5385299536242934E-2</c:v>
                </c:pt>
                <c:pt idx="10">
                  <c:v>1.6480458884465563E-2</c:v>
                </c:pt>
                <c:pt idx="11">
                  <c:v>1.2152124054359361E-2</c:v>
                </c:pt>
                <c:pt idx="12">
                  <c:v>2.6145589651850832E-3</c:v>
                </c:pt>
              </c:numCache>
            </c:numRef>
          </c:val>
        </c:ser>
        <c:ser>
          <c:idx val="4"/>
          <c:order val="3"/>
          <c:tx>
            <c:strRef>
              <c:f>'5.1-16 source'!$E$4</c:f>
              <c:strCache>
                <c:ptCount val="1"/>
                <c:pt idx="0">
                  <c:v>56 à 59 ans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source'!$E$5:$E$17</c:f>
              <c:numCache>
                <c:formatCode>0.0%</c:formatCode>
                <c:ptCount val="13"/>
                <c:pt idx="0">
                  <c:v>7.218054592447834E-2</c:v>
                </c:pt>
                <c:pt idx="1">
                  <c:v>9.0598763723590742E-2</c:v>
                </c:pt>
                <c:pt idx="2">
                  <c:v>5.9734030957052542E-2</c:v>
                </c:pt>
                <c:pt idx="3">
                  <c:v>9.8256467941507317E-2</c:v>
                </c:pt>
                <c:pt idx="4">
                  <c:v>0.23593816261228268</c:v>
                </c:pt>
                <c:pt idx="5">
                  <c:v>0.23091419406575781</c:v>
                </c:pt>
                <c:pt idx="6">
                  <c:v>0.31079809049956297</c:v>
                </c:pt>
                <c:pt idx="7">
                  <c:v>0.13879100027107616</c:v>
                </c:pt>
                <c:pt idx="8">
                  <c:v>0.13713219574765811</c:v>
                </c:pt>
                <c:pt idx="9">
                  <c:v>0.12854964741757194</c:v>
                </c:pt>
                <c:pt idx="10">
                  <c:v>0.12734900047087025</c:v>
                </c:pt>
                <c:pt idx="11">
                  <c:v>0.10645945298326087</c:v>
                </c:pt>
                <c:pt idx="12">
                  <c:v>7.0008256501995325E-2</c:v>
                </c:pt>
              </c:numCache>
            </c:numRef>
          </c:val>
        </c:ser>
        <c:ser>
          <c:idx val="5"/>
          <c:order val="4"/>
          <c:tx>
            <c:strRef>
              <c:f>'5.1-16 source'!$F$4</c:f>
              <c:strCache>
                <c:ptCount val="1"/>
                <c:pt idx="0">
                  <c:v>60 ans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source'!$F$5:$F$17</c:f>
              <c:numCache>
                <c:formatCode>0.0%</c:formatCode>
                <c:ptCount val="13"/>
                <c:pt idx="0">
                  <c:v>0.60057996595851981</c:v>
                </c:pt>
                <c:pt idx="1">
                  <c:v>0.52698588430667037</c:v>
                </c:pt>
                <c:pt idx="2">
                  <c:v>0.66826538768984811</c:v>
                </c:pt>
                <c:pt idx="3">
                  <c:v>0.59015748031496063</c:v>
                </c:pt>
                <c:pt idx="4">
                  <c:v>0.54539496511045149</c:v>
                </c:pt>
                <c:pt idx="5">
                  <c:v>0.50862068965517238</c:v>
                </c:pt>
                <c:pt idx="6">
                  <c:v>0.42224164593558799</c:v>
                </c:pt>
                <c:pt idx="7">
                  <c:v>0.53361344537815125</c:v>
                </c:pt>
                <c:pt idx="8">
                  <c:v>0.51101955144400824</c:v>
                </c:pt>
                <c:pt idx="9">
                  <c:v>0.38075725811574868</c:v>
                </c:pt>
                <c:pt idx="10">
                  <c:v>0.43512692093660377</c:v>
                </c:pt>
                <c:pt idx="11">
                  <c:v>0.46256803477903674</c:v>
                </c:pt>
                <c:pt idx="12">
                  <c:v>0.3111669189486721</c:v>
                </c:pt>
              </c:numCache>
            </c:numRef>
          </c:val>
        </c:ser>
        <c:ser>
          <c:idx val="6"/>
          <c:order val="5"/>
          <c:tx>
            <c:strRef>
              <c:f>'5.1-16 source'!$G$4</c:f>
              <c:strCache>
                <c:ptCount val="1"/>
                <c:pt idx="0">
                  <c:v>61 à 64 ans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source'!$G$5:$G$17</c:f>
              <c:numCache>
                <c:formatCode>0.0%</c:formatCode>
                <c:ptCount val="13"/>
                <c:pt idx="0">
                  <c:v>0.11151736745886655</c:v>
                </c:pt>
                <c:pt idx="1">
                  <c:v>0.12002952301872867</c:v>
                </c:pt>
                <c:pt idx="2">
                  <c:v>9.6795291039895356E-2</c:v>
                </c:pt>
                <c:pt idx="3">
                  <c:v>0.12165354330708661</c:v>
                </c:pt>
                <c:pt idx="4">
                  <c:v>9.553182466556151E-2</c:v>
                </c:pt>
                <c:pt idx="5">
                  <c:v>0.11956696070569367</c:v>
                </c:pt>
                <c:pt idx="6">
                  <c:v>0.13578296241511464</c:v>
                </c:pt>
                <c:pt idx="7">
                  <c:v>0.18500948766603414</c:v>
                </c:pt>
                <c:pt idx="8">
                  <c:v>0.20538733626151515</c:v>
                </c:pt>
                <c:pt idx="9">
                  <c:v>0.21332825106410011</c:v>
                </c:pt>
                <c:pt idx="10">
                  <c:v>0.2932237489833483</c:v>
                </c:pt>
                <c:pt idx="11">
                  <c:v>0.31198439051107385</c:v>
                </c:pt>
                <c:pt idx="12">
                  <c:v>0.48475987340030274</c:v>
                </c:pt>
              </c:numCache>
            </c:numRef>
          </c:val>
        </c:ser>
        <c:ser>
          <c:idx val="7"/>
          <c:order val="6"/>
          <c:tx>
            <c:strRef>
              <c:f>'5.1-16 source'!$H$4</c:f>
              <c:strCache>
                <c:ptCount val="1"/>
                <c:pt idx="0">
                  <c:v>65 ans et plus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source'!$A$5:$A$17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source'!$H$5:$H$17</c:f>
              <c:numCache>
                <c:formatCode>0.0%</c:formatCode>
                <c:ptCount val="13"/>
                <c:pt idx="0">
                  <c:v>4.9360146252285193E-2</c:v>
                </c:pt>
                <c:pt idx="1">
                  <c:v>3.9994464433988373E-2</c:v>
                </c:pt>
                <c:pt idx="2">
                  <c:v>4.6726255359348885E-2</c:v>
                </c:pt>
                <c:pt idx="3">
                  <c:v>4.6006749156355456E-2</c:v>
                </c:pt>
                <c:pt idx="4">
                  <c:v>3.5197964455067655E-2</c:v>
                </c:pt>
                <c:pt idx="5">
                  <c:v>4.1459502806736166E-2</c:v>
                </c:pt>
                <c:pt idx="6">
                  <c:v>3.9198547703892958E-2</c:v>
                </c:pt>
                <c:pt idx="7">
                  <c:v>5.9049426222101742E-2</c:v>
                </c:pt>
                <c:pt idx="8">
                  <c:v>6.0131379484588174E-2</c:v>
                </c:pt>
                <c:pt idx="9">
                  <c:v>7.8711644749380597E-2</c:v>
                </c:pt>
                <c:pt idx="10">
                  <c:v>0.11870211035486494</c:v>
                </c:pt>
                <c:pt idx="11">
                  <c:v>0.1017697600383391</c:v>
                </c:pt>
                <c:pt idx="12">
                  <c:v>0.12659969726159351</c:v>
                </c:pt>
              </c:numCache>
            </c:numRef>
          </c:val>
        </c:ser>
        <c:dLbls>
          <c:showLegendKey val="0"/>
          <c:showVal val="0"/>
          <c:showCatName val="0"/>
          <c:showSerName val="0"/>
          <c:showPercent val="0"/>
          <c:showBubbleSize val="0"/>
        </c:dLbls>
        <c:axId val="110250624"/>
        <c:axId val="110264704"/>
      </c:areaChart>
      <c:catAx>
        <c:axId val="11025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0264704"/>
        <c:crosses val="autoZero"/>
        <c:auto val="1"/>
        <c:lblAlgn val="ctr"/>
        <c:lblOffset val="100"/>
        <c:noMultiLvlLbl val="0"/>
      </c:catAx>
      <c:valAx>
        <c:axId val="110264704"/>
        <c:scaling>
          <c:orientation val="minMax"/>
          <c:max val="1"/>
        </c:scaling>
        <c:delete val="1"/>
        <c:axPos val="l"/>
        <c:majorGridlines>
          <c:spPr>
            <a:ln w="3175">
              <a:solidFill>
                <a:srgbClr val="969696"/>
              </a:solidFill>
              <a:prstDash val="sysDash"/>
            </a:ln>
          </c:spPr>
        </c:majorGridlines>
        <c:numFmt formatCode="0.0%" sourceLinked="1"/>
        <c:majorTickMark val="out"/>
        <c:minorTickMark val="none"/>
        <c:tickLblPos val="nextTo"/>
        <c:crossAx val="110250624"/>
        <c:crosses val="autoZero"/>
        <c:crossBetween val="midCat"/>
      </c:valAx>
      <c:spPr>
        <a:solidFill>
          <a:srgbClr val="FFFFFF"/>
        </a:solidFill>
        <a:ln w="12700">
          <a:solidFill>
            <a:srgbClr val="808080"/>
          </a:solidFill>
          <a:prstDash val="solid"/>
        </a:ln>
      </c:spPr>
    </c:plotArea>
    <c:legend>
      <c:legendPos val="t"/>
      <c:layout>
        <c:manualLayout>
          <c:xMode val="edge"/>
          <c:yMode val="edge"/>
          <c:x val="0.26768159045242357"/>
          <c:y val="2.2598870056497175E-2"/>
          <c:w val="0.71514842120856459"/>
          <c:h val="7.984607856221362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68747814846593E-2"/>
          <c:y val="0.16949246056486453"/>
          <c:w val="0.93282512287178176"/>
          <c:h val="0.80791406202585425"/>
        </c:manualLayout>
      </c:layout>
      <c:areaChart>
        <c:grouping val="stacked"/>
        <c:varyColors val="0"/>
        <c:ser>
          <c:idx val="2"/>
          <c:order val="0"/>
          <c:tx>
            <c:strRef>
              <c:f>'5.1-16 source'!$B$24</c:f>
              <c:strCache>
                <c:ptCount val="1"/>
                <c:pt idx="0">
                  <c:v>50 ans et moins</c:v>
                </c:pt>
              </c:strCache>
            </c:strRef>
          </c:tx>
          <c:spPr>
            <a:solidFill>
              <a:srgbClr val="FFCC00"/>
            </a:solidFill>
            <a:ln w="12700">
              <a:solidFill>
                <a:srgbClr val="000000"/>
              </a:solidFill>
              <a:prstDash val="solid"/>
            </a:ln>
          </c:spPr>
          <c:dLbls>
            <c:dLbl>
              <c:idx val="0"/>
              <c:layout>
                <c:manualLayout>
                  <c:x val="1.0178117048346065E-2"/>
                  <c:y val="0"/>
                </c:manualLayout>
              </c:layout>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source'!$A$25:$A$37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source'!$B$25:$B$37</c:f>
              <c:numCache>
                <c:formatCode>0.0%</c:formatCode>
                <c:ptCount val="13"/>
                <c:pt idx="0">
                  <c:v>0.14465814471678198</c:v>
                </c:pt>
                <c:pt idx="1">
                  <c:v>0.19307006175192498</c:v>
                </c:pt>
                <c:pt idx="2">
                  <c:v>0.10554958825635517</c:v>
                </c:pt>
                <c:pt idx="3">
                  <c:v>0.1217638391917491</c:v>
                </c:pt>
                <c:pt idx="4">
                  <c:v>9.4260789715335164E-2</c:v>
                </c:pt>
                <c:pt idx="5">
                  <c:v>0.10945449719063841</c:v>
                </c:pt>
                <c:pt idx="6">
                  <c:v>9.3834833547649668E-2</c:v>
                </c:pt>
                <c:pt idx="7">
                  <c:v>7.5819472813928604E-2</c:v>
                </c:pt>
                <c:pt idx="8">
                  <c:v>8.0417328581855657E-2</c:v>
                </c:pt>
                <c:pt idx="9">
                  <c:v>0.20123064439786328</c:v>
                </c:pt>
                <c:pt idx="10">
                  <c:v>1.493586364435073E-2</c:v>
                </c:pt>
                <c:pt idx="11">
                  <c:v>9.0608730476571878E-3</c:v>
                </c:pt>
                <c:pt idx="12">
                  <c:v>8.8779655916135826E-3</c:v>
                </c:pt>
              </c:numCache>
            </c:numRef>
          </c:val>
        </c:ser>
        <c:ser>
          <c:idx val="1"/>
          <c:order val="1"/>
          <c:tx>
            <c:strRef>
              <c:f>'5.1-16 source'!$C$24</c:f>
              <c:strCache>
                <c:ptCount val="1"/>
                <c:pt idx="0">
                  <c:v>51 à 54 ans</c:v>
                </c:pt>
              </c:strCache>
            </c:strRef>
          </c:tx>
          <c:spPr>
            <a:pattFill prst="pct8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Lbls>
            <c:dLbl>
              <c:idx val="5"/>
              <c:delete val="1"/>
            </c:dLbl>
            <c:dLbl>
              <c:idx val="11"/>
              <c:delete val="1"/>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source'!$A$25:$A$37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source'!$C$25:$C$37</c:f>
              <c:numCache>
                <c:formatCode>0.0%</c:formatCode>
                <c:ptCount val="13"/>
                <c:pt idx="0">
                  <c:v>5.1893983816113522E-2</c:v>
                </c:pt>
                <c:pt idx="1">
                  <c:v>7.1548372341236566E-2</c:v>
                </c:pt>
                <c:pt idx="2">
                  <c:v>3.852488363766559E-2</c:v>
                </c:pt>
                <c:pt idx="3">
                  <c:v>4.2569985266259734E-2</c:v>
                </c:pt>
                <c:pt idx="4">
                  <c:v>3.6134067952249771E-2</c:v>
                </c:pt>
                <c:pt idx="5">
                  <c:v>4.3091625005530237E-2</c:v>
                </c:pt>
                <c:pt idx="6">
                  <c:v>4.5863694813544791E-2</c:v>
                </c:pt>
                <c:pt idx="7">
                  <c:v>3.7982686509094449E-2</c:v>
                </c:pt>
                <c:pt idx="8">
                  <c:v>4.1475247949851878E-2</c:v>
                </c:pt>
                <c:pt idx="9">
                  <c:v>9.2839272432213127E-2</c:v>
                </c:pt>
                <c:pt idx="10">
                  <c:v>2.6884554559831311E-2</c:v>
                </c:pt>
                <c:pt idx="11">
                  <c:v>1.2314777733279936E-2</c:v>
                </c:pt>
                <c:pt idx="12">
                  <c:v>9.1789135777699746E-3</c:v>
                </c:pt>
              </c:numCache>
            </c:numRef>
          </c:val>
        </c:ser>
        <c:ser>
          <c:idx val="0"/>
          <c:order val="2"/>
          <c:tx>
            <c:strRef>
              <c:f>'5.1-16 source'!$D$24</c:f>
              <c:strCache>
                <c:ptCount val="1"/>
                <c:pt idx="0">
                  <c:v>55 ans</c:v>
                </c:pt>
              </c:strCache>
            </c:strRef>
          </c:tx>
          <c:spPr>
            <a:solidFill>
              <a:srgbClr val="FF99CC"/>
            </a:solidFill>
            <a:ln w="12700">
              <a:solidFill>
                <a:srgbClr val="000000"/>
              </a:solidFill>
              <a:prstDash val="solid"/>
            </a:ln>
          </c:spPr>
          <c:dLbls>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source'!$A$25:$A$37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source'!$D$25:$D$37</c:f>
              <c:numCache>
                <c:formatCode>0.0%</c:formatCode>
                <c:ptCount val="13"/>
                <c:pt idx="0">
                  <c:v>0.35299636448926935</c:v>
                </c:pt>
                <c:pt idx="1">
                  <c:v>0.31920408630022107</c:v>
                </c:pt>
                <c:pt idx="2">
                  <c:v>0.37021124239169351</c:v>
                </c:pt>
                <c:pt idx="3">
                  <c:v>0.33756051357608924</c:v>
                </c:pt>
                <c:pt idx="4">
                  <c:v>0.271900826446281</c:v>
                </c:pt>
                <c:pt idx="5">
                  <c:v>0.25704552493031896</c:v>
                </c:pt>
                <c:pt idx="6">
                  <c:v>0.2616088012573225</c:v>
                </c:pt>
                <c:pt idx="7">
                  <c:v>0.29554518042991929</c:v>
                </c:pt>
                <c:pt idx="8">
                  <c:v>0.28603323172040701</c:v>
                </c:pt>
                <c:pt idx="9">
                  <c:v>0.19926972750016905</c:v>
                </c:pt>
                <c:pt idx="10">
                  <c:v>0.19891056053417677</c:v>
                </c:pt>
                <c:pt idx="11">
                  <c:v>0.18196836203444133</c:v>
                </c:pt>
                <c:pt idx="12">
                  <c:v>1.3642975372423132E-2</c:v>
                </c:pt>
              </c:numCache>
            </c:numRef>
          </c:val>
        </c:ser>
        <c:ser>
          <c:idx val="4"/>
          <c:order val="3"/>
          <c:tx>
            <c:strRef>
              <c:f>'5.1-16 source'!$E$24</c:f>
              <c:strCache>
                <c:ptCount val="1"/>
                <c:pt idx="0">
                  <c:v>56 à 59 ans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source'!$A$25:$A$37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source'!$E$25:$E$37</c:f>
              <c:numCache>
                <c:formatCode>0.0%</c:formatCode>
                <c:ptCount val="13"/>
                <c:pt idx="0">
                  <c:v>0.17116219068840155</c:v>
                </c:pt>
                <c:pt idx="1">
                  <c:v>0.19791110772280246</c:v>
                </c:pt>
                <c:pt idx="2">
                  <c:v>0.16118868600071606</c:v>
                </c:pt>
                <c:pt idx="3">
                  <c:v>0.20774573773942329</c:v>
                </c:pt>
                <c:pt idx="4">
                  <c:v>0.27056932966023878</c:v>
                </c:pt>
                <c:pt idx="5">
                  <c:v>0.27752953147812237</c:v>
                </c:pt>
                <c:pt idx="6">
                  <c:v>0.32318902700385771</c:v>
                </c:pt>
                <c:pt idx="7">
                  <c:v>0.23611516389456277</c:v>
                </c:pt>
                <c:pt idx="8">
                  <c:v>0.24374221802412949</c:v>
                </c:pt>
                <c:pt idx="9">
                  <c:v>0.24068564473595239</c:v>
                </c:pt>
                <c:pt idx="10">
                  <c:v>0.3131259884027412</c:v>
                </c:pt>
                <c:pt idx="11">
                  <c:v>0.31107328794553463</c:v>
                </c:pt>
                <c:pt idx="12">
                  <c:v>0.42860009028439583</c:v>
                </c:pt>
              </c:numCache>
            </c:numRef>
          </c:val>
        </c:ser>
        <c:ser>
          <c:idx val="5"/>
          <c:order val="4"/>
          <c:tx>
            <c:strRef>
              <c:f>'5.1-16 source'!$F$24</c:f>
              <c:strCache>
                <c:ptCount val="1"/>
                <c:pt idx="0">
                  <c:v>60 ans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source'!$A$25:$A$37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source'!$F$25:$F$37</c:f>
              <c:numCache>
                <c:formatCode>0.0%</c:formatCode>
                <c:ptCount val="13"/>
                <c:pt idx="0">
                  <c:v>0.23531136390289667</c:v>
                </c:pt>
                <c:pt idx="1">
                  <c:v>0.17919493786689031</c:v>
                </c:pt>
                <c:pt idx="2">
                  <c:v>0.28012889366272825</c:v>
                </c:pt>
                <c:pt idx="3">
                  <c:v>0.23816038728688696</c:v>
                </c:pt>
                <c:pt idx="4">
                  <c:v>0.275068870523416</c:v>
                </c:pt>
                <c:pt idx="5">
                  <c:v>0.25270981728089192</c:v>
                </c:pt>
                <c:pt idx="6">
                  <c:v>0.2091370195742249</c:v>
                </c:pt>
                <c:pt idx="7">
                  <c:v>0.26602470576792142</c:v>
                </c:pt>
                <c:pt idx="8">
                  <c:v>0.252200420763385</c:v>
                </c:pt>
                <c:pt idx="9">
                  <c:v>0.17158022854824531</c:v>
                </c:pt>
                <c:pt idx="10">
                  <c:v>0.27569847127042701</c:v>
                </c:pt>
                <c:pt idx="11">
                  <c:v>0.30186223468161794</c:v>
                </c:pt>
                <c:pt idx="12">
                  <c:v>0.25084014646135327</c:v>
                </c:pt>
              </c:numCache>
            </c:numRef>
          </c:val>
        </c:ser>
        <c:ser>
          <c:idx val="6"/>
          <c:order val="5"/>
          <c:tx>
            <c:strRef>
              <c:f>'5.1-16 source'!$G$24</c:f>
              <c:strCache>
                <c:ptCount val="1"/>
                <c:pt idx="0">
                  <c:v>61 à 64 ans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source'!$A$25:$A$37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source'!$G$25:$G$37</c:f>
              <c:numCache>
                <c:formatCode>0.0%</c:formatCode>
                <c:ptCount val="13"/>
                <c:pt idx="0">
                  <c:v>3.7293303623783275E-2</c:v>
                </c:pt>
                <c:pt idx="1">
                  <c:v>3.377296637950751E-2</c:v>
                </c:pt>
                <c:pt idx="2">
                  <c:v>3.8095238095238099E-2</c:v>
                </c:pt>
                <c:pt idx="3">
                  <c:v>4.4727425805093667E-2</c:v>
                </c:pt>
                <c:pt idx="4">
                  <c:v>4.5224977043158858E-2</c:v>
                </c:pt>
                <c:pt idx="5">
                  <c:v>5.2161217537495023E-2</c:v>
                </c:pt>
                <c:pt idx="6">
                  <c:v>5.8436919559937135E-2</c:v>
                </c:pt>
                <c:pt idx="7">
                  <c:v>7.8056609279252995E-2</c:v>
                </c:pt>
                <c:pt idx="8">
                  <c:v>8.4023871881842765E-2</c:v>
                </c:pt>
                <c:pt idx="9">
                  <c:v>8.0160930421259047E-2</c:v>
                </c:pt>
                <c:pt idx="10">
                  <c:v>0.14227142271422713</c:v>
                </c:pt>
                <c:pt idx="11">
                  <c:v>0.15658790548658391</c:v>
                </c:pt>
                <c:pt idx="12">
                  <c:v>0.2551035762652355</c:v>
                </c:pt>
              </c:numCache>
            </c:numRef>
          </c:val>
        </c:ser>
        <c:ser>
          <c:idx val="7"/>
          <c:order val="6"/>
          <c:tx>
            <c:strRef>
              <c:f>'5.1-16 source'!$H$24</c:f>
              <c:strCache>
                <c:ptCount val="1"/>
                <c:pt idx="0">
                  <c:v>65 ans et plus</c:v>
                </c:pt>
              </c:strCache>
            </c:strRef>
          </c:tx>
          <c:dLbls>
            <c:txPr>
              <a:bodyPr/>
              <a:lstStyle/>
              <a:p>
                <a:pPr algn="ctr">
                  <a:defRPr lang="fr-FR" sz="7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'5.1-16 source'!$A$25:$A$37</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'5.1-16 source'!$H$25:$H$37</c:f>
              <c:numCache>
                <c:formatCode>0.0%</c:formatCode>
                <c:ptCount val="13"/>
                <c:pt idx="0">
                  <c:v>6.6846487627536064E-3</c:v>
                </c:pt>
                <c:pt idx="1">
                  <c:v>5.2984676374170925E-3</c:v>
                </c:pt>
                <c:pt idx="2">
                  <c:v>6.3014679556032942E-3</c:v>
                </c:pt>
                <c:pt idx="3">
                  <c:v>7.4721111344980004E-3</c:v>
                </c:pt>
                <c:pt idx="4">
                  <c:v>6.8411386593204776E-3</c:v>
                </c:pt>
                <c:pt idx="5">
                  <c:v>8.0077865770030524E-3</c:v>
                </c:pt>
                <c:pt idx="6">
                  <c:v>7.9297042434633511E-3</c:v>
                </c:pt>
                <c:pt idx="7">
                  <c:v>1.0456181305320495E-2</c:v>
                </c:pt>
                <c:pt idx="8">
                  <c:v>1.2107681078528186E-2</c:v>
                </c:pt>
                <c:pt idx="9">
                  <c:v>1.423355196429779E-2</c:v>
                </c:pt>
                <c:pt idx="10">
                  <c:v>2.8173138874245884E-2</c:v>
                </c:pt>
                <c:pt idx="11">
                  <c:v>2.7132559070885062E-2</c:v>
                </c:pt>
                <c:pt idx="12">
                  <c:v>3.3756332447208708E-2</c:v>
                </c:pt>
              </c:numCache>
            </c:numRef>
          </c:val>
        </c:ser>
        <c:dLbls>
          <c:showLegendKey val="0"/>
          <c:showVal val="0"/>
          <c:showCatName val="0"/>
          <c:showSerName val="0"/>
          <c:showPercent val="0"/>
          <c:showBubbleSize val="0"/>
        </c:dLbls>
        <c:axId val="110636416"/>
        <c:axId val="110650496"/>
      </c:areaChart>
      <c:catAx>
        <c:axId val="110636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0650496"/>
        <c:crosses val="autoZero"/>
        <c:auto val="1"/>
        <c:lblAlgn val="ctr"/>
        <c:lblOffset val="100"/>
        <c:noMultiLvlLbl val="0"/>
      </c:catAx>
      <c:valAx>
        <c:axId val="110650496"/>
        <c:scaling>
          <c:orientation val="minMax"/>
          <c:max val="1"/>
        </c:scaling>
        <c:delete val="1"/>
        <c:axPos val="l"/>
        <c:majorGridlines>
          <c:spPr>
            <a:ln w="3175">
              <a:solidFill>
                <a:srgbClr val="969696"/>
              </a:solidFill>
              <a:prstDash val="sysDash"/>
            </a:ln>
          </c:spPr>
        </c:majorGridlines>
        <c:numFmt formatCode="0.0%" sourceLinked="1"/>
        <c:majorTickMark val="out"/>
        <c:minorTickMark val="none"/>
        <c:tickLblPos val="nextTo"/>
        <c:crossAx val="110636416"/>
        <c:crosses val="autoZero"/>
        <c:crossBetween val="midCat"/>
      </c:valAx>
      <c:spPr>
        <a:solidFill>
          <a:srgbClr val="FFFFFF"/>
        </a:solidFill>
        <a:ln w="12700">
          <a:solidFill>
            <a:srgbClr val="808080"/>
          </a:solidFill>
          <a:prstDash val="solid"/>
        </a:ln>
      </c:spPr>
    </c:plotArea>
    <c:legend>
      <c:legendPos val="t"/>
      <c:layout>
        <c:manualLayout>
          <c:xMode val="edge"/>
          <c:yMode val="edge"/>
          <c:x val="0.26768159045242357"/>
          <c:y val="2.2598870056497175E-2"/>
          <c:w val="0.71514842120856459"/>
          <c:h val="7.984607856221362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1068747814846593E-2"/>
          <c:y val="0.16949246056486453"/>
          <c:w val="0.93282512287178176"/>
          <c:h val="0.80791406202585425"/>
        </c:manualLayout>
      </c:layout>
      <c:areaChart>
        <c:grouping val="stacked"/>
        <c:varyColors val="0"/>
        <c:ser>
          <c:idx val="2"/>
          <c:order val="0"/>
          <c:tx>
            <c:strRef>
              <c:f>'5.1-16 source'!$B$4</c:f>
              <c:strCache>
                <c:ptCount val="1"/>
                <c:pt idx="0">
                  <c:v>50 ans et moins</c:v>
                </c:pt>
              </c:strCache>
            </c:strRef>
          </c:tx>
          <c:dLbls>
            <c:dLbl>
              <c:idx val="0"/>
              <c:layout>
                <c:manualLayout>
                  <c:x val="1.0178117048346065E-2"/>
                  <c:y val="0"/>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'5.1-16 source'!$A$5:$A$19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source'!$B$5:$B$19</c:f>
              <c:numCache>
                <c:formatCode>0.0%</c:formatCode>
                <c:ptCount val="15"/>
                <c:pt idx="0">
                  <c:v>6.3670175880980895E-2</c:v>
                </c:pt>
                <c:pt idx="1">
                  <c:v>0.10120859857920472</c:v>
                </c:pt>
                <c:pt idx="2">
                  <c:v>5.0723057917302521E-2</c:v>
                </c:pt>
                <c:pt idx="3">
                  <c:v>5.9842519685039369E-2</c:v>
                </c:pt>
                <c:pt idx="4">
                  <c:v>3.4426924707968695E-2</c:v>
                </c:pt>
                <c:pt idx="5">
                  <c:v>4.1098636728147557E-2</c:v>
                </c:pt>
                <c:pt idx="6">
                  <c:v>3.6441874537752973E-2</c:v>
                </c:pt>
                <c:pt idx="7">
                  <c:v>3.1444835998915698E-2</c:v>
                </c:pt>
                <c:pt idx="8">
                  <c:v>3.2611653127064953E-2</c:v>
                </c:pt>
                <c:pt idx="9">
                  <c:v>8.9892637062448377E-2</c:v>
                </c:pt>
                <c:pt idx="10">
                  <c:v>5.0511536321219122E-3</c:v>
                </c:pt>
                <c:pt idx="11">
                  <c:v>2.5673501523294424E-3</c:v>
                </c:pt>
                <c:pt idx="12">
                  <c:v>2.2705380487133618E-3</c:v>
                </c:pt>
                <c:pt idx="13">
                  <c:v>1.2280821450501467E-3</c:v>
                </c:pt>
                <c:pt idx="14">
                  <c:v>9.9360367633360243E-4</c:v>
                </c:pt>
              </c:numCache>
            </c:numRef>
          </c:val>
        </c:ser>
        <c:ser>
          <c:idx val="1"/>
          <c:order val="1"/>
          <c:tx>
            <c:strRef>
              <c:f>'5.1-16 source'!$C$4</c:f>
              <c:strCache>
                <c:ptCount val="1"/>
                <c:pt idx="0">
                  <c:v>51 à 54 ans</c:v>
                </c:pt>
              </c:strCache>
            </c:strRef>
          </c:tx>
          <c:dLbls>
            <c:dLbl>
              <c:idx val="5"/>
              <c:delete val="1"/>
            </c:dLbl>
            <c:dLbl>
              <c:idx val="11"/>
              <c:delete val="1"/>
            </c:dLbl>
            <c:showLegendKey val="0"/>
            <c:showVal val="1"/>
            <c:showCatName val="0"/>
            <c:showSerName val="0"/>
            <c:showPercent val="0"/>
            <c:showBubbleSize val="0"/>
            <c:showLeaderLines val="0"/>
          </c:dLbls>
          <c:cat>
            <c:numRef>
              <c:f>'5.1-16 source'!$A$5:$A$19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source'!$C$5:$C$19</c:f>
              <c:numCache>
                <c:formatCode>0.0%</c:formatCode>
                <c:ptCount val="15"/>
                <c:pt idx="0">
                  <c:v>3.5554434848389334E-2</c:v>
                </c:pt>
                <c:pt idx="1">
                  <c:v>5.6185995017990591E-2</c:v>
                </c:pt>
                <c:pt idx="2">
                  <c:v>2.41261536225565E-2</c:v>
                </c:pt>
                <c:pt idx="3">
                  <c:v>2.7615298087739031E-2</c:v>
                </c:pt>
                <c:pt idx="4">
                  <c:v>1.8235090018890475E-2</c:v>
                </c:pt>
                <c:pt idx="5">
                  <c:v>2.1772253408179631E-2</c:v>
                </c:pt>
                <c:pt idx="6">
                  <c:v>2.1582733812949641E-2</c:v>
                </c:pt>
                <c:pt idx="7">
                  <c:v>1.8252462275232674E-2</c:v>
                </c:pt>
                <c:pt idx="8">
                  <c:v>2.2039102888016481E-2</c:v>
                </c:pt>
                <c:pt idx="9">
                  <c:v>7.337526205450734E-2</c:v>
                </c:pt>
                <c:pt idx="10">
                  <c:v>4.0666067377252684E-3</c:v>
                </c:pt>
                <c:pt idx="11">
                  <c:v>2.4988874816006573E-3</c:v>
                </c:pt>
                <c:pt idx="12">
                  <c:v>2.580156873537911E-3</c:v>
                </c:pt>
                <c:pt idx="13">
                  <c:v>1.3304223238043255E-3</c:v>
                </c:pt>
                <c:pt idx="14">
                  <c:v>2.049307582438055E-3</c:v>
                </c:pt>
              </c:numCache>
            </c:numRef>
          </c:val>
        </c:ser>
        <c:ser>
          <c:idx val="0"/>
          <c:order val="2"/>
          <c:tx>
            <c:strRef>
              <c:f>'5.1-16 source'!$D$4</c:f>
              <c:strCache>
                <c:ptCount val="1"/>
                <c:pt idx="0">
                  <c:v>55 ans</c:v>
                </c:pt>
              </c:strCache>
            </c:strRef>
          </c:tx>
          <c:dLbls>
            <c:showLegendKey val="0"/>
            <c:showVal val="1"/>
            <c:showCatName val="0"/>
            <c:showSerName val="0"/>
            <c:showPercent val="0"/>
            <c:showBubbleSize val="0"/>
            <c:showLeaderLines val="0"/>
          </c:dLbls>
          <c:cat>
            <c:numRef>
              <c:f>'5.1-16 source'!$A$5:$A$19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source'!$D$5:$D$19</c:f>
              <c:numCache>
                <c:formatCode>0.0%</c:formatCode>
                <c:ptCount val="15"/>
                <c:pt idx="0">
                  <c:v>6.7137363676479864E-2</c:v>
                </c:pt>
                <c:pt idx="1">
                  <c:v>6.4996770919826558E-2</c:v>
                </c:pt>
                <c:pt idx="2">
                  <c:v>5.3629823413996074E-2</c:v>
                </c:pt>
                <c:pt idx="3">
                  <c:v>5.6467941507311589E-2</c:v>
                </c:pt>
                <c:pt idx="4">
                  <c:v>3.5275068429777554E-2</c:v>
                </c:pt>
                <c:pt idx="5">
                  <c:v>3.656776263031275E-2</c:v>
                </c:pt>
                <c:pt idx="6">
                  <c:v>3.3954145095138839E-2</c:v>
                </c:pt>
                <c:pt idx="7">
                  <c:v>3.3839342188488296E-2</c:v>
                </c:pt>
                <c:pt idx="8">
                  <c:v>3.1678781047148913E-2</c:v>
                </c:pt>
                <c:pt idx="9">
                  <c:v>3.5385299536242934E-2</c:v>
                </c:pt>
                <c:pt idx="10">
                  <c:v>1.6480458884465563E-2</c:v>
                </c:pt>
                <c:pt idx="11">
                  <c:v>1.2152124054359361E-2</c:v>
                </c:pt>
                <c:pt idx="12">
                  <c:v>2.6145589651850832E-3</c:v>
                </c:pt>
                <c:pt idx="13">
                  <c:v>1.944463396329399E-3</c:v>
                </c:pt>
                <c:pt idx="14">
                  <c:v>2.3598087312923059E-3</c:v>
                </c:pt>
              </c:numCache>
            </c:numRef>
          </c:val>
        </c:ser>
        <c:ser>
          <c:idx val="4"/>
          <c:order val="3"/>
          <c:tx>
            <c:strRef>
              <c:f>'5.1-16 source'!$E$4</c:f>
              <c:strCache>
                <c:ptCount val="1"/>
                <c:pt idx="0">
                  <c:v>56 à 59 ans</c:v>
                </c:pt>
              </c:strCache>
            </c:strRef>
          </c:tx>
          <c:dLbls>
            <c:showLegendKey val="0"/>
            <c:showVal val="1"/>
            <c:showCatName val="0"/>
            <c:showSerName val="0"/>
            <c:showPercent val="0"/>
            <c:showBubbleSize val="0"/>
            <c:showLeaderLines val="0"/>
          </c:dLbls>
          <c:cat>
            <c:numRef>
              <c:f>'5.1-16 source'!$A$5:$A$19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source'!$E$5:$E$19</c:f>
              <c:numCache>
                <c:formatCode>0.0%</c:formatCode>
                <c:ptCount val="15"/>
                <c:pt idx="0">
                  <c:v>7.218054592447834E-2</c:v>
                </c:pt>
                <c:pt idx="1">
                  <c:v>9.0598763723590742E-2</c:v>
                </c:pt>
                <c:pt idx="2">
                  <c:v>5.9734030957052542E-2</c:v>
                </c:pt>
                <c:pt idx="3">
                  <c:v>9.8256467941507317E-2</c:v>
                </c:pt>
                <c:pt idx="4">
                  <c:v>0.23593816261228268</c:v>
                </c:pt>
                <c:pt idx="5">
                  <c:v>0.23091419406575781</c:v>
                </c:pt>
                <c:pt idx="6">
                  <c:v>0.31079809049956297</c:v>
                </c:pt>
                <c:pt idx="7">
                  <c:v>0.13879100027107616</c:v>
                </c:pt>
                <c:pt idx="8">
                  <c:v>0.13713219574765811</c:v>
                </c:pt>
                <c:pt idx="9">
                  <c:v>0.12854964741757194</c:v>
                </c:pt>
                <c:pt idx="10">
                  <c:v>0.12734900047087025</c:v>
                </c:pt>
                <c:pt idx="11">
                  <c:v>0.10645945298326087</c:v>
                </c:pt>
                <c:pt idx="12">
                  <c:v>7.0008256501995325E-2</c:v>
                </c:pt>
                <c:pt idx="13">
                  <c:v>6.0448932250801668E-2</c:v>
                </c:pt>
                <c:pt idx="14">
                  <c:v>5.1450040365149351E-2</c:v>
                </c:pt>
              </c:numCache>
            </c:numRef>
          </c:val>
        </c:ser>
        <c:ser>
          <c:idx val="5"/>
          <c:order val="4"/>
          <c:tx>
            <c:strRef>
              <c:f>'5.1-16 source'!$F$4</c:f>
              <c:strCache>
                <c:ptCount val="1"/>
                <c:pt idx="0">
                  <c:v>60 ans</c:v>
                </c:pt>
              </c:strCache>
            </c:strRef>
          </c:tx>
          <c:dLbls>
            <c:showLegendKey val="0"/>
            <c:showVal val="1"/>
            <c:showCatName val="0"/>
            <c:showSerName val="0"/>
            <c:showPercent val="0"/>
            <c:showBubbleSize val="0"/>
            <c:showLeaderLines val="0"/>
          </c:dLbls>
          <c:cat>
            <c:numRef>
              <c:f>'5.1-16 source'!$A$5:$A$19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source'!$F$5:$F$19</c:f>
              <c:numCache>
                <c:formatCode>0.0%</c:formatCode>
                <c:ptCount val="15"/>
                <c:pt idx="0">
                  <c:v>0.60057996595851981</c:v>
                </c:pt>
                <c:pt idx="1">
                  <c:v>0.52698588430667037</c:v>
                </c:pt>
                <c:pt idx="2">
                  <c:v>0.66826538768984811</c:v>
                </c:pt>
                <c:pt idx="3">
                  <c:v>0.59015748031496063</c:v>
                </c:pt>
                <c:pt idx="4">
                  <c:v>0.54539496511045149</c:v>
                </c:pt>
                <c:pt idx="5">
                  <c:v>0.50862068965517238</c:v>
                </c:pt>
                <c:pt idx="6">
                  <c:v>0.42224164593558799</c:v>
                </c:pt>
                <c:pt idx="7">
                  <c:v>0.53361344537815125</c:v>
                </c:pt>
                <c:pt idx="8">
                  <c:v>0.51101955144400824</c:v>
                </c:pt>
                <c:pt idx="9">
                  <c:v>0.38075725811574868</c:v>
                </c:pt>
                <c:pt idx="10">
                  <c:v>0.43512692093660377</c:v>
                </c:pt>
                <c:pt idx="11">
                  <c:v>0.46256803477903674</c:v>
                </c:pt>
                <c:pt idx="12">
                  <c:v>0.3111669189486721</c:v>
                </c:pt>
                <c:pt idx="13">
                  <c:v>0.32366787200654978</c:v>
                </c:pt>
                <c:pt idx="14">
                  <c:v>0.31469291436378316</c:v>
                </c:pt>
              </c:numCache>
            </c:numRef>
          </c:val>
        </c:ser>
        <c:ser>
          <c:idx val="6"/>
          <c:order val="5"/>
          <c:tx>
            <c:strRef>
              <c:f>'5.1-16 source'!$G$4</c:f>
              <c:strCache>
                <c:ptCount val="1"/>
                <c:pt idx="0">
                  <c:v>61 à 64 ans</c:v>
                </c:pt>
              </c:strCache>
            </c:strRef>
          </c:tx>
          <c:dLbls>
            <c:showLegendKey val="0"/>
            <c:showVal val="1"/>
            <c:showCatName val="0"/>
            <c:showSerName val="0"/>
            <c:showPercent val="0"/>
            <c:showBubbleSize val="0"/>
            <c:showLeaderLines val="0"/>
          </c:dLbls>
          <c:cat>
            <c:numRef>
              <c:f>'5.1-16 source'!$A$5:$A$19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source'!$G$5:$G$19</c:f>
              <c:numCache>
                <c:formatCode>0.0%</c:formatCode>
                <c:ptCount val="15"/>
                <c:pt idx="0">
                  <c:v>0.11151736745886655</c:v>
                </c:pt>
                <c:pt idx="1">
                  <c:v>0.12002952301872867</c:v>
                </c:pt>
                <c:pt idx="2">
                  <c:v>9.6795291039895356E-2</c:v>
                </c:pt>
                <c:pt idx="3">
                  <c:v>0.12165354330708661</c:v>
                </c:pt>
                <c:pt idx="4">
                  <c:v>9.553182466556151E-2</c:v>
                </c:pt>
                <c:pt idx="5">
                  <c:v>0.11956696070569367</c:v>
                </c:pt>
                <c:pt idx="6">
                  <c:v>0.13578296241511464</c:v>
                </c:pt>
                <c:pt idx="7">
                  <c:v>0.18500948766603414</c:v>
                </c:pt>
                <c:pt idx="8">
                  <c:v>0.20538733626151515</c:v>
                </c:pt>
                <c:pt idx="9">
                  <c:v>0.21332825106410011</c:v>
                </c:pt>
                <c:pt idx="10">
                  <c:v>0.2932237489833483</c:v>
                </c:pt>
                <c:pt idx="11">
                  <c:v>0.31198439051107385</c:v>
                </c:pt>
                <c:pt idx="12">
                  <c:v>0.48475987340030274</c:v>
                </c:pt>
                <c:pt idx="13">
                  <c:v>0.47421027495394691</c:v>
                </c:pt>
                <c:pt idx="14">
                  <c:v>0.51083649009501331</c:v>
                </c:pt>
              </c:numCache>
            </c:numRef>
          </c:val>
        </c:ser>
        <c:ser>
          <c:idx val="7"/>
          <c:order val="6"/>
          <c:tx>
            <c:strRef>
              <c:f>'5.1-16 source'!$H$4</c:f>
              <c:strCache>
                <c:ptCount val="1"/>
                <c:pt idx="0">
                  <c:v>65 ans et plus</c:v>
                </c:pt>
              </c:strCache>
            </c:strRef>
          </c:tx>
          <c:dLbls>
            <c:showLegendKey val="0"/>
            <c:showVal val="1"/>
            <c:showCatName val="0"/>
            <c:showSerName val="0"/>
            <c:showPercent val="0"/>
            <c:showBubbleSize val="0"/>
            <c:showLeaderLines val="0"/>
          </c:dLbls>
          <c:cat>
            <c:numRef>
              <c:f>'5.1-16 source'!$A$5:$A$19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source'!$H$5:$H$19</c:f>
              <c:numCache>
                <c:formatCode>0.0%</c:formatCode>
                <c:ptCount val="15"/>
                <c:pt idx="0">
                  <c:v>4.9360146252285193E-2</c:v>
                </c:pt>
                <c:pt idx="1">
                  <c:v>3.9994464433988373E-2</c:v>
                </c:pt>
                <c:pt idx="2">
                  <c:v>4.6726255359348885E-2</c:v>
                </c:pt>
                <c:pt idx="3">
                  <c:v>4.6006749156355456E-2</c:v>
                </c:pt>
                <c:pt idx="4">
                  <c:v>3.5197964455067655E-2</c:v>
                </c:pt>
                <c:pt idx="5">
                  <c:v>4.1459502806736166E-2</c:v>
                </c:pt>
                <c:pt idx="6">
                  <c:v>3.9198547703892958E-2</c:v>
                </c:pt>
                <c:pt idx="7">
                  <c:v>5.9049426222101742E-2</c:v>
                </c:pt>
                <c:pt idx="8">
                  <c:v>6.0131379484588174E-2</c:v>
                </c:pt>
                <c:pt idx="9">
                  <c:v>7.8711644749380597E-2</c:v>
                </c:pt>
                <c:pt idx="10">
                  <c:v>0.11870211035486494</c:v>
                </c:pt>
                <c:pt idx="11">
                  <c:v>0.1017697600383391</c:v>
                </c:pt>
                <c:pt idx="12">
                  <c:v>0.12659969726159351</c:v>
                </c:pt>
                <c:pt idx="13">
                  <c:v>0.13716995292351777</c:v>
                </c:pt>
                <c:pt idx="14">
                  <c:v>0.11761783518599019</c:v>
                </c:pt>
              </c:numCache>
            </c:numRef>
          </c:val>
        </c:ser>
        <c:dLbls>
          <c:showLegendKey val="0"/>
          <c:showVal val="0"/>
          <c:showCatName val="0"/>
          <c:showSerName val="0"/>
          <c:showPercent val="0"/>
          <c:showBubbleSize val="0"/>
        </c:dLbls>
        <c:axId val="110727552"/>
        <c:axId val="110729088"/>
      </c:areaChart>
      <c:catAx>
        <c:axId val="110727552"/>
        <c:scaling>
          <c:orientation val="minMax"/>
        </c:scaling>
        <c:delete val="0"/>
        <c:axPos val="b"/>
        <c:numFmt formatCode="General" sourceLinked="1"/>
        <c:majorTickMark val="out"/>
        <c:minorTickMark val="none"/>
        <c:tickLblPos val="nextTo"/>
        <c:txPr>
          <a:bodyPr rot="0" vert="horz"/>
          <a:lstStyle/>
          <a:p>
            <a:pPr>
              <a:defRPr/>
            </a:pPr>
            <a:endParaRPr lang="fr-FR"/>
          </a:p>
        </c:txPr>
        <c:crossAx val="110729088"/>
        <c:crosses val="autoZero"/>
        <c:auto val="1"/>
        <c:lblAlgn val="ctr"/>
        <c:lblOffset val="100"/>
        <c:noMultiLvlLbl val="0"/>
      </c:catAx>
      <c:valAx>
        <c:axId val="110729088"/>
        <c:scaling>
          <c:orientation val="minMax"/>
          <c:max val="1"/>
        </c:scaling>
        <c:delete val="1"/>
        <c:axPos val="l"/>
        <c:majorGridlines/>
        <c:numFmt formatCode="0.0%" sourceLinked="1"/>
        <c:majorTickMark val="out"/>
        <c:minorTickMark val="none"/>
        <c:tickLblPos val="nextTo"/>
        <c:crossAx val="110727552"/>
        <c:crosses val="autoZero"/>
        <c:crossBetween val="midCat"/>
      </c:valAx>
    </c:plotArea>
    <c:legend>
      <c:legendPos val="t"/>
      <c:layout/>
      <c:overlay val="0"/>
    </c:legend>
    <c:plotVisOnly val="1"/>
    <c:dispBlanksAs val="gap"/>
    <c:showDLblsOverMax val="0"/>
  </c:chart>
  <c:spPr>
    <a:ln>
      <a:noFill/>
    </a:ln>
  </c:sp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1068747814846593E-2"/>
          <c:y val="0.16949246056486453"/>
          <c:w val="0.93282512287178176"/>
          <c:h val="0.80791406202585425"/>
        </c:manualLayout>
      </c:layout>
      <c:areaChart>
        <c:grouping val="stacked"/>
        <c:varyColors val="0"/>
        <c:ser>
          <c:idx val="2"/>
          <c:order val="0"/>
          <c:tx>
            <c:strRef>
              <c:f>'5.1-16 source'!$B$24</c:f>
              <c:strCache>
                <c:ptCount val="1"/>
                <c:pt idx="0">
                  <c:v>50 ans et moins</c:v>
                </c:pt>
              </c:strCache>
            </c:strRef>
          </c:tx>
          <c:dLbls>
            <c:dLbl>
              <c:idx val="0"/>
              <c:layout>
                <c:manualLayout>
                  <c:x val="1.0178117048346065E-2"/>
                  <c:y val="0"/>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'5.1-16 source'!$A$25:$A$39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source'!$B$25:$B$39</c:f>
              <c:numCache>
                <c:formatCode>0.0%</c:formatCode>
                <c:ptCount val="15"/>
                <c:pt idx="0">
                  <c:v>0.14465814471678198</c:v>
                </c:pt>
                <c:pt idx="1">
                  <c:v>0.19307006175192498</c:v>
                </c:pt>
                <c:pt idx="2">
                  <c:v>0.10554958825635517</c:v>
                </c:pt>
                <c:pt idx="3">
                  <c:v>0.1217638391917491</c:v>
                </c:pt>
                <c:pt idx="4">
                  <c:v>9.4260789715335164E-2</c:v>
                </c:pt>
                <c:pt idx="5">
                  <c:v>0.10945449719063841</c:v>
                </c:pt>
                <c:pt idx="6">
                  <c:v>9.3834833547649668E-2</c:v>
                </c:pt>
                <c:pt idx="7">
                  <c:v>7.5819472813928604E-2</c:v>
                </c:pt>
                <c:pt idx="8">
                  <c:v>8.0417328581855657E-2</c:v>
                </c:pt>
                <c:pt idx="9">
                  <c:v>0.20123064439786328</c:v>
                </c:pt>
                <c:pt idx="10">
                  <c:v>1.493586364435073E-2</c:v>
                </c:pt>
                <c:pt idx="11">
                  <c:v>9.0608730476571878E-3</c:v>
                </c:pt>
                <c:pt idx="12">
                  <c:v>8.8779655916135826E-3</c:v>
                </c:pt>
                <c:pt idx="13">
                  <c:v>3.336635211928471E-3</c:v>
                </c:pt>
                <c:pt idx="14">
                  <c:v>2.1018438903219641E-3</c:v>
                </c:pt>
              </c:numCache>
            </c:numRef>
          </c:val>
        </c:ser>
        <c:ser>
          <c:idx val="1"/>
          <c:order val="1"/>
          <c:tx>
            <c:strRef>
              <c:f>'5.1-16 source'!$C$24</c:f>
              <c:strCache>
                <c:ptCount val="1"/>
                <c:pt idx="0">
                  <c:v>51 à 54 ans</c:v>
                </c:pt>
              </c:strCache>
            </c:strRef>
          </c:tx>
          <c:dLbls>
            <c:dLbl>
              <c:idx val="5"/>
              <c:delete val="1"/>
            </c:dLbl>
            <c:dLbl>
              <c:idx val="11"/>
              <c:delete val="1"/>
            </c:dLbl>
            <c:showLegendKey val="0"/>
            <c:showVal val="1"/>
            <c:showCatName val="0"/>
            <c:showSerName val="0"/>
            <c:showPercent val="0"/>
            <c:showBubbleSize val="0"/>
            <c:showLeaderLines val="0"/>
          </c:dLbls>
          <c:cat>
            <c:numRef>
              <c:f>'5.1-16 source'!$A$25:$A$39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source'!$C$25:$C$39</c:f>
              <c:numCache>
                <c:formatCode>0.0%</c:formatCode>
                <c:ptCount val="15"/>
                <c:pt idx="0">
                  <c:v>5.1893983816113522E-2</c:v>
                </c:pt>
                <c:pt idx="1">
                  <c:v>7.1548372341236566E-2</c:v>
                </c:pt>
                <c:pt idx="2">
                  <c:v>3.852488363766559E-2</c:v>
                </c:pt>
                <c:pt idx="3">
                  <c:v>4.2569985266259734E-2</c:v>
                </c:pt>
                <c:pt idx="4">
                  <c:v>3.6134067952249771E-2</c:v>
                </c:pt>
                <c:pt idx="5">
                  <c:v>4.3091625005530237E-2</c:v>
                </c:pt>
                <c:pt idx="6">
                  <c:v>4.5863694813544791E-2</c:v>
                </c:pt>
                <c:pt idx="7">
                  <c:v>3.7982686509094449E-2</c:v>
                </c:pt>
                <c:pt idx="8">
                  <c:v>4.1475247949851878E-2</c:v>
                </c:pt>
                <c:pt idx="9">
                  <c:v>9.2839272432213127E-2</c:v>
                </c:pt>
                <c:pt idx="10">
                  <c:v>2.6884554559831311E-2</c:v>
                </c:pt>
                <c:pt idx="11">
                  <c:v>1.2314777733279936E-2</c:v>
                </c:pt>
                <c:pt idx="12">
                  <c:v>9.1789135777699746E-3</c:v>
                </c:pt>
                <c:pt idx="13">
                  <c:v>4.3271987904697357E-3</c:v>
                </c:pt>
                <c:pt idx="14">
                  <c:v>2.1973822489729628E-3</c:v>
                </c:pt>
              </c:numCache>
            </c:numRef>
          </c:val>
        </c:ser>
        <c:ser>
          <c:idx val="0"/>
          <c:order val="2"/>
          <c:tx>
            <c:strRef>
              <c:f>'5.1-16 source'!$D$24</c:f>
              <c:strCache>
                <c:ptCount val="1"/>
                <c:pt idx="0">
                  <c:v>55 ans</c:v>
                </c:pt>
              </c:strCache>
            </c:strRef>
          </c:tx>
          <c:dLbls>
            <c:showLegendKey val="0"/>
            <c:showVal val="1"/>
            <c:showCatName val="0"/>
            <c:showSerName val="0"/>
            <c:showPercent val="0"/>
            <c:showBubbleSize val="0"/>
            <c:showLeaderLines val="0"/>
          </c:dLbls>
          <c:cat>
            <c:numRef>
              <c:f>'5.1-16 source'!$A$25:$A$39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source'!$D$25:$D$39</c:f>
              <c:numCache>
                <c:formatCode>0.0%</c:formatCode>
                <c:ptCount val="15"/>
                <c:pt idx="0">
                  <c:v>0.35299636448926935</c:v>
                </c:pt>
                <c:pt idx="1">
                  <c:v>0.31920408630022107</c:v>
                </c:pt>
                <c:pt idx="2">
                  <c:v>0.37021124239169351</c:v>
                </c:pt>
                <c:pt idx="3">
                  <c:v>0.33756051357608924</c:v>
                </c:pt>
                <c:pt idx="4">
                  <c:v>0.271900826446281</c:v>
                </c:pt>
                <c:pt idx="5">
                  <c:v>0.25704552493031896</c:v>
                </c:pt>
                <c:pt idx="6">
                  <c:v>0.2616088012573225</c:v>
                </c:pt>
                <c:pt idx="7">
                  <c:v>0.29554518042991929</c:v>
                </c:pt>
                <c:pt idx="8">
                  <c:v>0.28603323172040701</c:v>
                </c:pt>
                <c:pt idx="9">
                  <c:v>0.19926972750016905</c:v>
                </c:pt>
                <c:pt idx="10">
                  <c:v>0.19891056053417677</c:v>
                </c:pt>
                <c:pt idx="11">
                  <c:v>0.18196836203444133</c:v>
                </c:pt>
                <c:pt idx="12">
                  <c:v>1.3642975372423132E-2</c:v>
                </c:pt>
                <c:pt idx="13">
                  <c:v>1.0009905635785413E-2</c:v>
                </c:pt>
                <c:pt idx="14">
                  <c:v>4.5858412152479221E-3</c:v>
                </c:pt>
              </c:numCache>
            </c:numRef>
          </c:val>
        </c:ser>
        <c:ser>
          <c:idx val="4"/>
          <c:order val="3"/>
          <c:tx>
            <c:strRef>
              <c:f>'5.1-16 source'!$E$24</c:f>
              <c:strCache>
                <c:ptCount val="1"/>
                <c:pt idx="0">
                  <c:v>56 à 59 ans</c:v>
                </c:pt>
              </c:strCache>
            </c:strRef>
          </c:tx>
          <c:dLbls>
            <c:showLegendKey val="0"/>
            <c:showVal val="1"/>
            <c:showCatName val="0"/>
            <c:showSerName val="0"/>
            <c:showPercent val="0"/>
            <c:showBubbleSize val="0"/>
            <c:showLeaderLines val="0"/>
          </c:dLbls>
          <c:cat>
            <c:numRef>
              <c:f>'5.1-16 source'!$A$25:$A$39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source'!$E$25:$E$39</c:f>
              <c:numCache>
                <c:formatCode>0.0%</c:formatCode>
                <c:ptCount val="15"/>
                <c:pt idx="0">
                  <c:v>0.17116219068840155</c:v>
                </c:pt>
                <c:pt idx="1">
                  <c:v>0.19791110772280246</c:v>
                </c:pt>
                <c:pt idx="2">
                  <c:v>0.16118868600071606</c:v>
                </c:pt>
                <c:pt idx="3">
                  <c:v>0.20774573773942329</c:v>
                </c:pt>
                <c:pt idx="4">
                  <c:v>0.27056932966023878</c:v>
                </c:pt>
                <c:pt idx="5">
                  <c:v>0.27752953147812237</c:v>
                </c:pt>
                <c:pt idx="6">
                  <c:v>0.32318902700385771</c:v>
                </c:pt>
                <c:pt idx="7">
                  <c:v>0.23611516389456277</c:v>
                </c:pt>
                <c:pt idx="8">
                  <c:v>0.24374221802412949</c:v>
                </c:pt>
                <c:pt idx="9">
                  <c:v>0.24068564473595239</c:v>
                </c:pt>
                <c:pt idx="10">
                  <c:v>0.3131259884027412</c:v>
                </c:pt>
                <c:pt idx="11">
                  <c:v>0.31107328794553463</c:v>
                </c:pt>
                <c:pt idx="12">
                  <c:v>0.42860009028439583</c:v>
                </c:pt>
                <c:pt idx="13">
                  <c:v>0.39679891559355612</c:v>
                </c:pt>
                <c:pt idx="14">
                  <c:v>0.37665997898156112</c:v>
                </c:pt>
              </c:numCache>
            </c:numRef>
          </c:val>
        </c:ser>
        <c:ser>
          <c:idx val="5"/>
          <c:order val="4"/>
          <c:tx>
            <c:strRef>
              <c:f>'5.1-16 source'!$F$24</c:f>
              <c:strCache>
                <c:ptCount val="1"/>
                <c:pt idx="0">
                  <c:v>60 ans</c:v>
                </c:pt>
              </c:strCache>
            </c:strRef>
          </c:tx>
          <c:dLbls>
            <c:showLegendKey val="0"/>
            <c:showVal val="1"/>
            <c:showCatName val="0"/>
            <c:showSerName val="0"/>
            <c:showPercent val="0"/>
            <c:showBubbleSize val="0"/>
            <c:showLeaderLines val="0"/>
          </c:dLbls>
          <c:cat>
            <c:numRef>
              <c:f>'5.1-16 source'!$A$25:$A$39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source'!$F$25:$F$39</c:f>
              <c:numCache>
                <c:formatCode>0.0%</c:formatCode>
                <c:ptCount val="15"/>
                <c:pt idx="0">
                  <c:v>0.23531136390289667</c:v>
                </c:pt>
                <c:pt idx="1">
                  <c:v>0.17919493786689031</c:v>
                </c:pt>
                <c:pt idx="2">
                  <c:v>0.28012889366272825</c:v>
                </c:pt>
                <c:pt idx="3">
                  <c:v>0.23816038728688696</c:v>
                </c:pt>
                <c:pt idx="4">
                  <c:v>0.275068870523416</c:v>
                </c:pt>
                <c:pt idx="5">
                  <c:v>0.25270981728089192</c:v>
                </c:pt>
                <c:pt idx="6">
                  <c:v>0.2091370195742249</c:v>
                </c:pt>
                <c:pt idx="7">
                  <c:v>0.26602470576792142</c:v>
                </c:pt>
                <c:pt idx="8">
                  <c:v>0.252200420763385</c:v>
                </c:pt>
                <c:pt idx="9">
                  <c:v>0.17158022854824531</c:v>
                </c:pt>
                <c:pt idx="10">
                  <c:v>0.27569847127042701</c:v>
                </c:pt>
                <c:pt idx="11">
                  <c:v>0.30186223468161794</c:v>
                </c:pt>
                <c:pt idx="12">
                  <c:v>0.25084014646135327</c:v>
                </c:pt>
                <c:pt idx="13">
                  <c:v>0.27360408737813463</c:v>
                </c:pt>
                <c:pt idx="14">
                  <c:v>0.26225279449699052</c:v>
                </c:pt>
              </c:numCache>
            </c:numRef>
          </c:val>
        </c:ser>
        <c:ser>
          <c:idx val="6"/>
          <c:order val="5"/>
          <c:tx>
            <c:strRef>
              <c:f>'5.1-16 source'!$G$24</c:f>
              <c:strCache>
                <c:ptCount val="1"/>
                <c:pt idx="0">
                  <c:v>61 à 64 ans</c:v>
                </c:pt>
              </c:strCache>
            </c:strRef>
          </c:tx>
          <c:dLbls>
            <c:showLegendKey val="0"/>
            <c:showVal val="1"/>
            <c:showCatName val="0"/>
            <c:showSerName val="0"/>
            <c:showPercent val="0"/>
            <c:showBubbleSize val="0"/>
            <c:showLeaderLines val="0"/>
          </c:dLbls>
          <c:cat>
            <c:numRef>
              <c:f>'5.1-16 source'!$A$25:$A$39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source'!$G$25:$G$39</c:f>
              <c:numCache>
                <c:formatCode>0.0%</c:formatCode>
                <c:ptCount val="15"/>
                <c:pt idx="0">
                  <c:v>3.7293303623783275E-2</c:v>
                </c:pt>
                <c:pt idx="1">
                  <c:v>3.377296637950751E-2</c:v>
                </c:pt>
                <c:pt idx="2">
                  <c:v>3.8095238095238099E-2</c:v>
                </c:pt>
                <c:pt idx="3">
                  <c:v>4.4727425805093667E-2</c:v>
                </c:pt>
                <c:pt idx="4">
                  <c:v>4.5224977043158858E-2</c:v>
                </c:pt>
                <c:pt idx="5">
                  <c:v>5.2161217537495023E-2</c:v>
                </c:pt>
                <c:pt idx="6">
                  <c:v>5.8436919559937135E-2</c:v>
                </c:pt>
                <c:pt idx="7">
                  <c:v>7.8056609279252995E-2</c:v>
                </c:pt>
                <c:pt idx="8">
                  <c:v>8.4023871881842765E-2</c:v>
                </c:pt>
                <c:pt idx="9">
                  <c:v>8.0160930421259047E-2</c:v>
                </c:pt>
                <c:pt idx="10">
                  <c:v>0.14227142271422713</c:v>
                </c:pt>
                <c:pt idx="11">
                  <c:v>0.15658790548658391</c:v>
                </c:pt>
                <c:pt idx="12">
                  <c:v>0.2551035762652355</c:v>
                </c:pt>
                <c:pt idx="13">
                  <c:v>0.27110161096918828</c:v>
                </c:pt>
                <c:pt idx="14">
                  <c:v>0.31508550683099262</c:v>
                </c:pt>
              </c:numCache>
            </c:numRef>
          </c:val>
        </c:ser>
        <c:ser>
          <c:idx val="7"/>
          <c:order val="6"/>
          <c:tx>
            <c:strRef>
              <c:f>'5.1-16 source'!$H$24</c:f>
              <c:strCache>
                <c:ptCount val="1"/>
                <c:pt idx="0">
                  <c:v>65 ans et plus</c:v>
                </c:pt>
              </c:strCache>
            </c:strRef>
          </c:tx>
          <c:dLbls>
            <c:showLegendKey val="0"/>
            <c:showVal val="1"/>
            <c:showCatName val="0"/>
            <c:showSerName val="0"/>
            <c:showPercent val="0"/>
            <c:showBubbleSize val="0"/>
            <c:showLeaderLines val="0"/>
          </c:dLbls>
          <c:cat>
            <c:numRef>
              <c:f>'5.1-16 source'!$A$25:$A$39</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'5.1-16 source'!$H$25:$H$39</c:f>
              <c:numCache>
                <c:formatCode>0.0%</c:formatCode>
                <c:ptCount val="15"/>
                <c:pt idx="0">
                  <c:v>6.6846487627536064E-3</c:v>
                </c:pt>
                <c:pt idx="1">
                  <c:v>5.2984676374170925E-3</c:v>
                </c:pt>
                <c:pt idx="2">
                  <c:v>6.3014679556032942E-3</c:v>
                </c:pt>
                <c:pt idx="3">
                  <c:v>7.4721111344980004E-3</c:v>
                </c:pt>
                <c:pt idx="4">
                  <c:v>6.8411386593204776E-3</c:v>
                </c:pt>
                <c:pt idx="5">
                  <c:v>8.0077865770030524E-3</c:v>
                </c:pt>
                <c:pt idx="6">
                  <c:v>7.9297042434633511E-3</c:v>
                </c:pt>
                <c:pt idx="7">
                  <c:v>1.0456181305320495E-2</c:v>
                </c:pt>
                <c:pt idx="8">
                  <c:v>1.2107681078528186E-2</c:v>
                </c:pt>
                <c:pt idx="9">
                  <c:v>1.423355196429779E-2</c:v>
                </c:pt>
                <c:pt idx="10">
                  <c:v>2.8173138874245884E-2</c:v>
                </c:pt>
                <c:pt idx="11">
                  <c:v>2.7132559070885062E-2</c:v>
                </c:pt>
                <c:pt idx="12">
                  <c:v>3.3756332447208708E-2</c:v>
                </c:pt>
                <c:pt idx="13">
                  <c:v>4.0821646420937385E-2</c:v>
                </c:pt>
                <c:pt idx="14">
                  <c:v>3.7116652335912867E-2</c:v>
                </c:pt>
              </c:numCache>
            </c:numRef>
          </c:val>
        </c:ser>
        <c:dLbls>
          <c:showLegendKey val="0"/>
          <c:showVal val="0"/>
          <c:showCatName val="0"/>
          <c:showSerName val="0"/>
          <c:showPercent val="0"/>
          <c:showBubbleSize val="0"/>
        </c:dLbls>
        <c:axId val="114451968"/>
        <c:axId val="114453504"/>
      </c:areaChart>
      <c:catAx>
        <c:axId val="114451968"/>
        <c:scaling>
          <c:orientation val="minMax"/>
        </c:scaling>
        <c:delete val="0"/>
        <c:axPos val="b"/>
        <c:numFmt formatCode="General" sourceLinked="1"/>
        <c:majorTickMark val="out"/>
        <c:minorTickMark val="none"/>
        <c:tickLblPos val="nextTo"/>
        <c:txPr>
          <a:bodyPr rot="0" vert="horz"/>
          <a:lstStyle/>
          <a:p>
            <a:pPr>
              <a:defRPr/>
            </a:pPr>
            <a:endParaRPr lang="fr-FR"/>
          </a:p>
        </c:txPr>
        <c:crossAx val="114453504"/>
        <c:crosses val="autoZero"/>
        <c:auto val="1"/>
        <c:lblAlgn val="ctr"/>
        <c:lblOffset val="100"/>
        <c:noMultiLvlLbl val="0"/>
      </c:catAx>
      <c:valAx>
        <c:axId val="114453504"/>
        <c:scaling>
          <c:orientation val="minMax"/>
          <c:max val="1"/>
        </c:scaling>
        <c:delete val="1"/>
        <c:axPos val="l"/>
        <c:majorGridlines/>
        <c:numFmt formatCode="0.0%" sourceLinked="1"/>
        <c:majorTickMark val="out"/>
        <c:minorTickMark val="none"/>
        <c:tickLblPos val="nextTo"/>
        <c:crossAx val="114451968"/>
        <c:crosses val="autoZero"/>
        <c:crossBetween val="midCat"/>
      </c:valAx>
    </c:plotArea>
    <c:legend>
      <c:legendPos val="t"/>
      <c:layout/>
      <c:overlay val="0"/>
    </c:legend>
    <c:plotVisOnly val="1"/>
    <c:dispBlanksAs val="gap"/>
    <c:showDLblsOverMax val="0"/>
  </c:chart>
  <c:spPr>
    <a:ln>
      <a:noFill/>
    </a:ln>
  </c:spPr>
  <c:printSettings>
    <c:headerFooter alignWithMargins="0"/>
    <c:pageMargins b="0.984251969" l="0.78740157499999996" r="0.78740157499999996" t="0.984251969" header="0.4921259845" footer="0.492125984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257175</xdr:colOff>
      <xdr:row>2</xdr:row>
      <xdr:rowOff>0</xdr:rowOff>
    </xdr:from>
    <xdr:to>
      <xdr:col>10</xdr:col>
      <xdr:colOff>85725</xdr:colOff>
      <xdr:row>3</xdr:row>
      <xdr:rowOff>276225</xdr:rowOff>
    </xdr:to>
    <xdr:sp macro="" textlink="">
      <xdr:nvSpPr>
        <xdr:cNvPr id="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4"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15"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16"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17"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18"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0</xdr:colOff>
      <xdr:row>3</xdr:row>
      <xdr:rowOff>2390775</xdr:rowOff>
    </xdr:from>
    <xdr:to>
      <xdr:col>1</xdr:col>
      <xdr:colOff>1647825</xdr:colOff>
      <xdr:row>3</xdr:row>
      <xdr:rowOff>2990850</xdr:rowOff>
    </xdr:to>
    <xdr:sp macro="" textlink="">
      <xdr:nvSpPr>
        <xdr:cNvPr id="19"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0" name="AutoShape 1"/>
        <xdr:cNvSpPr>
          <a:spLocks noChangeArrowheads="1"/>
        </xdr:cNvSpPr>
      </xdr:nvSpPr>
      <xdr:spPr bwMode="auto">
        <a:xfrm rot="5400000">
          <a:off x="1585911" y="1633538"/>
          <a:ext cx="828675" cy="723899"/>
        </a:xfrm>
        <a:prstGeom prst="homePlate">
          <a:avLst>
            <a:gd name="adj" fmla="val 39647"/>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981075</xdr:colOff>
      <xdr:row>3</xdr:row>
      <xdr:rowOff>1047750</xdr:rowOff>
    </xdr:from>
    <xdr:to>
      <xdr:col>1</xdr:col>
      <xdr:colOff>1752600</xdr:colOff>
      <xdr:row>3</xdr:row>
      <xdr:rowOff>1428749</xdr:rowOff>
    </xdr:to>
    <xdr:sp macro="" textlink="">
      <xdr:nvSpPr>
        <xdr:cNvPr id="21" name="Text Box 6"/>
        <xdr:cNvSpPr txBox="1">
          <a:spLocks noChangeArrowheads="1"/>
        </xdr:cNvSpPr>
      </xdr:nvSpPr>
      <xdr:spPr bwMode="auto">
        <a:xfrm>
          <a:off x="1695450" y="1762125"/>
          <a:ext cx="77152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Catégories </a:t>
          </a:r>
        </a:p>
        <a:p>
          <a:pPr algn="l" rtl="0">
            <a:defRPr sz="1000"/>
          </a:pPr>
          <a:r>
            <a:rPr lang="fr-FR" sz="1000" b="0" i="0" u="none" strike="noStrike" baseline="0">
              <a:solidFill>
                <a:srgbClr val="000000"/>
              </a:solidFill>
              <a:latin typeface="Arial"/>
              <a:cs typeface="Arial"/>
            </a:rPr>
            <a:t>d'agents</a:t>
          </a:r>
        </a:p>
      </xdr:txBody>
    </xdr:sp>
    <xdr:clientData/>
  </xdr:twoCellAnchor>
  <xdr:twoCellAnchor>
    <xdr:from>
      <xdr:col>4</xdr:col>
      <xdr:colOff>257175</xdr:colOff>
      <xdr:row>2</xdr:row>
      <xdr:rowOff>0</xdr:rowOff>
    </xdr:from>
    <xdr:to>
      <xdr:col>10</xdr:col>
      <xdr:colOff>85725</xdr:colOff>
      <xdr:row>3</xdr:row>
      <xdr:rowOff>276225</xdr:rowOff>
    </xdr:to>
    <xdr:sp macro="" textlink="">
      <xdr:nvSpPr>
        <xdr:cNvPr id="22" name="Text Box 2"/>
        <xdr:cNvSpPr txBox="1">
          <a:spLocks noChangeArrowheads="1"/>
        </xdr:cNvSpPr>
      </xdr:nvSpPr>
      <xdr:spPr bwMode="auto">
        <a:xfrm>
          <a:off x="6315075" y="381000"/>
          <a:ext cx="17145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de base et caisses de retraite correspondantes</a:t>
          </a:r>
        </a:p>
      </xdr:txBody>
    </xdr:sp>
    <xdr:clientData/>
  </xdr:twoCellAnchor>
  <xdr:twoCellAnchor>
    <xdr:from>
      <xdr:col>10</xdr:col>
      <xdr:colOff>9525</xdr:colOff>
      <xdr:row>2</xdr:row>
      <xdr:rowOff>0</xdr:rowOff>
    </xdr:from>
    <xdr:to>
      <xdr:col>13</xdr:col>
      <xdr:colOff>66675</xdr:colOff>
      <xdr:row>3</xdr:row>
      <xdr:rowOff>0</xdr:rowOff>
    </xdr:to>
    <xdr:sp macro="" textlink="">
      <xdr:nvSpPr>
        <xdr:cNvPr id="23" name="Text Box 3"/>
        <xdr:cNvSpPr txBox="1">
          <a:spLocks noChangeArrowheads="1"/>
        </xdr:cNvSpPr>
      </xdr:nvSpPr>
      <xdr:spPr bwMode="auto">
        <a:xfrm>
          <a:off x="7953375" y="381000"/>
          <a:ext cx="187642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900" b="1" i="0" u="none" strike="noStrike" baseline="0">
              <a:solidFill>
                <a:srgbClr val="000000"/>
              </a:solidFill>
              <a:latin typeface="Arial"/>
              <a:cs typeface="Arial"/>
            </a:rPr>
            <a:t>Régimes complémentaires </a:t>
          </a:r>
        </a:p>
        <a:p>
          <a:pPr algn="ctr" rtl="0">
            <a:defRPr sz="1000"/>
          </a:pPr>
          <a:r>
            <a:rPr lang="fr-FR" sz="900" b="1" i="0" u="none" strike="noStrike" baseline="0">
              <a:solidFill>
                <a:srgbClr val="000000"/>
              </a:solidFill>
              <a:latin typeface="Arial"/>
              <a:cs typeface="Arial"/>
            </a:rPr>
            <a:t>ou additionnels</a:t>
          </a:r>
        </a:p>
      </xdr:txBody>
    </xdr:sp>
    <xdr:clientData/>
  </xdr:twoCellAnchor>
  <xdr:twoCellAnchor>
    <xdr:from>
      <xdr:col>1</xdr:col>
      <xdr:colOff>2962275</xdr:colOff>
      <xdr:row>3</xdr:row>
      <xdr:rowOff>447675</xdr:rowOff>
    </xdr:from>
    <xdr:to>
      <xdr:col>2</xdr:col>
      <xdr:colOff>142875</xdr:colOff>
      <xdr:row>3</xdr:row>
      <xdr:rowOff>962025</xdr:rowOff>
    </xdr:to>
    <xdr:grpSp>
      <xdr:nvGrpSpPr>
        <xdr:cNvPr id="24" name="Groupe 23"/>
        <xdr:cNvGrpSpPr/>
      </xdr:nvGrpSpPr>
      <xdr:grpSpPr>
        <a:xfrm>
          <a:off x="3674579" y="1159979"/>
          <a:ext cx="1893405" cy="514350"/>
          <a:chOff x="3743325" y="809625"/>
          <a:chExt cx="1895475" cy="514350"/>
        </a:xfrm>
      </xdr:grpSpPr>
      <xdr:sp macro="" textlink="">
        <xdr:nvSpPr>
          <xdr:cNvPr id="25" name="AutoShape 1"/>
          <xdr:cNvSpPr>
            <a:spLocks noChangeArrowheads="1"/>
          </xdr:cNvSpPr>
        </xdr:nvSpPr>
        <xdr:spPr bwMode="auto">
          <a:xfrm>
            <a:off x="3743325" y="809625"/>
            <a:ext cx="1895475" cy="466725"/>
          </a:xfrm>
          <a:prstGeom prst="homePlate">
            <a:avLst>
              <a:gd name="adj" fmla="val 39647"/>
            </a:avLst>
          </a:prstGeom>
          <a:solidFill>
            <a:schemeClr val="tx2">
              <a:lumMod val="20000"/>
              <a:lumOff val="80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 name="Text Box 4"/>
          <xdr:cNvSpPr txBox="1">
            <a:spLocks noChangeArrowheads="1"/>
          </xdr:cNvSpPr>
        </xdr:nvSpPr>
        <xdr:spPr bwMode="auto">
          <a:xfrm>
            <a:off x="3800475" y="809625"/>
            <a:ext cx="1752600"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Régimes auxquels cotisent (ou sont affiliés) les agents selon leur statut</a:t>
            </a:r>
          </a:p>
        </xdr:txBody>
      </xdr:sp>
    </xdr:grpSp>
    <xdr:clientData/>
  </xdr:twoCellAnchor>
  <xdr:twoCellAnchor>
    <xdr:from>
      <xdr:col>1</xdr:col>
      <xdr:colOff>0</xdr:colOff>
      <xdr:row>3</xdr:row>
      <xdr:rowOff>2390775</xdr:rowOff>
    </xdr:from>
    <xdr:to>
      <xdr:col>1</xdr:col>
      <xdr:colOff>1647825</xdr:colOff>
      <xdr:row>3</xdr:row>
      <xdr:rowOff>2990850</xdr:rowOff>
    </xdr:to>
    <xdr:sp macro="" textlink="">
      <xdr:nvSpPr>
        <xdr:cNvPr id="27" name="AutoShape 5"/>
        <xdr:cNvSpPr>
          <a:spLocks noChangeArrowheads="1"/>
        </xdr:cNvSpPr>
      </xdr:nvSpPr>
      <xdr:spPr bwMode="auto">
        <a:xfrm rot="5400000">
          <a:off x="1538288" y="1604962"/>
          <a:ext cx="0" cy="1647825"/>
        </a:xfrm>
        <a:prstGeom prst="homePlate">
          <a:avLst>
            <a:gd name="adj" fmla="val -2147483648"/>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923924</xdr:colOff>
      <xdr:row>3</xdr:row>
      <xdr:rowOff>866775</xdr:rowOff>
    </xdr:from>
    <xdr:to>
      <xdr:col>1</xdr:col>
      <xdr:colOff>1647823</xdr:colOff>
      <xdr:row>3</xdr:row>
      <xdr:rowOff>1695450</xdr:rowOff>
    </xdr:to>
    <xdr:sp macro="" textlink="">
      <xdr:nvSpPr>
        <xdr:cNvPr id="28" name="AutoShape 1"/>
        <xdr:cNvSpPr>
          <a:spLocks noChangeArrowheads="1"/>
        </xdr:cNvSpPr>
      </xdr:nvSpPr>
      <xdr:spPr bwMode="auto">
        <a:xfrm rot="5400000">
          <a:off x="1585911" y="1633538"/>
          <a:ext cx="828675" cy="723899"/>
        </a:xfrm>
        <a:prstGeom prst="homePlate">
          <a:avLst>
            <a:gd name="adj" fmla="val 39647"/>
          </a:avLst>
        </a:prstGeom>
        <a:solidFill>
          <a:schemeClr val="tx2">
            <a:lumMod val="20000"/>
            <a:lumOff val="80000"/>
          </a:schemeClr>
        </a:solidFill>
        <a:ln>
          <a:noFill/>
        </a:ln>
        <a:extLst/>
      </xdr:spPr>
    </xdr:sp>
    <xdr:clientData/>
  </xdr:twoCellAnchor>
  <xdr:twoCellAnchor>
    <xdr:from>
      <xdr:col>1</xdr:col>
      <xdr:colOff>838200</xdr:colOff>
      <xdr:row>3</xdr:row>
      <xdr:rowOff>962025</xdr:rowOff>
    </xdr:from>
    <xdr:to>
      <xdr:col>1</xdr:col>
      <xdr:colOff>1666875</xdr:colOff>
      <xdr:row>3</xdr:row>
      <xdr:rowOff>1343024</xdr:rowOff>
    </xdr:to>
    <xdr:sp macro="" textlink="">
      <xdr:nvSpPr>
        <xdr:cNvPr id="29" name="Text Box 6"/>
        <xdr:cNvSpPr txBox="1">
          <a:spLocks noChangeArrowheads="1"/>
        </xdr:cNvSpPr>
      </xdr:nvSpPr>
      <xdr:spPr bwMode="auto">
        <a:xfrm>
          <a:off x="1552575" y="1676400"/>
          <a:ext cx="828675" cy="3809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ctr" rtl="0">
            <a:defRPr sz="1000"/>
          </a:pPr>
          <a:r>
            <a:rPr lang="fr-FR" sz="1000" b="0" i="0" u="none" strike="noStrike" baseline="0">
              <a:solidFill>
                <a:srgbClr val="000000"/>
              </a:solidFill>
              <a:latin typeface="Arial"/>
              <a:cs typeface="Arial"/>
            </a:rPr>
            <a:t>Catégories</a:t>
          </a:r>
        </a:p>
        <a:p>
          <a:pPr algn="ctr" rtl="0">
            <a:defRPr sz="1000"/>
          </a:pPr>
          <a:r>
            <a:rPr lang="fr-FR" sz="1000" b="0" i="0" u="none" strike="noStrike" baseline="0">
              <a:solidFill>
                <a:srgbClr val="000000"/>
              </a:solidFill>
              <a:latin typeface="Arial"/>
              <a:cs typeface="Arial"/>
            </a:rPr>
            <a:t>d'agents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xdr:row>
      <xdr:rowOff>19049</xdr:rowOff>
    </xdr:from>
    <xdr:to>
      <xdr:col>9</xdr:col>
      <xdr:colOff>532500</xdr:colOff>
      <xdr:row>17</xdr:row>
      <xdr:rowOff>41549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9</xdr:col>
      <xdr:colOff>190500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22</xdr:row>
      <xdr:rowOff>57150</xdr:rowOff>
    </xdr:from>
    <xdr:to>
      <xdr:col>9</xdr:col>
      <xdr:colOff>381000</xdr:colOff>
      <xdr:row>36</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19050</xdr:rowOff>
    </xdr:from>
    <xdr:to>
      <xdr:col>10</xdr:col>
      <xdr:colOff>56250</xdr:colOff>
      <xdr:row>17</xdr:row>
      <xdr:rowOff>41550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9524</xdr:rowOff>
    </xdr:from>
    <xdr:to>
      <xdr:col>10</xdr:col>
      <xdr:colOff>56250</xdr:colOff>
      <xdr:row>37</xdr:row>
      <xdr:rowOff>32024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filatriau-adc/AppData/Local/Microsoft/Windows/Temporary%20Internet%20Files/Content.Outlook/S4NJTFUE/FT5.1%20Flux%20de%20retrait&#233;s%20dans%20la%20FP%20(PBM%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actives FT5.1"/>
      <sheetName val="regimes FT5.1"/>
      <sheetName val="5.1-1"/>
      <sheetName val="5.1-1 complément"/>
      <sheetName val="5.1-1 source"/>
      <sheetName val="5.1-2"/>
      <sheetName val="5.1-2 complément"/>
      <sheetName val="5.1-2 source"/>
      <sheetName val="5.1-3"/>
      <sheetName val="5.1-3 complément"/>
      <sheetName val="5.1-3 source"/>
      <sheetName val="5.1-4"/>
      <sheetName val="5.1-4 complément"/>
      <sheetName val="5.1-4 source"/>
      <sheetName val="5.1-5"/>
      <sheetName val="5.1-5 complément"/>
      <sheetName val="5.1-5 source"/>
      <sheetName val="5.1-6"/>
      <sheetName val="5.1-6 complément"/>
      <sheetName val="5.1-6 source"/>
      <sheetName val="5.1-7"/>
      <sheetName val="5.1-7 source"/>
      <sheetName val="5.1-8"/>
      <sheetName val="5.1-8 complément"/>
      <sheetName val="5.1-8 source"/>
      <sheetName val="5.1-9"/>
      <sheetName val="5.1-9 complément"/>
      <sheetName val="5.1-9 source"/>
      <sheetName val="5.1-10"/>
      <sheetName val="5.1-10 complément"/>
      <sheetName val="5.1-10 source"/>
      <sheetName val="5.1-11"/>
      <sheetName val="5.1-11 complément"/>
      <sheetName val="5.1-11 source"/>
      <sheetName val="5.1-12"/>
      <sheetName val="5.1-12 complément"/>
      <sheetName val="5.1-12 source"/>
      <sheetName val="5.1-13"/>
      <sheetName val="5.1-13 complément"/>
      <sheetName val="5.1-13 source"/>
      <sheetName val="5.1-14"/>
      <sheetName val="5.1-14 complément"/>
      <sheetName val="5.1-14 source"/>
      <sheetName val="5.1-15"/>
      <sheetName val="5.1-15 complément"/>
      <sheetName val="5.1-15 source"/>
      <sheetName val="5.1-16"/>
      <sheetName val="5.1-16 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
          <cell r="A1" t="str">
            <v>Figure 5.1-10 : Ventilation par âge des bénéficiaires des pensions militaires de droit direct entrées en paiement au SRE en 2016 (1)</v>
          </cell>
        </row>
        <row r="4">
          <cell r="B4">
            <v>1101</v>
          </cell>
          <cell r="C4">
            <v>1101</v>
          </cell>
          <cell r="D4">
            <v>967</v>
          </cell>
          <cell r="E4">
            <v>122</v>
          </cell>
          <cell r="F4">
            <v>12</v>
          </cell>
        </row>
        <row r="5">
          <cell r="B5">
            <v>47</v>
          </cell>
          <cell r="C5">
            <v>47</v>
          </cell>
          <cell r="D5">
            <v>32</v>
          </cell>
          <cell r="E5">
            <v>14</v>
          </cell>
          <cell r="F5">
            <v>1</v>
          </cell>
        </row>
        <row r="6">
          <cell r="B6">
            <v>41</v>
          </cell>
          <cell r="C6">
            <v>41</v>
          </cell>
          <cell r="D6">
            <v>21</v>
          </cell>
          <cell r="E6">
            <v>18</v>
          </cell>
          <cell r="F6">
            <v>2</v>
          </cell>
        </row>
        <row r="7">
          <cell r="B7">
            <v>38</v>
          </cell>
          <cell r="C7">
            <v>37</v>
          </cell>
          <cell r="D7">
            <v>20</v>
          </cell>
          <cell r="E7">
            <v>15</v>
          </cell>
          <cell r="F7">
            <v>3</v>
          </cell>
        </row>
        <row r="8">
          <cell r="B8">
            <v>47</v>
          </cell>
          <cell r="C8">
            <v>43</v>
          </cell>
          <cell r="D8">
            <v>25</v>
          </cell>
          <cell r="E8">
            <v>20</v>
          </cell>
          <cell r="F8">
            <v>2</v>
          </cell>
        </row>
        <row r="9">
          <cell r="B9">
            <v>35</v>
          </cell>
          <cell r="C9">
            <v>25</v>
          </cell>
          <cell r="D9">
            <v>20</v>
          </cell>
          <cell r="E9">
            <v>15</v>
          </cell>
          <cell r="F9">
            <v>0</v>
          </cell>
        </row>
        <row r="10">
          <cell r="B10">
            <v>97</v>
          </cell>
          <cell r="C10">
            <v>30</v>
          </cell>
          <cell r="D10">
            <v>37</v>
          </cell>
          <cell r="E10">
            <v>60</v>
          </cell>
          <cell r="F10">
            <v>0</v>
          </cell>
        </row>
        <row r="11">
          <cell r="B11">
            <v>192</v>
          </cell>
          <cell r="C11">
            <v>17</v>
          </cell>
          <cell r="D11">
            <v>58</v>
          </cell>
          <cell r="E11">
            <v>130</v>
          </cell>
          <cell r="F11">
            <v>4</v>
          </cell>
        </row>
        <row r="12">
          <cell r="B12">
            <v>327</v>
          </cell>
          <cell r="C12">
            <v>20</v>
          </cell>
          <cell r="D12">
            <v>125</v>
          </cell>
          <cell r="E12">
            <v>197</v>
          </cell>
          <cell r="F12">
            <v>5</v>
          </cell>
        </row>
        <row r="13">
          <cell r="B13">
            <v>517</v>
          </cell>
          <cell r="C13">
            <v>25</v>
          </cell>
          <cell r="D13">
            <v>209</v>
          </cell>
          <cell r="E13">
            <v>299</v>
          </cell>
          <cell r="F13">
            <v>9</v>
          </cell>
        </row>
        <row r="14">
          <cell r="B14">
            <v>587</v>
          </cell>
          <cell r="C14">
            <v>17</v>
          </cell>
          <cell r="D14">
            <v>268</v>
          </cell>
          <cell r="E14">
            <v>312</v>
          </cell>
          <cell r="F14">
            <v>7</v>
          </cell>
        </row>
        <row r="15">
          <cell r="B15">
            <v>521</v>
          </cell>
          <cell r="C15">
            <v>23</v>
          </cell>
          <cell r="D15">
            <v>258</v>
          </cell>
          <cell r="E15">
            <v>260</v>
          </cell>
          <cell r="F15">
            <v>3</v>
          </cell>
        </row>
        <row r="16">
          <cell r="B16">
            <v>484</v>
          </cell>
          <cell r="C16">
            <v>13</v>
          </cell>
          <cell r="D16">
            <v>222</v>
          </cell>
          <cell r="E16">
            <v>251</v>
          </cell>
          <cell r="F16">
            <v>11</v>
          </cell>
        </row>
        <row r="17">
          <cell r="B17">
            <v>444</v>
          </cell>
          <cell r="C17">
            <v>11</v>
          </cell>
          <cell r="D17">
            <v>158</v>
          </cell>
          <cell r="E17">
            <v>278</v>
          </cell>
          <cell r="F17">
            <v>8</v>
          </cell>
        </row>
        <row r="18">
          <cell r="B18">
            <v>422</v>
          </cell>
          <cell r="C18">
            <v>11</v>
          </cell>
          <cell r="D18">
            <v>102</v>
          </cell>
          <cell r="E18">
            <v>299</v>
          </cell>
          <cell r="F18">
            <v>21</v>
          </cell>
        </row>
        <row r="19">
          <cell r="B19">
            <v>383</v>
          </cell>
          <cell r="C19">
            <v>10</v>
          </cell>
          <cell r="D19">
            <v>56</v>
          </cell>
          <cell r="E19">
            <v>303</v>
          </cell>
          <cell r="F19">
            <v>24</v>
          </cell>
        </row>
        <row r="20">
          <cell r="B20">
            <v>331</v>
          </cell>
          <cell r="C20">
            <v>9</v>
          </cell>
          <cell r="D20">
            <v>52</v>
          </cell>
          <cell r="E20">
            <v>232</v>
          </cell>
          <cell r="F20">
            <v>47</v>
          </cell>
        </row>
        <row r="21">
          <cell r="B21">
            <v>285</v>
          </cell>
          <cell r="C21">
            <v>6</v>
          </cell>
          <cell r="D21">
            <v>14</v>
          </cell>
          <cell r="E21">
            <v>204</v>
          </cell>
          <cell r="F21">
            <v>67</v>
          </cell>
        </row>
        <row r="22">
          <cell r="B22">
            <v>257</v>
          </cell>
          <cell r="C22">
            <v>13</v>
          </cell>
          <cell r="D22">
            <v>21</v>
          </cell>
          <cell r="E22">
            <v>187</v>
          </cell>
          <cell r="F22">
            <v>49</v>
          </cell>
        </row>
        <row r="23">
          <cell r="B23">
            <v>270</v>
          </cell>
          <cell r="C23">
            <v>6</v>
          </cell>
          <cell r="D23">
            <v>7</v>
          </cell>
          <cell r="E23">
            <v>191</v>
          </cell>
          <cell r="F23">
            <v>72</v>
          </cell>
        </row>
        <row r="24">
          <cell r="B24">
            <v>248</v>
          </cell>
          <cell r="C24">
            <v>9</v>
          </cell>
          <cell r="D24">
            <v>8</v>
          </cell>
          <cell r="E24">
            <v>169</v>
          </cell>
          <cell r="F24">
            <v>71</v>
          </cell>
        </row>
        <row r="25">
          <cell r="B25">
            <v>418</v>
          </cell>
          <cell r="C25">
            <v>11</v>
          </cell>
          <cell r="D25">
            <v>4</v>
          </cell>
          <cell r="E25">
            <v>318</v>
          </cell>
          <cell r="F25">
            <v>96</v>
          </cell>
        </row>
        <row r="26">
          <cell r="B26">
            <v>461</v>
          </cell>
          <cell r="C26">
            <v>8</v>
          </cell>
          <cell r="D26">
            <v>0</v>
          </cell>
          <cell r="E26">
            <v>375</v>
          </cell>
          <cell r="F26">
            <v>86</v>
          </cell>
        </row>
        <row r="27">
          <cell r="B27">
            <v>480</v>
          </cell>
          <cell r="C27">
            <v>6</v>
          </cell>
          <cell r="D27">
            <v>3</v>
          </cell>
          <cell r="E27">
            <v>355</v>
          </cell>
          <cell r="F27">
            <v>122</v>
          </cell>
        </row>
        <row r="28">
          <cell r="B28">
            <v>508</v>
          </cell>
          <cell r="C28">
            <v>9</v>
          </cell>
          <cell r="D28">
            <v>1</v>
          </cell>
          <cell r="E28">
            <v>416</v>
          </cell>
          <cell r="F28">
            <v>91</v>
          </cell>
        </row>
        <row r="29">
          <cell r="B29">
            <v>550</v>
          </cell>
          <cell r="C29">
            <v>7</v>
          </cell>
          <cell r="D29">
            <v>1</v>
          </cell>
          <cell r="E29">
            <v>448</v>
          </cell>
          <cell r="F29">
            <v>101</v>
          </cell>
        </row>
        <row r="30">
          <cell r="B30">
            <v>552</v>
          </cell>
          <cell r="C30">
            <v>8</v>
          </cell>
          <cell r="D30">
            <v>0</v>
          </cell>
          <cell r="E30">
            <v>410</v>
          </cell>
          <cell r="F30">
            <v>142</v>
          </cell>
        </row>
        <row r="31">
          <cell r="B31">
            <v>404</v>
          </cell>
          <cell r="C31">
            <v>2</v>
          </cell>
          <cell r="D31">
            <v>0</v>
          </cell>
          <cell r="E31">
            <v>289</v>
          </cell>
          <cell r="F31">
            <v>115</v>
          </cell>
        </row>
        <row r="32">
          <cell r="B32">
            <v>745</v>
          </cell>
          <cell r="C32">
            <v>3</v>
          </cell>
          <cell r="D32">
            <v>1</v>
          </cell>
          <cell r="E32">
            <v>638</v>
          </cell>
          <cell r="F32">
            <v>106</v>
          </cell>
        </row>
        <row r="33">
          <cell r="B33">
            <v>481</v>
          </cell>
          <cell r="C33">
            <v>3</v>
          </cell>
          <cell r="D33">
            <v>1</v>
          </cell>
          <cell r="E33">
            <v>222</v>
          </cell>
          <cell r="F33">
            <v>258</v>
          </cell>
        </row>
        <row r="34">
          <cell r="B34">
            <v>124</v>
          </cell>
          <cell r="C34">
            <v>3</v>
          </cell>
          <cell r="D34">
            <v>3</v>
          </cell>
          <cell r="E34">
            <v>4</v>
          </cell>
          <cell r="F34">
            <v>117</v>
          </cell>
        </row>
        <row r="35">
          <cell r="B35">
            <v>11397</v>
          </cell>
          <cell r="C35">
            <v>1574</v>
          </cell>
          <cell r="D35">
            <v>2694</v>
          </cell>
          <cell r="E35">
            <v>7051</v>
          </cell>
          <cell r="F35">
            <v>1652</v>
          </cell>
        </row>
        <row r="36">
          <cell r="B36">
            <v>45.615350300000003</v>
          </cell>
          <cell r="C36">
            <v>28.9583333</v>
          </cell>
          <cell r="D36">
            <v>34.514518299999999</v>
          </cell>
          <cell r="E36">
            <v>48.092540100000001</v>
          </cell>
          <cell r="F36">
            <v>53.131557700000002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40"/>
  <sheetViews>
    <sheetView zoomScaleNormal="100" workbookViewId="0">
      <pane xSplit="2" ySplit="3" topLeftCell="C4" activePane="bottomRight" state="frozen"/>
      <selection sqref="A1:XFD1048576"/>
      <selection pane="topRight" sqref="A1:XFD1048576"/>
      <selection pane="bottomLeft" sqref="A1:XFD1048576"/>
      <selection pane="bottomRight" activeCell="H24" sqref="H24"/>
    </sheetView>
  </sheetViews>
  <sheetFormatPr baseColWidth="10" defaultRowHeight="15" x14ac:dyDescent="0.25"/>
  <cols>
    <col min="1" max="1" width="13.7109375" style="187" customWidth="1"/>
    <col min="2" max="2" width="59.140625" style="70" customWidth="1"/>
    <col min="3" max="3" width="19.7109375" style="70" customWidth="1"/>
    <col min="4" max="4" width="11.5703125" style="70" customWidth="1"/>
    <col min="5" max="16384" width="11.42578125" style="70"/>
  </cols>
  <sheetData>
    <row r="1" spans="1:4" s="251" customFormat="1" x14ac:dyDescent="0.25">
      <c r="A1" s="268" t="s">
        <v>36</v>
      </c>
      <c r="B1" s="268"/>
      <c r="C1" s="268"/>
    </row>
    <row r="2" spans="1:4" s="251" customFormat="1" x14ac:dyDescent="0.25">
      <c r="A2" s="235"/>
      <c r="B2" s="235"/>
      <c r="C2" s="235"/>
    </row>
    <row r="3" spans="1:4" ht="22.5" x14ac:dyDescent="0.25">
      <c r="A3" s="236"/>
      <c r="B3" s="240"/>
      <c r="C3" s="239" t="s">
        <v>4</v>
      </c>
      <c r="D3" s="239" t="s">
        <v>5</v>
      </c>
    </row>
    <row r="4" spans="1:4" ht="22.5" x14ac:dyDescent="0.25">
      <c r="A4" s="269" t="s">
        <v>3</v>
      </c>
      <c r="B4" s="238" t="s">
        <v>6</v>
      </c>
      <c r="C4" s="105" t="s">
        <v>7</v>
      </c>
      <c r="D4" s="105" t="s">
        <v>8</v>
      </c>
    </row>
    <row r="5" spans="1:4" ht="22.5" x14ac:dyDescent="0.25">
      <c r="A5" s="269"/>
      <c r="B5" s="238" t="s">
        <v>9</v>
      </c>
      <c r="C5" s="105" t="s">
        <v>7</v>
      </c>
      <c r="D5" s="105" t="s">
        <v>437</v>
      </c>
    </row>
    <row r="6" spans="1:4" ht="22.5" x14ac:dyDescent="0.25">
      <c r="A6" s="269"/>
      <c r="B6" s="238" t="s">
        <v>10</v>
      </c>
      <c r="C6" s="105" t="s">
        <v>11</v>
      </c>
      <c r="D6" s="105" t="s">
        <v>12</v>
      </c>
    </row>
    <row r="7" spans="1:4" x14ac:dyDescent="0.25">
      <c r="A7" s="269"/>
      <c r="B7" s="238" t="s">
        <v>13</v>
      </c>
      <c r="C7" s="105" t="s">
        <v>14</v>
      </c>
      <c r="D7" s="105" t="s">
        <v>15</v>
      </c>
    </row>
    <row r="8" spans="1:4" x14ac:dyDescent="0.25">
      <c r="A8" s="269"/>
      <c r="B8" s="238" t="s">
        <v>16</v>
      </c>
      <c r="C8" s="105" t="s">
        <v>14</v>
      </c>
      <c r="D8" s="105" t="s">
        <v>15</v>
      </c>
    </row>
    <row r="9" spans="1:4" x14ac:dyDescent="0.25">
      <c r="A9" s="269"/>
      <c r="B9" s="238" t="s">
        <v>17</v>
      </c>
      <c r="C9" s="105" t="s">
        <v>14</v>
      </c>
      <c r="D9" s="105" t="s">
        <v>436</v>
      </c>
    </row>
    <row r="10" spans="1:4" x14ac:dyDescent="0.25">
      <c r="A10" s="269"/>
      <c r="B10" s="238" t="s">
        <v>18</v>
      </c>
      <c r="C10" s="105" t="s">
        <v>14</v>
      </c>
      <c r="D10" s="105" t="s">
        <v>15</v>
      </c>
    </row>
    <row r="11" spans="1:4" x14ac:dyDescent="0.25">
      <c r="A11" s="269"/>
      <c r="B11" s="258" t="s">
        <v>19</v>
      </c>
      <c r="C11" s="105" t="s">
        <v>14</v>
      </c>
      <c r="D11" s="105" t="s">
        <v>15</v>
      </c>
    </row>
    <row r="12" spans="1:4" ht="22.5" x14ac:dyDescent="0.25">
      <c r="A12" s="269"/>
      <c r="B12" s="258" t="s">
        <v>435</v>
      </c>
      <c r="C12" s="105" t="s">
        <v>14</v>
      </c>
      <c r="D12" s="105" t="s">
        <v>15</v>
      </c>
    </row>
    <row r="13" spans="1:4" ht="22.5" x14ac:dyDescent="0.25">
      <c r="A13" s="269"/>
      <c r="B13" s="258" t="s">
        <v>434</v>
      </c>
      <c r="C13" s="105" t="s">
        <v>14</v>
      </c>
      <c r="D13" s="105" t="s">
        <v>20</v>
      </c>
    </row>
    <row r="14" spans="1:4" ht="64.5" customHeight="1" x14ac:dyDescent="0.25">
      <c r="A14" s="269" t="s">
        <v>21</v>
      </c>
      <c r="B14" s="238" t="s">
        <v>433</v>
      </c>
      <c r="C14" s="105" t="s">
        <v>432</v>
      </c>
      <c r="D14" s="105" t="s">
        <v>15</v>
      </c>
    </row>
    <row r="15" spans="1:4" x14ac:dyDescent="0.25">
      <c r="A15" s="270"/>
      <c r="B15" s="238" t="s">
        <v>22</v>
      </c>
      <c r="C15" s="105" t="s">
        <v>14</v>
      </c>
      <c r="D15" s="105" t="s">
        <v>15</v>
      </c>
    </row>
    <row r="16" spans="1:4" x14ac:dyDescent="0.25">
      <c r="A16" s="270"/>
      <c r="B16" s="238" t="s">
        <v>23</v>
      </c>
      <c r="C16" s="105" t="s">
        <v>14</v>
      </c>
      <c r="D16" s="105" t="s">
        <v>15</v>
      </c>
    </row>
    <row r="17" spans="1:8" x14ac:dyDescent="0.25">
      <c r="A17" s="270"/>
      <c r="B17" s="238" t="s">
        <v>24</v>
      </c>
      <c r="C17" s="105" t="s">
        <v>14</v>
      </c>
      <c r="D17" s="105" t="s">
        <v>15</v>
      </c>
    </row>
    <row r="18" spans="1:8" x14ac:dyDescent="0.25">
      <c r="A18" s="270"/>
      <c r="B18" s="238" t="s">
        <v>25</v>
      </c>
      <c r="C18" s="105" t="s">
        <v>14</v>
      </c>
      <c r="D18" s="105" t="s">
        <v>15</v>
      </c>
    </row>
    <row r="19" spans="1:8" x14ac:dyDescent="0.25">
      <c r="A19" s="270"/>
      <c r="B19" s="238" t="s">
        <v>26</v>
      </c>
      <c r="C19" s="105" t="s">
        <v>14</v>
      </c>
      <c r="D19" s="105" t="s">
        <v>15</v>
      </c>
    </row>
    <row r="20" spans="1:8" ht="34.5" customHeight="1" x14ac:dyDescent="0.25">
      <c r="A20" s="269" t="s">
        <v>27</v>
      </c>
      <c r="B20" s="258" t="s">
        <v>28</v>
      </c>
      <c r="C20" s="105" t="s">
        <v>14</v>
      </c>
      <c r="D20" s="105" t="s">
        <v>15</v>
      </c>
    </row>
    <row r="21" spans="1:8" x14ac:dyDescent="0.25">
      <c r="A21" s="271"/>
      <c r="B21" s="238" t="s">
        <v>29</v>
      </c>
      <c r="C21" s="105" t="s">
        <v>14</v>
      </c>
      <c r="D21" s="105" t="s">
        <v>15</v>
      </c>
    </row>
    <row r="22" spans="1:8" ht="22.5" x14ac:dyDescent="0.25">
      <c r="A22" s="271"/>
      <c r="B22" s="238" t="s">
        <v>30</v>
      </c>
      <c r="C22" s="105" t="s">
        <v>14</v>
      </c>
      <c r="D22" s="105" t="s">
        <v>15</v>
      </c>
    </row>
    <row r="23" spans="1:8" ht="33.75" x14ac:dyDescent="0.25">
      <c r="A23" s="271"/>
      <c r="B23" s="238" t="s">
        <v>31</v>
      </c>
      <c r="C23" s="105" t="s">
        <v>14</v>
      </c>
      <c r="D23" s="105" t="s">
        <v>15</v>
      </c>
    </row>
    <row r="24" spans="1:8" x14ac:dyDescent="0.25">
      <c r="A24" s="271"/>
      <c r="B24" s="238" t="s">
        <v>32</v>
      </c>
      <c r="C24" s="105" t="s">
        <v>14</v>
      </c>
      <c r="D24" s="105" t="s">
        <v>15</v>
      </c>
    </row>
    <row r="25" spans="1:8" x14ac:dyDescent="0.25">
      <c r="A25" s="271"/>
      <c r="B25" s="238" t="s">
        <v>33</v>
      </c>
      <c r="C25" s="105" t="s">
        <v>14</v>
      </c>
      <c r="D25" s="105" t="s">
        <v>15</v>
      </c>
    </row>
    <row r="26" spans="1:8" ht="15" customHeight="1" x14ac:dyDescent="0.25">
      <c r="A26" s="271"/>
      <c r="B26" s="238" t="s">
        <v>34</v>
      </c>
      <c r="C26" s="105" t="s">
        <v>14</v>
      </c>
      <c r="D26" s="105" t="s">
        <v>15</v>
      </c>
      <c r="E26" s="272"/>
      <c r="F26" s="266"/>
      <c r="G26" s="266"/>
      <c r="H26" s="266"/>
    </row>
    <row r="27" spans="1:8" ht="36.75" customHeight="1" x14ac:dyDescent="0.25">
      <c r="A27" s="265" t="s">
        <v>35</v>
      </c>
      <c r="B27" s="265"/>
      <c r="C27" s="265"/>
      <c r="D27" s="265"/>
      <c r="E27" s="266"/>
      <c r="F27" s="267"/>
      <c r="G27" s="267"/>
      <c r="H27" s="267"/>
    </row>
    <row r="28" spans="1:8" ht="152.25" customHeight="1" x14ac:dyDescent="0.25">
      <c r="A28" s="273" t="s">
        <v>431</v>
      </c>
      <c r="B28" s="274"/>
      <c r="C28" s="274"/>
      <c r="D28" s="274"/>
    </row>
    <row r="29" spans="1:8" ht="55.5" customHeight="1" x14ac:dyDescent="0.25">
      <c r="A29" s="273" t="s">
        <v>430</v>
      </c>
      <c r="B29" s="274"/>
      <c r="C29" s="274"/>
      <c r="D29" s="274"/>
    </row>
    <row r="30" spans="1:8" ht="45" customHeight="1" x14ac:dyDescent="0.25">
      <c r="A30" s="273" t="s">
        <v>429</v>
      </c>
      <c r="B30" s="274"/>
      <c r="C30" s="274"/>
      <c r="D30" s="274"/>
    </row>
    <row r="31" spans="1:8" ht="114.75" customHeight="1" x14ac:dyDescent="0.25">
      <c r="A31" s="273" t="s">
        <v>38</v>
      </c>
      <c r="B31" s="274"/>
      <c r="C31" s="274"/>
      <c r="D31" s="274"/>
    </row>
    <row r="32" spans="1:8" ht="15" customHeight="1" x14ac:dyDescent="0.25">
      <c r="A32" s="273" t="s">
        <v>37</v>
      </c>
      <c r="B32" s="274"/>
      <c r="C32" s="274"/>
      <c r="D32" s="274"/>
    </row>
    <row r="33" spans="1:4" ht="15.75" customHeight="1" x14ac:dyDescent="0.25">
      <c r="A33" s="273" t="s">
        <v>428</v>
      </c>
      <c r="B33" s="274"/>
      <c r="C33" s="274"/>
      <c r="D33" s="274"/>
    </row>
    <row r="34" spans="1:4" ht="36.75" customHeight="1" x14ac:dyDescent="0.25">
      <c r="A34" s="273" t="s">
        <v>427</v>
      </c>
      <c r="B34" s="274"/>
      <c r="C34" s="274"/>
      <c r="D34" s="274"/>
    </row>
    <row r="35" spans="1:4" x14ac:dyDescent="0.25">
      <c r="A35" s="257"/>
      <c r="B35" s="247"/>
      <c r="C35" s="247"/>
      <c r="D35" s="247"/>
    </row>
    <row r="36" spans="1:4" x14ac:dyDescent="0.25">
      <c r="A36" s="257"/>
      <c r="B36" s="247"/>
      <c r="C36" s="247"/>
      <c r="D36" s="247"/>
    </row>
    <row r="37" spans="1:4" x14ac:dyDescent="0.25">
      <c r="A37" s="257"/>
      <c r="B37" s="247"/>
      <c r="C37" s="247"/>
      <c r="D37" s="247"/>
    </row>
    <row r="38" spans="1:4" x14ac:dyDescent="0.25">
      <c r="A38" s="257"/>
      <c r="B38" s="247"/>
      <c r="C38" s="247"/>
      <c r="D38" s="247"/>
    </row>
    <row r="39" spans="1:4" x14ac:dyDescent="0.25">
      <c r="A39" s="257"/>
      <c r="B39" s="247"/>
      <c r="C39" s="247"/>
      <c r="D39" s="247"/>
    </row>
    <row r="40" spans="1:4" x14ac:dyDescent="0.25">
      <c r="A40" s="257"/>
      <c r="B40" s="247"/>
      <c r="C40" s="247"/>
      <c r="D40" s="247"/>
    </row>
  </sheetData>
  <mergeCells count="14">
    <mergeCell ref="A34:D34"/>
    <mergeCell ref="A28:D28"/>
    <mergeCell ref="A29:D29"/>
    <mergeCell ref="A30:D30"/>
    <mergeCell ref="A31:D31"/>
    <mergeCell ref="A32:D32"/>
    <mergeCell ref="A33:D33"/>
    <mergeCell ref="A27:D27"/>
    <mergeCell ref="E27:H27"/>
    <mergeCell ref="A1:C1"/>
    <mergeCell ref="A4:A13"/>
    <mergeCell ref="A14:A19"/>
    <mergeCell ref="A20:A26"/>
    <mergeCell ref="E26:H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B59"/>
  <sheetViews>
    <sheetView workbookViewId="0">
      <pane xSplit="1" ySplit="6" topLeftCell="M7" activePane="bottomRight" state="frozen"/>
      <selection sqref="A1:XFD1048576"/>
      <selection pane="topRight" sqref="A1:XFD1048576"/>
      <selection pane="bottomLeft" sqref="A1:XFD1048576"/>
      <selection pane="bottomRight" activeCell="A46" sqref="A46:V46"/>
    </sheetView>
  </sheetViews>
  <sheetFormatPr baseColWidth="10" defaultRowHeight="15" x14ac:dyDescent="0.25"/>
  <cols>
    <col min="1" max="1" width="39.7109375" style="85" customWidth="1"/>
    <col min="2" max="22" width="10.7109375" style="85" customWidth="1"/>
    <col min="23" max="16384" width="11.42578125" style="85"/>
  </cols>
  <sheetData>
    <row r="1" spans="1:22" s="252" customFormat="1" x14ac:dyDescent="0.25">
      <c r="A1" s="268" t="s">
        <v>388</v>
      </c>
      <c r="B1" s="268"/>
      <c r="C1" s="268"/>
      <c r="D1" s="268"/>
      <c r="E1" s="268"/>
      <c r="F1" s="268"/>
      <c r="G1" s="268"/>
      <c r="H1" s="268"/>
      <c r="I1" s="268"/>
      <c r="J1" s="268"/>
      <c r="K1" s="268"/>
      <c r="L1" s="268"/>
      <c r="M1" s="268"/>
      <c r="N1" s="268"/>
      <c r="O1" s="268"/>
      <c r="P1" s="268"/>
      <c r="Q1" s="268"/>
      <c r="R1" s="268"/>
      <c r="S1" s="268"/>
      <c r="T1" s="268"/>
      <c r="U1" s="268"/>
      <c r="V1" s="268"/>
    </row>
    <row r="2" spans="1:22" s="252" customFormat="1" x14ac:dyDescent="0.25">
      <c r="A2" s="235"/>
      <c r="B2" s="235"/>
      <c r="C2" s="235"/>
      <c r="D2" s="235"/>
      <c r="E2" s="235"/>
      <c r="F2" s="235"/>
      <c r="G2" s="235"/>
      <c r="H2" s="235"/>
      <c r="I2" s="235"/>
      <c r="J2" s="235"/>
      <c r="K2" s="235"/>
      <c r="L2" s="235"/>
      <c r="M2" s="235"/>
      <c r="N2" s="235"/>
      <c r="O2" s="235"/>
      <c r="P2" s="235"/>
      <c r="Q2" s="235"/>
      <c r="R2" s="235"/>
      <c r="S2" s="235"/>
      <c r="T2" s="235"/>
      <c r="U2" s="235"/>
      <c r="V2" s="235"/>
    </row>
    <row r="3" spans="1:22" s="157" customFormat="1" ht="20.25" customHeight="1" x14ac:dyDescent="0.25">
      <c r="A3" s="297"/>
      <c r="B3" s="291" t="s">
        <v>334</v>
      </c>
      <c r="C3" s="291"/>
      <c r="D3" s="291"/>
      <c r="E3" s="291"/>
      <c r="F3" s="291"/>
      <c r="G3" s="291"/>
      <c r="H3" s="291"/>
      <c r="I3" s="291"/>
      <c r="J3" s="291"/>
      <c r="K3" s="291"/>
      <c r="L3" s="291"/>
      <c r="M3" s="291"/>
      <c r="N3" s="323" t="s">
        <v>151</v>
      </c>
      <c r="O3" s="323"/>
      <c r="P3" s="323"/>
      <c r="Q3" s="323"/>
      <c r="R3" s="323"/>
      <c r="S3" s="323"/>
      <c r="T3" s="323"/>
      <c r="U3" s="323"/>
      <c r="V3" s="323"/>
    </row>
    <row r="4" spans="1:22" s="157" customFormat="1" ht="33" customHeight="1" x14ac:dyDescent="0.25">
      <c r="A4" s="297"/>
      <c r="B4" s="291" t="s">
        <v>339</v>
      </c>
      <c r="C4" s="291"/>
      <c r="D4" s="291"/>
      <c r="E4" s="291"/>
      <c r="F4" s="291" t="s">
        <v>335</v>
      </c>
      <c r="G4" s="291"/>
      <c r="H4" s="291"/>
      <c r="I4" s="291"/>
      <c r="J4" s="291" t="s">
        <v>336</v>
      </c>
      <c r="K4" s="291"/>
      <c r="L4" s="291"/>
      <c r="M4" s="291"/>
      <c r="N4" s="323" t="s">
        <v>337</v>
      </c>
      <c r="O4" s="323"/>
      <c r="P4" s="323"/>
      <c r="Q4" s="323" t="s">
        <v>338</v>
      </c>
      <c r="R4" s="323"/>
      <c r="S4" s="323"/>
      <c r="T4" s="323" t="s">
        <v>340</v>
      </c>
      <c r="U4" s="323"/>
      <c r="V4" s="323"/>
    </row>
    <row r="5" spans="1:22" s="157" customFormat="1" ht="18.75" customHeight="1" x14ac:dyDescent="0.25">
      <c r="A5" s="297"/>
      <c r="B5" s="291" t="s">
        <v>214</v>
      </c>
      <c r="C5" s="291" t="s">
        <v>215</v>
      </c>
      <c r="D5" s="291"/>
      <c r="E5" s="291" t="s">
        <v>204</v>
      </c>
      <c r="F5" s="291" t="s">
        <v>214</v>
      </c>
      <c r="G5" s="291" t="s">
        <v>215</v>
      </c>
      <c r="H5" s="291"/>
      <c r="I5" s="291" t="s">
        <v>204</v>
      </c>
      <c r="J5" s="291" t="s">
        <v>205</v>
      </c>
      <c r="K5" s="291"/>
      <c r="L5" s="291" t="s">
        <v>206</v>
      </c>
      <c r="M5" s="291"/>
      <c r="N5" s="323" t="s">
        <v>214</v>
      </c>
      <c r="O5" s="323" t="s">
        <v>215</v>
      </c>
      <c r="P5" s="323" t="s">
        <v>204</v>
      </c>
      <c r="Q5" s="323" t="s">
        <v>214</v>
      </c>
      <c r="R5" s="323" t="s">
        <v>215</v>
      </c>
      <c r="S5" s="323" t="s">
        <v>204</v>
      </c>
      <c r="T5" s="323" t="s">
        <v>214</v>
      </c>
      <c r="U5" s="323" t="s">
        <v>215</v>
      </c>
      <c r="V5" s="323" t="s">
        <v>204</v>
      </c>
    </row>
    <row r="6" spans="1:22" s="157" customFormat="1" ht="30" customHeight="1" x14ac:dyDescent="0.25">
      <c r="A6" s="297"/>
      <c r="B6" s="291"/>
      <c r="C6" s="239" t="s">
        <v>207</v>
      </c>
      <c r="D6" s="239" t="s">
        <v>208</v>
      </c>
      <c r="E6" s="291"/>
      <c r="F6" s="291"/>
      <c r="G6" s="239" t="s">
        <v>207</v>
      </c>
      <c r="H6" s="239" t="s">
        <v>208</v>
      </c>
      <c r="I6" s="291"/>
      <c r="J6" s="239" t="s">
        <v>209</v>
      </c>
      <c r="K6" s="239" t="s">
        <v>100</v>
      </c>
      <c r="L6" s="239" t="s">
        <v>209</v>
      </c>
      <c r="M6" s="239" t="s">
        <v>100</v>
      </c>
      <c r="N6" s="328"/>
      <c r="O6" s="328" t="s">
        <v>203</v>
      </c>
      <c r="P6" s="328" t="s">
        <v>204</v>
      </c>
      <c r="Q6" s="328" t="s">
        <v>202</v>
      </c>
      <c r="R6" s="328" t="s">
        <v>203</v>
      </c>
      <c r="S6" s="328" t="s">
        <v>204</v>
      </c>
      <c r="T6" s="328" t="s">
        <v>202</v>
      </c>
      <c r="U6" s="328" t="s">
        <v>203</v>
      </c>
      <c r="V6" s="328" t="s">
        <v>204</v>
      </c>
    </row>
    <row r="7" spans="1:22" ht="22.5" customHeight="1" x14ac:dyDescent="0.25">
      <c r="A7" s="41" t="s">
        <v>221</v>
      </c>
      <c r="B7" s="14">
        <v>20828</v>
      </c>
      <c r="C7" s="14">
        <v>6746</v>
      </c>
      <c r="D7" s="14">
        <v>2728</v>
      </c>
      <c r="E7" s="14">
        <v>5837</v>
      </c>
      <c r="F7" s="14">
        <v>25361</v>
      </c>
      <c r="G7" s="14">
        <v>9729</v>
      </c>
      <c r="H7" s="14">
        <v>2728</v>
      </c>
      <c r="I7" s="14">
        <v>8626</v>
      </c>
      <c r="J7" s="14">
        <v>7108</v>
      </c>
      <c r="K7" s="14">
        <v>1296</v>
      </c>
      <c r="L7" s="14">
        <v>2637</v>
      </c>
      <c r="M7" s="14">
        <v>356</v>
      </c>
      <c r="N7" s="145">
        <v>13717</v>
      </c>
      <c r="O7" s="145">
        <v>2267</v>
      </c>
      <c r="P7" s="145">
        <v>13820</v>
      </c>
      <c r="Q7" s="145">
        <v>4814</v>
      </c>
      <c r="R7" s="145">
        <v>9831</v>
      </c>
      <c r="S7" s="145">
        <v>4021</v>
      </c>
      <c r="T7" s="145">
        <v>18531</v>
      </c>
      <c r="U7" s="145">
        <v>12098</v>
      </c>
      <c r="V7" s="145">
        <v>17841</v>
      </c>
    </row>
    <row r="8" spans="1:22" ht="15.75" customHeight="1" x14ac:dyDescent="0.25">
      <c r="A8" s="80" t="s">
        <v>134</v>
      </c>
      <c r="B8" s="24">
        <v>45</v>
      </c>
      <c r="C8" s="24">
        <v>47.199999999999996</v>
      </c>
      <c r="D8" s="24">
        <v>91.5</v>
      </c>
      <c r="E8" s="24">
        <v>40.1</v>
      </c>
      <c r="F8" s="24">
        <v>47.3</v>
      </c>
      <c r="G8" s="24">
        <v>59</v>
      </c>
      <c r="H8" s="24">
        <v>91.5</v>
      </c>
      <c r="I8" s="24">
        <v>47.199999999999996</v>
      </c>
      <c r="J8" s="24">
        <v>86.6</v>
      </c>
      <c r="K8" s="24">
        <v>92.5</v>
      </c>
      <c r="L8" s="24">
        <v>95.6</v>
      </c>
      <c r="M8" s="24">
        <v>98.6</v>
      </c>
      <c r="N8" s="89">
        <v>32.200000000000003</v>
      </c>
      <c r="O8" s="89">
        <v>92.100000000000009</v>
      </c>
      <c r="P8" s="89">
        <v>63.1</v>
      </c>
      <c r="Q8" s="89">
        <v>23.3</v>
      </c>
      <c r="R8" s="89">
        <v>17.399999999999999</v>
      </c>
      <c r="S8" s="89">
        <v>46.9</v>
      </c>
      <c r="T8" s="89">
        <v>29.9</v>
      </c>
      <c r="U8" s="89">
        <v>31.4</v>
      </c>
      <c r="V8" s="89">
        <v>59.4</v>
      </c>
    </row>
    <row r="9" spans="1:22" ht="15.75" customHeight="1" x14ac:dyDescent="0.25">
      <c r="A9" s="80" t="s">
        <v>135</v>
      </c>
      <c r="B9" s="24">
        <v>55.000000000000007</v>
      </c>
      <c r="C9" s="24">
        <v>52.800000000000004</v>
      </c>
      <c r="D9" s="24">
        <v>8.5</v>
      </c>
      <c r="E9" s="24">
        <v>59.9</v>
      </c>
      <c r="F9" s="24">
        <v>52.7</v>
      </c>
      <c r="G9" s="24">
        <v>41</v>
      </c>
      <c r="H9" s="24">
        <v>8.5</v>
      </c>
      <c r="I9" s="24">
        <v>52.800000000000004</v>
      </c>
      <c r="J9" s="24">
        <v>13.4</v>
      </c>
      <c r="K9" s="24">
        <v>7.5</v>
      </c>
      <c r="L9" s="24">
        <v>4.3999999999999995</v>
      </c>
      <c r="M9" s="24">
        <v>1.4000000000000001</v>
      </c>
      <c r="N9" s="89">
        <v>67.800000000000011</v>
      </c>
      <c r="O9" s="89">
        <v>7.9</v>
      </c>
      <c r="P9" s="89">
        <v>36.9</v>
      </c>
      <c r="Q9" s="89">
        <v>76.7</v>
      </c>
      <c r="R9" s="89">
        <v>82.6</v>
      </c>
      <c r="S9" s="89">
        <v>53.1</v>
      </c>
      <c r="T9" s="89">
        <v>70.099999999999994</v>
      </c>
      <c r="U9" s="89">
        <v>68.600000000000009</v>
      </c>
      <c r="V9" s="89">
        <v>40.6</v>
      </c>
    </row>
    <row r="10" spans="1:22" ht="27" customHeight="1" x14ac:dyDescent="0.25">
      <c r="A10" s="41" t="s">
        <v>222</v>
      </c>
      <c r="B10" s="23" t="s">
        <v>438</v>
      </c>
      <c r="C10" s="23" t="s">
        <v>438</v>
      </c>
      <c r="D10" s="23" t="s">
        <v>438</v>
      </c>
      <c r="E10" s="23" t="s">
        <v>438</v>
      </c>
      <c r="F10" s="23" t="s">
        <v>438</v>
      </c>
      <c r="G10" s="23" t="s">
        <v>438</v>
      </c>
      <c r="H10" s="23" t="s">
        <v>438</v>
      </c>
      <c r="I10" s="23" t="s">
        <v>438</v>
      </c>
      <c r="J10" s="23" t="s">
        <v>438</v>
      </c>
      <c r="K10" s="23" t="s">
        <v>438</v>
      </c>
      <c r="L10" s="23" t="s">
        <v>438</v>
      </c>
      <c r="M10" s="23" t="s">
        <v>438</v>
      </c>
      <c r="N10" s="146" t="s">
        <v>438</v>
      </c>
      <c r="O10" s="146" t="s">
        <v>438</v>
      </c>
      <c r="P10" s="146" t="s">
        <v>438</v>
      </c>
      <c r="Q10" s="146" t="s">
        <v>438</v>
      </c>
      <c r="R10" s="146" t="s">
        <v>438</v>
      </c>
      <c r="S10" s="146" t="s">
        <v>438</v>
      </c>
      <c r="T10" s="146" t="s">
        <v>438</v>
      </c>
      <c r="U10" s="146" t="s">
        <v>438</v>
      </c>
      <c r="V10" s="146" t="s">
        <v>438</v>
      </c>
    </row>
    <row r="11" spans="1:22" ht="30" customHeight="1" x14ac:dyDescent="0.25">
      <c r="A11" s="20" t="s">
        <v>210</v>
      </c>
      <c r="B11" s="5">
        <v>63.2</v>
      </c>
      <c r="C11" s="5">
        <v>59.38</v>
      </c>
      <c r="D11" s="5">
        <v>56.36</v>
      </c>
      <c r="E11" s="5">
        <v>60.45</v>
      </c>
      <c r="F11" s="5">
        <v>62.96</v>
      </c>
      <c r="G11" s="5">
        <v>59.39</v>
      </c>
      <c r="H11" s="5">
        <v>56.36</v>
      </c>
      <c r="I11" s="5">
        <v>60.43</v>
      </c>
      <c r="J11" s="5">
        <v>41.27</v>
      </c>
      <c r="K11" s="5">
        <v>51.77</v>
      </c>
      <c r="L11" s="5">
        <v>52.42</v>
      </c>
      <c r="M11" s="5">
        <v>56.31</v>
      </c>
      <c r="N11" s="90">
        <v>63.1</v>
      </c>
      <c r="O11" s="90">
        <v>59.7</v>
      </c>
      <c r="P11" s="90">
        <v>60.8</v>
      </c>
      <c r="Q11" s="90">
        <v>62.1</v>
      </c>
      <c r="R11" s="90">
        <v>58.8</v>
      </c>
      <c r="S11" s="90">
        <v>60.7</v>
      </c>
      <c r="T11" s="90">
        <v>62.8</v>
      </c>
      <c r="U11" s="90">
        <v>59</v>
      </c>
      <c r="V11" s="90">
        <v>60.8</v>
      </c>
    </row>
    <row r="12" spans="1:22" ht="21" customHeight="1" x14ac:dyDescent="0.25">
      <c r="A12" s="20" t="s">
        <v>211</v>
      </c>
      <c r="B12" s="24">
        <v>63.46</v>
      </c>
      <c r="C12" s="24">
        <v>59.49</v>
      </c>
      <c r="D12" s="24">
        <v>56.37</v>
      </c>
      <c r="E12" s="24">
        <v>60.49</v>
      </c>
      <c r="F12" s="24">
        <v>63.23</v>
      </c>
      <c r="G12" s="24">
        <v>59.5</v>
      </c>
      <c r="H12" s="24">
        <v>56.37</v>
      </c>
      <c r="I12" s="24">
        <v>60.46</v>
      </c>
      <c r="J12" s="24">
        <v>41.29</v>
      </c>
      <c r="K12" s="24">
        <v>52.22</v>
      </c>
      <c r="L12" s="24">
        <v>52.56</v>
      </c>
      <c r="M12" s="24">
        <v>56.46</v>
      </c>
      <c r="N12" s="89">
        <v>63.3</v>
      </c>
      <c r="O12" s="89">
        <v>59.7</v>
      </c>
      <c r="P12" s="90">
        <v>60.8</v>
      </c>
      <c r="Q12" s="89">
        <v>62.5</v>
      </c>
      <c r="R12" s="89">
        <v>58.8</v>
      </c>
      <c r="S12" s="89">
        <v>60.7</v>
      </c>
      <c r="T12" s="89">
        <v>63.1</v>
      </c>
      <c r="U12" s="89">
        <v>59</v>
      </c>
      <c r="V12" s="89">
        <v>60.8</v>
      </c>
    </row>
    <row r="13" spans="1:22" ht="21" customHeight="1" x14ac:dyDescent="0.25">
      <c r="A13" s="78" t="s">
        <v>212</v>
      </c>
      <c r="B13" s="24">
        <v>96.1</v>
      </c>
      <c r="C13" s="24">
        <v>98.9</v>
      </c>
      <c r="D13" s="24">
        <v>99.9</v>
      </c>
      <c r="E13" s="24">
        <v>99.4</v>
      </c>
      <c r="F13" s="24">
        <v>96.399999999999991</v>
      </c>
      <c r="G13" s="24">
        <v>99</v>
      </c>
      <c r="H13" s="24">
        <v>99.9</v>
      </c>
      <c r="I13" s="24">
        <v>99.5</v>
      </c>
      <c r="J13" s="24">
        <v>99.9</v>
      </c>
      <c r="K13" s="24">
        <v>95.7</v>
      </c>
      <c r="L13" s="24">
        <v>99.4</v>
      </c>
      <c r="M13" s="24">
        <v>98.3</v>
      </c>
      <c r="N13" s="89">
        <v>98</v>
      </c>
      <c r="O13" s="89">
        <v>99.7</v>
      </c>
      <c r="P13" s="89">
        <v>99.3</v>
      </c>
      <c r="Q13" s="89">
        <v>96.1</v>
      </c>
      <c r="R13" s="89">
        <v>99.5</v>
      </c>
      <c r="S13" s="89">
        <v>99.2</v>
      </c>
      <c r="T13" s="89">
        <v>97.5</v>
      </c>
      <c r="U13" s="89">
        <v>99.5</v>
      </c>
      <c r="V13" s="89">
        <v>99.2</v>
      </c>
    </row>
    <row r="14" spans="1:22" ht="21" customHeight="1" x14ac:dyDescent="0.25">
      <c r="A14" s="78" t="s">
        <v>138</v>
      </c>
      <c r="B14" s="24">
        <v>139.15</v>
      </c>
      <c r="C14" s="24">
        <v>148.31</v>
      </c>
      <c r="D14" s="24">
        <v>137.59</v>
      </c>
      <c r="E14" s="24">
        <v>144.77000000000001</v>
      </c>
      <c r="F14" s="24">
        <v>140.78</v>
      </c>
      <c r="G14" s="24">
        <v>150.07</v>
      </c>
      <c r="H14" s="24">
        <v>137.59</v>
      </c>
      <c r="I14" s="24">
        <v>148.6</v>
      </c>
      <c r="J14" s="24">
        <v>83.39</v>
      </c>
      <c r="K14" s="24">
        <v>123.87</v>
      </c>
      <c r="L14" s="24">
        <v>127.28</v>
      </c>
      <c r="M14" s="24">
        <v>145.1</v>
      </c>
      <c r="N14" s="89">
        <v>99.1</v>
      </c>
      <c r="O14" s="89">
        <v>138.5</v>
      </c>
      <c r="P14" s="89">
        <v>122.5</v>
      </c>
      <c r="Q14" s="89">
        <v>113.4</v>
      </c>
      <c r="R14" s="89">
        <v>136.9</v>
      </c>
      <c r="S14" s="89">
        <v>139.9</v>
      </c>
      <c r="T14" s="89">
        <v>102.9</v>
      </c>
      <c r="U14" s="89">
        <v>137.19999999999999</v>
      </c>
      <c r="V14" s="89">
        <v>126.5</v>
      </c>
    </row>
    <row r="15" spans="1:22" ht="16.5" customHeight="1" x14ac:dyDescent="0.25">
      <c r="A15" s="78" t="s">
        <v>139</v>
      </c>
      <c r="B15" s="24">
        <v>5.19</v>
      </c>
      <c r="C15" s="24">
        <v>6.57</v>
      </c>
      <c r="D15" s="24">
        <v>21.83</v>
      </c>
      <c r="E15" s="24">
        <v>4.55</v>
      </c>
      <c r="F15" s="24">
        <v>4.88</v>
      </c>
      <c r="G15" s="24">
        <v>5.1100000000000003</v>
      </c>
      <c r="H15" s="24">
        <v>21.83</v>
      </c>
      <c r="I15" s="24">
        <v>3.91</v>
      </c>
      <c r="J15" s="24">
        <v>33.729999999999997</v>
      </c>
      <c r="K15" s="24">
        <v>60.31</v>
      </c>
      <c r="L15" s="24">
        <v>28.89</v>
      </c>
      <c r="M15" s="24">
        <v>30.92</v>
      </c>
      <c r="N15" s="89">
        <v>4.5</v>
      </c>
      <c r="O15" s="89">
        <v>9.1999999999999993</v>
      </c>
      <c r="P15" s="89">
        <v>2.2999999999999998</v>
      </c>
      <c r="Q15" s="89">
        <v>5.3</v>
      </c>
      <c r="R15" s="89">
        <v>5.4</v>
      </c>
      <c r="S15" s="89">
        <v>3.4</v>
      </c>
      <c r="T15" s="89">
        <v>4.7</v>
      </c>
      <c r="U15" s="89">
        <v>6.1</v>
      </c>
      <c r="V15" s="89">
        <v>2.5</v>
      </c>
    </row>
    <row r="16" spans="1:22" ht="16.5" customHeight="1" x14ac:dyDescent="0.25">
      <c r="A16" s="78" t="s">
        <v>140</v>
      </c>
      <c r="B16" s="24">
        <v>172.29</v>
      </c>
      <c r="C16" s="24">
        <v>166.94</v>
      </c>
      <c r="D16" s="24">
        <v>170.98</v>
      </c>
      <c r="E16" s="24">
        <v>176.03</v>
      </c>
      <c r="F16" s="24">
        <v>172.17</v>
      </c>
      <c r="G16" s="24">
        <v>167.05</v>
      </c>
      <c r="H16" s="24">
        <v>170.98</v>
      </c>
      <c r="I16" s="24">
        <v>175.13</v>
      </c>
      <c r="J16" s="24">
        <v>117.64</v>
      </c>
      <c r="K16" s="24">
        <v>187.39</v>
      </c>
      <c r="L16" s="24">
        <v>157.80000000000001</v>
      </c>
      <c r="M16" s="24">
        <v>178.52</v>
      </c>
      <c r="N16" s="89">
        <v>170.5</v>
      </c>
      <c r="O16" s="89">
        <v>176.5</v>
      </c>
      <c r="P16" s="89">
        <v>176.8</v>
      </c>
      <c r="Q16" s="89">
        <v>169.1</v>
      </c>
      <c r="R16" s="89">
        <v>176.2</v>
      </c>
      <c r="S16" s="89">
        <v>176.7</v>
      </c>
      <c r="T16" s="89">
        <v>170.1</v>
      </c>
      <c r="U16" s="89">
        <v>176.3</v>
      </c>
      <c r="V16" s="89">
        <v>176.8</v>
      </c>
    </row>
    <row r="17" spans="1:22" ht="16.5" customHeight="1" x14ac:dyDescent="0.25">
      <c r="A17" s="84" t="s">
        <v>141</v>
      </c>
      <c r="B17" s="24" t="s">
        <v>438</v>
      </c>
      <c r="C17" s="24" t="s">
        <v>438</v>
      </c>
      <c r="D17" s="24" t="s">
        <v>438</v>
      </c>
      <c r="E17" s="5" t="s">
        <v>438</v>
      </c>
      <c r="F17" s="24" t="s">
        <v>438</v>
      </c>
      <c r="G17" s="24" t="s">
        <v>438</v>
      </c>
      <c r="H17" s="24" t="s">
        <v>438</v>
      </c>
      <c r="I17" s="24" t="s">
        <v>438</v>
      </c>
      <c r="J17" s="24" t="s">
        <v>438</v>
      </c>
      <c r="K17" s="24" t="s">
        <v>438</v>
      </c>
      <c r="L17" s="24" t="s">
        <v>438</v>
      </c>
      <c r="M17" s="24" t="s">
        <v>438</v>
      </c>
      <c r="N17" s="89" t="s">
        <v>438</v>
      </c>
      <c r="O17" s="89" t="s">
        <v>438</v>
      </c>
      <c r="P17" s="89" t="s">
        <v>438</v>
      </c>
      <c r="Q17" s="89" t="s">
        <v>438</v>
      </c>
      <c r="R17" s="89" t="s">
        <v>438</v>
      </c>
      <c r="S17" s="89" t="s">
        <v>438</v>
      </c>
      <c r="T17" s="89" t="s">
        <v>438</v>
      </c>
      <c r="U17" s="89" t="s">
        <v>438</v>
      </c>
      <c r="V17" s="89" t="s">
        <v>438</v>
      </c>
    </row>
    <row r="18" spans="1:22" ht="16.5" customHeight="1" x14ac:dyDescent="0.25">
      <c r="A18" s="20" t="s">
        <v>196</v>
      </c>
      <c r="B18" s="24">
        <v>13.5</v>
      </c>
      <c r="C18" s="24">
        <v>30.9</v>
      </c>
      <c r="D18" s="24">
        <v>3.9</v>
      </c>
      <c r="E18" s="7" t="s">
        <v>440</v>
      </c>
      <c r="F18" s="24">
        <v>13.100000000000001</v>
      </c>
      <c r="G18" s="24">
        <v>29.9</v>
      </c>
      <c r="H18" s="24">
        <v>3.9</v>
      </c>
      <c r="I18" s="7" t="s">
        <v>440</v>
      </c>
      <c r="J18" s="24">
        <v>12.9</v>
      </c>
      <c r="K18" s="24">
        <v>9.1</v>
      </c>
      <c r="L18" s="24">
        <v>2.9000000000000004</v>
      </c>
      <c r="M18" s="24">
        <v>3.6999999999999997</v>
      </c>
      <c r="N18" s="89">
        <v>13.8</v>
      </c>
      <c r="O18" s="89">
        <v>7.7</v>
      </c>
      <c r="P18" s="92" t="s">
        <v>440</v>
      </c>
      <c r="Q18" s="89">
        <v>12.6</v>
      </c>
      <c r="R18" s="89">
        <v>7.3</v>
      </c>
      <c r="S18" s="92" t="s">
        <v>440</v>
      </c>
      <c r="T18" s="89">
        <v>13.5</v>
      </c>
      <c r="U18" s="89">
        <v>7.3999999999999995</v>
      </c>
      <c r="V18" s="92" t="s">
        <v>440</v>
      </c>
    </row>
    <row r="19" spans="1:22" ht="16.5" customHeight="1" x14ac:dyDescent="0.25">
      <c r="A19" s="20" t="s">
        <v>180</v>
      </c>
      <c r="B19" s="5">
        <v>-159.54</v>
      </c>
      <c r="C19" s="5">
        <v>-157.52000000000001</v>
      </c>
      <c r="D19" s="5">
        <v>-133</v>
      </c>
      <c r="E19" s="5" t="s">
        <v>440</v>
      </c>
      <c r="F19" s="5">
        <v>-155.15</v>
      </c>
      <c r="G19" s="5">
        <v>-148.59</v>
      </c>
      <c r="H19" s="5">
        <v>-133</v>
      </c>
      <c r="I19" s="5" t="s">
        <v>440</v>
      </c>
      <c r="J19" s="5">
        <v>-51.43</v>
      </c>
      <c r="K19" s="5">
        <v>-184.08</v>
      </c>
      <c r="L19" s="5">
        <v>-55.92</v>
      </c>
      <c r="M19" s="5">
        <v>-182.38</v>
      </c>
      <c r="N19" s="93">
        <v>-90.1</v>
      </c>
      <c r="O19" s="93">
        <v>-96.1</v>
      </c>
      <c r="P19" s="92" t="s">
        <v>440</v>
      </c>
      <c r="Q19" s="93">
        <v>-108.4</v>
      </c>
      <c r="R19" s="93">
        <v>-110.3</v>
      </c>
      <c r="S19" s="93" t="s">
        <v>440</v>
      </c>
      <c r="T19" s="93">
        <v>-94.5</v>
      </c>
      <c r="U19" s="93">
        <v>-107.5</v>
      </c>
      <c r="V19" s="90" t="s">
        <v>440</v>
      </c>
    </row>
    <row r="20" spans="1:22" ht="16.5" customHeight="1" x14ac:dyDescent="0.25">
      <c r="A20" s="20" t="s">
        <v>195</v>
      </c>
      <c r="B20" s="24">
        <v>9.5</v>
      </c>
      <c r="C20" s="24">
        <v>7.6</v>
      </c>
      <c r="D20" s="24">
        <v>6.7</v>
      </c>
      <c r="E20" s="7" t="s">
        <v>440</v>
      </c>
      <c r="F20" s="24">
        <v>9.5</v>
      </c>
      <c r="G20" s="24">
        <v>8</v>
      </c>
      <c r="H20" s="24">
        <v>6.7</v>
      </c>
      <c r="I20" s="7" t="s">
        <v>440</v>
      </c>
      <c r="J20" s="24">
        <v>6.9</v>
      </c>
      <c r="K20" s="24">
        <v>9</v>
      </c>
      <c r="L20" s="24">
        <v>7.7</v>
      </c>
      <c r="M20" s="24">
        <v>7.0000000000000009</v>
      </c>
      <c r="N20" s="89">
        <v>10.7</v>
      </c>
      <c r="O20" s="89">
        <v>7.1999999999999993</v>
      </c>
      <c r="P20" s="92" t="s">
        <v>440</v>
      </c>
      <c r="Q20" s="89">
        <v>9.8000000000000007</v>
      </c>
      <c r="R20" s="89">
        <v>8.5</v>
      </c>
      <c r="S20" s="92" t="s">
        <v>440</v>
      </c>
      <c r="T20" s="89">
        <v>10.5</v>
      </c>
      <c r="U20" s="89">
        <v>8.2000000000000011</v>
      </c>
      <c r="V20" s="92" t="s">
        <v>440</v>
      </c>
    </row>
    <row r="21" spans="1:22" ht="16.5" customHeight="1" x14ac:dyDescent="0.25">
      <c r="A21" s="20" t="s">
        <v>201</v>
      </c>
      <c r="B21" s="5">
        <v>-5.38</v>
      </c>
      <c r="C21" s="5">
        <v>-3.94</v>
      </c>
      <c r="D21" s="5">
        <v>-0.17</v>
      </c>
      <c r="E21" s="5" t="s">
        <v>440</v>
      </c>
      <c r="F21" s="5">
        <v>-6.2</v>
      </c>
      <c r="G21" s="5">
        <v>-5.18</v>
      </c>
      <c r="H21" s="5">
        <v>-0.17</v>
      </c>
      <c r="I21" s="5" t="s">
        <v>440</v>
      </c>
      <c r="J21" s="5">
        <v>-0.56999999999999995</v>
      </c>
      <c r="K21" s="5">
        <v>-0.26</v>
      </c>
      <c r="L21" s="5">
        <v>-0.05</v>
      </c>
      <c r="M21" s="5">
        <v>-0.03</v>
      </c>
      <c r="N21" s="90">
        <v>-2</v>
      </c>
      <c r="O21" s="90">
        <v>-0.2</v>
      </c>
      <c r="P21" s="92" t="s">
        <v>440</v>
      </c>
      <c r="Q21" s="90">
        <v>-0.8</v>
      </c>
      <c r="R21" s="90">
        <v>-0.9</v>
      </c>
      <c r="S21" s="90" t="s">
        <v>440</v>
      </c>
      <c r="T21" s="90">
        <v>-2.8</v>
      </c>
      <c r="U21" s="90">
        <v>-1.1000000000000001</v>
      </c>
      <c r="V21" s="90" t="s">
        <v>440</v>
      </c>
    </row>
    <row r="22" spans="1:22" ht="16.5" customHeight="1" x14ac:dyDescent="0.25">
      <c r="A22" s="20" t="s">
        <v>197</v>
      </c>
      <c r="B22" s="24">
        <v>56.699999999999996</v>
      </c>
      <c r="C22" s="24">
        <v>13.100000000000001</v>
      </c>
      <c r="D22" s="24">
        <v>1.7999999999999998</v>
      </c>
      <c r="E22" s="7" t="s">
        <v>440</v>
      </c>
      <c r="F22" s="24">
        <v>51.5</v>
      </c>
      <c r="G22" s="24">
        <v>13.100000000000001</v>
      </c>
      <c r="H22" s="24">
        <v>1.7999999999999998</v>
      </c>
      <c r="I22" s="7" t="s">
        <v>440</v>
      </c>
      <c r="J22" s="7" t="s">
        <v>440</v>
      </c>
      <c r="K22" s="7" t="s">
        <v>440</v>
      </c>
      <c r="L22" s="7" t="s">
        <v>440</v>
      </c>
      <c r="M22" s="7" t="s">
        <v>440</v>
      </c>
      <c r="N22" s="89">
        <v>38.200000000000003</v>
      </c>
      <c r="O22" s="89">
        <v>12.3</v>
      </c>
      <c r="P22" s="90">
        <v>13.100000000000001</v>
      </c>
      <c r="Q22" s="89">
        <v>34.4</v>
      </c>
      <c r="R22" s="89">
        <v>5.7</v>
      </c>
      <c r="S22" s="90">
        <v>12.1</v>
      </c>
      <c r="T22" s="89">
        <v>37.200000000000003</v>
      </c>
      <c r="U22" s="89">
        <v>6.9</v>
      </c>
      <c r="V22" s="90">
        <v>12.9</v>
      </c>
    </row>
    <row r="23" spans="1:22" ht="16.5" customHeight="1" x14ac:dyDescent="0.25">
      <c r="A23" s="20" t="s">
        <v>181</v>
      </c>
      <c r="B23" s="5">
        <v>304.25</v>
      </c>
      <c r="C23" s="5">
        <v>308.39</v>
      </c>
      <c r="D23" s="5">
        <v>366.42</v>
      </c>
      <c r="E23" s="5" t="s">
        <v>440</v>
      </c>
      <c r="F23" s="5">
        <v>288.92</v>
      </c>
      <c r="G23" s="5">
        <v>270.94</v>
      </c>
      <c r="H23" s="5">
        <v>366.42</v>
      </c>
      <c r="I23" s="5" t="s">
        <v>440</v>
      </c>
      <c r="J23" s="5" t="s">
        <v>440</v>
      </c>
      <c r="K23" s="5" t="s">
        <v>440</v>
      </c>
      <c r="L23" s="5" t="s">
        <v>440</v>
      </c>
      <c r="M23" s="5" t="s">
        <v>440</v>
      </c>
      <c r="N23" s="90">
        <v>177.8</v>
      </c>
      <c r="O23" s="90">
        <v>184.7</v>
      </c>
      <c r="P23" s="90">
        <v>110.6</v>
      </c>
      <c r="Q23" s="90">
        <v>213.8</v>
      </c>
      <c r="R23" s="90">
        <v>149.6</v>
      </c>
      <c r="S23" s="90">
        <v>122.3</v>
      </c>
      <c r="T23" s="90">
        <v>186.4</v>
      </c>
      <c r="U23" s="90">
        <v>161.30000000000001</v>
      </c>
      <c r="V23" s="90">
        <v>113.1</v>
      </c>
    </row>
    <row r="24" spans="1:22" ht="18" customHeight="1" x14ac:dyDescent="0.25">
      <c r="A24" s="20" t="s">
        <v>193</v>
      </c>
      <c r="B24" s="24">
        <v>12.2</v>
      </c>
      <c r="C24" s="24">
        <v>12.5</v>
      </c>
      <c r="D24" s="24">
        <v>10.299999999999999</v>
      </c>
      <c r="E24" s="7" t="s">
        <v>440</v>
      </c>
      <c r="F24" s="24">
        <v>11.700000000000001</v>
      </c>
      <c r="G24" s="24">
        <v>12</v>
      </c>
      <c r="H24" s="24">
        <v>10.299999999999999</v>
      </c>
      <c r="I24" s="7" t="s">
        <v>440</v>
      </c>
      <c r="J24" s="7" t="s">
        <v>440</v>
      </c>
      <c r="K24" s="7" t="s">
        <v>440</v>
      </c>
      <c r="L24" s="7" t="s">
        <v>440</v>
      </c>
      <c r="M24" s="7" t="s">
        <v>440</v>
      </c>
      <c r="N24" s="89">
        <v>13.100000000000001</v>
      </c>
      <c r="O24" s="89">
        <v>10.6</v>
      </c>
      <c r="P24" s="90">
        <v>7.0000000000000009</v>
      </c>
      <c r="Q24" s="89">
        <v>11.4</v>
      </c>
      <c r="R24" s="89">
        <v>8.4</v>
      </c>
      <c r="S24" s="90">
        <v>6.6000000000000005</v>
      </c>
      <c r="T24" s="89">
        <v>12.7</v>
      </c>
      <c r="U24" s="89">
        <v>9.1</v>
      </c>
      <c r="V24" s="90">
        <v>6.9</v>
      </c>
    </row>
    <row r="25" spans="1:22" ht="18" customHeight="1" x14ac:dyDescent="0.25">
      <c r="A25" s="20" t="s">
        <v>188</v>
      </c>
      <c r="B25" s="5">
        <v>43.14</v>
      </c>
      <c r="C25" s="5">
        <v>3.27</v>
      </c>
      <c r="D25" s="5">
        <v>0.21</v>
      </c>
      <c r="E25" s="5" t="s">
        <v>440</v>
      </c>
      <c r="F25" s="5">
        <v>45.31</v>
      </c>
      <c r="G25" s="5">
        <v>4.1500000000000004</v>
      </c>
      <c r="H25" s="5">
        <v>0.21</v>
      </c>
      <c r="I25" s="5" t="s">
        <v>440</v>
      </c>
      <c r="J25" s="5" t="s">
        <v>440</v>
      </c>
      <c r="K25" s="5" t="s">
        <v>440</v>
      </c>
      <c r="L25" s="5" t="s">
        <v>440</v>
      </c>
      <c r="M25" s="5" t="s">
        <v>440</v>
      </c>
      <c r="N25" s="90">
        <v>11.2</v>
      </c>
      <c r="O25" s="90">
        <v>0.6</v>
      </c>
      <c r="P25" s="90">
        <v>2.4</v>
      </c>
      <c r="Q25" s="90">
        <v>4.2</v>
      </c>
      <c r="R25" s="90">
        <v>1</v>
      </c>
      <c r="S25" s="90">
        <v>0.7</v>
      </c>
      <c r="T25" s="90">
        <v>15.4</v>
      </c>
      <c r="U25" s="90">
        <v>1.6</v>
      </c>
      <c r="V25" s="90">
        <v>3.1</v>
      </c>
    </row>
    <row r="26" spans="1:22" ht="18" customHeight="1" x14ac:dyDescent="0.25">
      <c r="A26" s="84" t="s">
        <v>142</v>
      </c>
      <c r="B26" s="147" t="s">
        <v>438</v>
      </c>
      <c r="C26" s="147" t="s">
        <v>438</v>
      </c>
      <c r="D26" s="147" t="s">
        <v>438</v>
      </c>
      <c r="E26" s="147" t="s">
        <v>438</v>
      </c>
      <c r="F26" s="147" t="s">
        <v>438</v>
      </c>
      <c r="G26" s="147" t="s">
        <v>438</v>
      </c>
      <c r="H26" s="147" t="s">
        <v>438</v>
      </c>
      <c r="I26" s="147" t="s">
        <v>438</v>
      </c>
      <c r="J26" s="147" t="s">
        <v>438</v>
      </c>
      <c r="K26" s="147" t="s">
        <v>438</v>
      </c>
      <c r="L26" s="147" t="s">
        <v>438</v>
      </c>
      <c r="M26" s="147" t="s">
        <v>438</v>
      </c>
      <c r="N26" s="148" t="s">
        <v>438</v>
      </c>
      <c r="O26" s="148" t="s">
        <v>438</v>
      </c>
      <c r="P26" s="148" t="s">
        <v>438</v>
      </c>
      <c r="Q26" s="148" t="s">
        <v>438</v>
      </c>
      <c r="R26" s="148" t="s">
        <v>438</v>
      </c>
      <c r="S26" s="148" t="s">
        <v>438</v>
      </c>
      <c r="T26" s="148" t="s">
        <v>438</v>
      </c>
      <c r="U26" s="148" t="s">
        <v>438</v>
      </c>
      <c r="V26" s="148" t="s">
        <v>438</v>
      </c>
    </row>
    <row r="27" spans="1:22" ht="18" customHeight="1" x14ac:dyDescent="0.25">
      <c r="A27" s="20" t="s">
        <v>171</v>
      </c>
      <c r="B27" s="24">
        <v>69.27</v>
      </c>
      <c r="C27" s="24">
        <v>69.510000000000005</v>
      </c>
      <c r="D27" s="24">
        <v>72.680000000000007</v>
      </c>
      <c r="E27" s="24">
        <v>67.290000000000006</v>
      </c>
      <c r="F27" s="24">
        <v>69.28</v>
      </c>
      <c r="G27" s="24">
        <v>69.709999999999994</v>
      </c>
      <c r="H27" s="24">
        <v>72.680000000000007</v>
      </c>
      <c r="I27" s="24">
        <v>68.7</v>
      </c>
      <c r="J27" s="24">
        <v>52.25</v>
      </c>
      <c r="K27" s="24">
        <v>74.73</v>
      </c>
      <c r="L27" s="24">
        <v>74.010000000000005</v>
      </c>
      <c r="M27" s="24">
        <v>78.17</v>
      </c>
      <c r="N27" s="89">
        <v>49.5</v>
      </c>
      <c r="O27" s="89">
        <v>67</v>
      </c>
      <c r="P27" s="89">
        <v>56.899999999999991</v>
      </c>
      <c r="Q27" s="89">
        <v>55.600000000000009</v>
      </c>
      <c r="R27" s="89">
        <v>64.8</v>
      </c>
      <c r="S27" s="89">
        <v>65.100000000000009</v>
      </c>
      <c r="T27" s="89">
        <v>51.1</v>
      </c>
      <c r="U27" s="89">
        <v>65.2</v>
      </c>
      <c r="V27" s="89">
        <v>58.8</v>
      </c>
    </row>
    <row r="28" spans="1:22" ht="31.5" customHeight="1" x14ac:dyDescent="0.25">
      <c r="A28" s="20" t="s">
        <v>172</v>
      </c>
      <c r="B28" s="24">
        <v>65.13</v>
      </c>
      <c r="C28" s="24">
        <v>69.8</v>
      </c>
      <c r="D28" s="24">
        <v>72.709999999999994</v>
      </c>
      <c r="E28" s="24">
        <v>67.290000000000006</v>
      </c>
      <c r="F28" s="24">
        <v>65.73</v>
      </c>
      <c r="G28" s="24">
        <v>70.08</v>
      </c>
      <c r="H28" s="24">
        <v>72.709999999999994</v>
      </c>
      <c r="I28" s="24">
        <v>68.7</v>
      </c>
      <c r="J28" s="24">
        <v>52.63</v>
      </c>
      <c r="K28" s="24">
        <v>75.2</v>
      </c>
      <c r="L28" s="24">
        <v>74.09</v>
      </c>
      <c r="M28" s="24">
        <v>78.33</v>
      </c>
      <c r="N28" s="89">
        <v>47</v>
      </c>
      <c r="O28" s="89">
        <v>66.400000000000006</v>
      </c>
      <c r="P28" s="89">
        <v>56.3</v>
      </c>
      <c r="Q28" s="89">
        <v>53.5</v>
      </c>
      <c r="R28" s="89">
        <v>64.8</v>
      </c>
      <c r="S28" s="89">
        <v>64.5</v>
      </c>
      <c r="T28" s="89">
        <v>48.699999999999996</v>
      </c>
      <c r="U28" s="89">
        <v>65.100000000000009</v>
      </c>
      <c r="V28" s="89">
        <v>58.099999999999994</v>
      </c>
    </row>
    <row r="29" spans="1:22" ht="16.5" customHeight="1" x14ac:dyDescent="0.25">
      <c r="A29" s="20" t="s">
        <v>183</v>
      </c>
      <c r="B29" s="24">
        <v>27.800000000000004</v>
      </c>
      <c r="C29" s="24">
        <v>31.1</v>
      </c>
      <c r="D29" s="24">
        <v>48.4</v>
      </c>
      <c r="E29" s="24">
        <v>36.700000000000003</v>
      </c>
      <c r="F29" s="24">
        <v>27.500000000000004</v>
      </c>
      <c r="G29" s="24">
        <v>30.3</v>
      </c>
      <c r="H29" s="24">
        <v>48.4</v>
      </c>
      <c r="I29" s="24">
        <v>37.4</v>
      </c>
      <c r="J29" s="24">
        <v>27.800000000000004</v>
      </c>
      <c r="K29" s="24">
        <v>80.600000000000009</v>
      </c>
      <c r="L29" s="24">
        <v>74.099999999999994</v>
      </c>
      <c r="M29" s="24">
        <v>90.2</v>
      </c>
      <c r="N29" s="89">
        <v>10.9</v>
      </c>
      <c r="O29" s="89">
        <v>31.900000000000002</v>
      </c>
      <c r="P29" s="89">
        <v>17</v>
      </c>
      <c r="Q29" s="89">
        <v>22.5</v>
      </c>
      <c r="R29" s="89">
        <v>13.8</v>
      </c>
      <c r="S29" s="89">
        <v>29.5</v>
      </c>
      <c r="T29" s="89">
        <v>13.900000000000002</v>
      </c>
      <c r="U29" s="89">
        <v>17.2</v>
      </c>
      <c r="V29" s="89">
        <v>19.8</v>
      </c>
    </row>
    <row r="30" spans="1:22" ht="22.5" x14ac:dyDescent="0.25">
      <c r="A30" s="45" t="s">
        <v>173</v>
      </c>
      <c r="B30" s="24">
        <v>4</v>
      </c>
      <c r="C30" s="24">
        <v>4.3</v>
      </c>
      <c r="D30" s="24">
        <v>3.1</v>
      </c>
      <c r="E30" s="24">
        <v>1.9</v>
      </c>
      <c r="F30" s="24">
        <v>3.8</v>
      </c>
      <c r="G30" s="24">
        <v>3.8</v>
      </c>
      <c r="H30" s="24">
        <v>3.1</v>
      </c>
      <c r="I30" s="24">
        <v>1.6</v>
      </c>
      <c r="J30" s="24">
        <v>22.2</v>
      </c>
      <c r="K30" s="24">
        <v>63.9</v>
      </c>
      <c r="L30" s="24">
        <v>60.4</v>
      </c>
      <c r="M30" s="24">
        <v>80.600000000000009</v>
      </c>
      <c r="N30" s="89">
        <v>1.3</v>
      </c>
      <c r="O30" s="89">
        <v>4.3999999999999995</v>
      </c>
      <c r="P30" s="89">
        <v>0.3</v>
      </c>
      <c r="Q30" s="89">
        <v>2</v>
      </c>
      <c r="R30" s="89">
        <v>1.4000000000000001</v>
      </c>
      <c r="S30" s="89">
        <v>0.5</v>
      </c>
      <c r="T30" s="89">
        <v>1.5</v>
      </c>
      <c r="U30" s="89">
        <v>2</v>
      </c>
      <c r="V30" s="89">
        <v>0.3</v>
      </c>
    </row>
    <row r="31" spans="1:22" ht="33" customHeight="1" x14ac:dyDescent="0.25">
      <c r="A31" s="20" t="s">
        <v>143</v>
      </c>
      <c r="B31" s="24">
        <v>691.3</v>
      </c>
      <c r="C31" s="25">
        <v>685.1</v>
      </c>
      <c r="D31" s="25">
        <v>681.96</v>
      </c>
      <c r="E31" s="25">
        <v>568.41999999999996</v>
      </c>
      <c r="F31" s="25">
        <v>670.34</v>
      </c>
      <c r="G31" s="25">
        <v>619.6</v>
      </c>
      <c r="H31" s="25">
        <v>681.96</v>
      </c>
      <c r="I31" s="25">
        <v>566.94000000000005</v>
      </c>
      <c r="J31" s="25">
        <v>419.37</v>
      </c>
      <c r="K31" s="25">
        <v>818.19</v>
      </c>
      <c r="L31" s="25">
        <v>590.21</v>
      </c>
      <c r="M31" s="25">
        <v>837.92</v>
      </c>
      <c r="N31" s="225">
        <v>450.9</v>
      </c>
      <c r="O31" s="225">
        <v>495.8</v>
      </c>
      <c r="P31" s="225">
        <v>446.8</v>
      </c>
      <c r="Q31" s="225">
        <v>508.1</v>
      </c>
      <c r="R31" s="225">
        <v>481.6</v>
      </c>
      <c r="S31" s="225">
        <v>479.5</v>
      </c>
      <c r="T31" s="225">
        <v>465.8</v>
      </c>
      <c r="U31" s="225">
        <v>484.2</v>
      </c>
      <c r="V31" s="225">
        <v>454.2</v>
      </c>
    </row>
    <row r="32" spans="1:22" ht="17.25" customHeight="1" x14ac:dyDescent="0.25">
      <c r="A32" s="20" t="s">
        <v>144</v>
      </c>
      <c r="B32" s="24">
        <v>4.9000000000000004</v>
      </c>
      <c r="C32" s="24">
        <v>2</v>
      </c>
      <c r="D32" s="24">
        <v>0</v>
      </c>
      <c r="E32" s="24">
        <v>8.1</v>
      </c>
      <c r="F32" s="24">
        <v>4.8</v>
      </c>
      <c r="G32" s="24">
        <v>2.1</v>
      </c>
      <c r="H32" s="24">
        <v>0</v>
      </c>
      <c r="I32" s="24">
        <v>6.2</v>
      </c>
      <c r="J32" s="24">
        <v>32.6</v>
      </c>
      <c r="K32" s="24">
        <v>0.1</v>
      </c>
      <c r="L32" s="24">
        <v>1</v>
      </c>
      <c r="M32" s="24">
        <v>0</v>
      </c>
      <c r="N32" s="89">
        <v>26.400000000000002</v>
      </c>
      <c r="O32" s="89">
        <v>13.100000000000001</v>
      </c>
      <c r="P32" s="89">
        <v>27.900000000000002</v>
      </c>
      <c r="Q32" s="89">
        <v>17.599999999999998</v>
      </c>
      <c r="R32" s="89">
        <v>12.9</v>
      </c>
      <c r="S32" s="89">
        <v>13.8</v>
      </c>
      <c r="T32" s="89">
        <v>24.099999999999998</v>
      </c>
      <c r="U32" s="89">
        <v>13</v>
      </c>
      <c r="V32" s="89">
        <v>24.7</v>
      </c>
    </row>
    <row r="33" spans="1:28" ht="30" customHeight="1" x14ac:dyDescent="0.25">
      <c r="A33" s="45" t="s">
        <v>185</v>
      </c>
      <c r="B33" s="25">
        <v>293.75</v>
      </c>
      <c r="C33" s="25">
        <v>242.32</v>
      </c>
      <c r="D33" s="25">
        <v>261.3</v>
      </c>
      <c r="E33" s="25">
        <v>218.34</v>
      </c>
      <c r="F33" s="25">
        <v>280.73</v>
      </c>
      <c r="G33" s="25">
        <v>218.86</v>
      </c>
      <c r="H33" s="25">
        <v>261.3</v>
      </c>
      <c r="I33" s="25">
        <v>215.12</v>
      </c>
      <c r="J33" s="25">
        <v>205.56</v>
      </c>
      <c r="K33" s="25">
        <v>418.92</v>
      </c>
      <c r="L33" s="25">
        <v>252</v>
      </c>
      <c r="M33" s="25">
        <v>359.09</v>
      </c>
      <c r="N33" s="89">
        <v>107.7</v>
      </c>
      <c r="O33" s="89">
        <v>193.8</v>
      </c>
      <c r="P33" s="89">
        <v>142</v>
      </c>
      <c r="Q33" s="89">
        <v>128.9</v>
      </c>
      <c r="R33" s="89">
        <v>169</v>
      </c>
      <c r="S33" s="89">
        <v>159.5</v>
      </c>
      <c r="T33" s="89">
        <v>112.7</v>
      </c>
      <c r="U33" s="89">
        <v>181.7</v>
      </c>
      <c r="V33" s="89">
        <v>145</v>
      </c>
    </row>
    <row r="34" spans="1:28" ht="35.25" customHeight="1" x14ac:dyDescent="0.25">
      <c r="A34" s="45" t="s">
        <v>145</v>
      </c>
      <c r="B34" s="24">
        <v>14.6</v>
      </c>
      <c r="C34" s="24">
        <v>13.900000000000002</v>
      </c>
      <c r="D34" s="24">
        <v>25.900000000000002</v>
      </c>
      <c r="E34" s="24">
        <v>12.1</v>
      </c>
      <c r="F34" s="24">
        <v>14.499999999999998</v>
      </c>
      <c r="G34" s="24">
        <v>16.2</v>
      </c>
      <c r="H34" s="24">
        <v>25.900000000000002</v>
      </c>
      <c r="I34" s="24">
        <v>13.3</v>
      </c>
      <c r="J34" s="24">
        <v>5.8000000000000007</v>
      </c>
      <c r="K34" s="24">
        <v>30.599999999999998</v>
      </c>
      <c r="L34" s="24">
        <v>20.8</v>
      </c>
      <c r="M34" s="24">
        <v>32.6</v>
      </c>
      <c r="N34" s="89">
        <v>22.2</v>
      </c>
      <c r="O34" s="89">
        <v>29.2</v>
      </c>
      <c r="P34" s="89">
        <v>19.5</v>
      </c>
      <c r="Q34" s="89">
        <v>19.400000000000002</v>
      </c>
      <c r="R34" s="89">
        <v>6.4</v>
      </c>
      <c r="S34" s="89">
        <v>14.000000000000002</v>
      </c>
      <c r="T34" s="89">
        <v>21.5</v>
      </c>
      <c r="U34" s="89">
        <v>10.7</v>
      </c>
      <c r="V34" s="89">
        <v>18.2</v>
      </c>
    </row>
    <row r="35" spans="1:28" ht="18.75" customHeight="1" x14ac:dyDescent="0.25">
      <c r="A35" s="84" t="s">
        <v>146</v>
      </c>
      <c r="B35" s="20" t="s">
        <v>438</v>
      </c>
      <c r="C35" s="20" t="s">
        <v>438</v>
      </c>
      <c r="D35" s="20" t="s">
        <v>438</v>
      </c>
      <c r="E35" s="20" t="s">
        <v>438</v>
      </c>
      <c r="F35" s="20" t="s">
        <v>438</v>
      </c>
      <c r="G35" s="20" t="s">
        <v>438</v>
      </c>
      <c r="H35" s="20" t="s">
        <v>438</v>
      </c>
      <c r="I35" s="20" t="s">
        <v>438</v>
      </c>
      <c r="J35" s="20" t="s">
        <v>438</v>
      </c>
      <c r="K35" s="20" t="s">
        <v>438</v>
      </c>
      <c r="L35" s="20" t="s">
        <v>438</v>
      </c>
      <c r="M35" s="20" t="s">
        <v>438</v>
      </c>
      <c r="N35" s="149" t="s">
        <v>438</v>
      </c>
      <c r="O35" s="149" t="s">
        <v>438</v>
      </c>
      <c r="P35" s="149" t="s">
        <v>438</v>
      </c>
      <c r="Q35" s="149" t="s">
        <v>438</v>
      </c>
      <c r="R35" s="148" t="s">
        <v>438</v>
      </c>
      <c r="S35" s="149" t="s">
        <v>438</v>
      </c>
      <c r="T35" s="149" t="s">
        <v>438</v>
      </c>
      <c r="U35" s="148" t="s">
        <v>438</v>
      </c>
      <c r="V35" s="149" t="s">
        <v>438</v>
      </c>
    </row>
    <row r="36" spans="1:28" ht="20.25" customHeight="1" x14ac:dyDescent="0.25">
      <c r="A36" s="80" t="s">
        <v>147</v>
      </c>
      <c r="B36" s="25">
        <v>2297.2800000000002</v>
      </c>
      <c r="C36" s="25">
        <v>2243.1999999999998</v>
      </c>
      <c r="D36" s="25">
        <v>2307.83</v>
      </c>
      <c r="E36" s="25">
        <v>1818.35</v>
      </c>
      <c r="F36" s="25">
        <v>2222.48</v>
      </c>
      <c r="G36" s="25">
        <v>2029.12</v>
      </c>
      <c r="H36" s="25">
        <v>2307.83</v>
      </c>
      <c r="I36" s="25">
        <v>1840.87</v>
      </c>
      <c r="J36" s="25">
        <v>1104.77</v>
      </c>
      <c r="K36" s="25">
        <v>2876.43</v>
      </c>
      <c r="L36" s="25">
        <v>2057.5700000000002</v>
      </c>
      <c r="M36" s="25">
        <v>3045.06</v>
      </c>
      <c r="N36" s="89">
        <v>1164.2</v>
      </c>
      <c r="O36" s="89">
        <v>1581.9</v>
      </c>
      <c r="P36" s="89">
        <v>1264.8</v>
      </c>
      <c r="Q36" s="89">
        <v>1462.5</v>
      </c>
      <c r="R36" s="89">
        <v>1473.8</v>
      </c>
      <c r="S36" s="89">
        <v>1503.8</v>
      </c>
      <c r="T36" s="89">
        <v>1241.5999999999999</v>
      </c>
      <c r="U36" s="89">
        <v>1494.1</v>
      </c>
      <c r="V36" s="89">
        <v>1318.7</v>
      </c>
    </row>
    <row r="37" spans="1:28" ht="19.5" customHeight="1" x14ac:dyDescent="0.25">
      <c r="A37" s="80" t="s">
        <v>168</v>
      </c>
      <c r="B37" s="25">
        <v>2355</v>
      </c>
      <c r="C37" s="25">
        <v>2283.85</v>
      </c>
      <c r="D37" s="25">
        <v>2380.87</v>
      </c>
      <c r="E37" s="25">
        <v>1863.57</v>
      </c>
      <c r="F37" s="25">
        <v>2275.8000000000002</v>
      </c>
      <c r="G37" s="25">
        <v>2069.5</v>
      </c>
      <c r="H37" s="25">
        <v>2380.87</v>
      </c>
      <c r="I37" s="25">
        <v>1882.56</v>
      </c>
      <c r="J37" s="25">
        <v>1123.97</v>
      </c>
      <c r="K37" s="25">
        <v>3023.74</v>
      </c>
      <c r="L37" s="25">
        <v>2113.5</v>
      </c>
      <c r="M37" s="25">
        <v>3176.46</v>
      </c>
      <c r="N37" s="89">
        <v>1194.5999999999999</v>
      </c>
      <c r="O37" s="89">
        <v>1645.4</v>
      </c>
      <c r="P37" s="89">
        <v>1299.5</v>
      </c>
      <c r="Q37" s="89">
        <v>1497.6</v>
      </c>
      <c r="R37" s="89">
        <v>1566.6</v>
      </c>
      <c r="S37" s="89">
        <v>1533.5</v>
      </c>
      <c r="T37" s="89">
        <v>1273.3</v>
      </c>
      <c r="U37" s="89">
        <v>1581.4</v>
      </c>
      <c r="V37" s="89">
        <v>1352.2</v>
      </c>
    </row>
    <row r="38" spans="1:28" ht="15" customHeight="1" x14ac:dyDescent="0.25">
      <c r="A38" s="312" t="s">
        <v>252</v>
      </c>
      <c r="B38" s="286"/>
      <c r="C38" s="286"/>
      <c r="D38" s="286"/>
      <c r="E38" s="286"/>
      <c r="F38" s="286"/>
      <c r="G38" s="286"/>
      <c r="H38" s="286"/>
      <c r="I38" s="286"/>
      <c r="J38" s="286"/>
      <c r="K38" s="286"/>
      <c r="L38" s="286"/>
      <c r="M38" s="286"/>
      <c r="N38" s="286"/>
      <c r="O38" s="286"/>
      <c r="P38" s="286"/>
      <c r="Q38" s="286"/>
      <c r="R38" s="286"/>
      <c r="S38" s="286"/>
      <c r="T38" s="286"/>
      <c r="U38" s="286"/>
      <c r="V38" s="286"/>
    </row>
    <row r="39" spans="1:28" ht="45" customHeight="1" x14ac:dyDescent="0.25">
      <c r="A39" s="306" t="s">
        <v>152</v>
      </c>
      <c r="B39" s="288"/>
      <c r="C39" s="288"/>
      <c r="D39" s="288"/>
      <c r="E39" s="288"/>
      <c r="F39" s="288"/>
      <c r="G39" s="288"/>
      <c r="H39" s="288"/>
      <c r="I39" s="288"/>
      <c r="J39" s="288"/>
      <c r="K39" s="288"/>
      <c r="L39" s="288"/>
      <c r="M39" s="288"/>
      <c r="N39" s="288"/>
      <c r="O39" s="288"/>
      <c r="P39" s="288"/>
      <c r="Q39" s="288"/>
      <c r="R39" s="288"/>
      <c r="S39" s="288"/>
      <c r="T39" s="288"/>
      <c r="U39" s="288"/>
      <c r="V39" s="288"/>
    </row>
    <row r="40" spans="1:28" ht="36" customHeight="1" x14ac:dyDescent="0.25">
      <c r="A40" s="304" t="s">
        <v>368</v>
      </c>
      <c r="B40" s="288"/>
      <c r="C40" s="288"/>
      <c r="D40" s="288"/>
      <c r="E40" s="288"/>
      <c r="F40" s="288"/>
      <c r="G40" s="288"/>
      <c r="H40" s="288"/>
      <c r="I40" s="288"/>
      <c r="J40" s="288"/>
      <c r="K40" s="288"/>
      <c r="L40" s="288"/>
      <c r="M40" s="288"/>
      <c r="N40" s="288"/>
      <c r="O40" s="288"/>
      <c r="P40" s="288"/>
      <c r="Q40" s="288"/>
      <c r="R40" s="288"/>
      <c r="S40" s="288"/>
      <c r="T40" s="288"/>
      <c r="U40" s="288"/>
      <c r="V40" s="288"/>
      <c r="W40" s="139"/>
      <c r="X40" s="139"/>
      <c r="Y40" s="139"/>
      <c r="Z40" s="139"/>
      <c r="AA40" s="139"/>
      <c r="AB40" s="139"/>
    </row>
    <row r="41" spans="1:28" ht="15" customHeight="1" x14ac:dyDescent="0.25">
      <c r="A41" s="304" t="s">
        <v>381</v>
      </c>
      <c r="B41" s="288"/>
      <c r="C41" s="288"/>
      <c r="D41" s="288"/>
      <c r="E41" s="288"/>
      <c r="F41" s="288"/>
      <c r="G41" s="288"/>
      <c r="H41" s="288"/>
      <c r="I41" s="288"/>
      <c r="J41" s="288"/>
      <c r="K41" s="288"/>
      <c r="L41" s="288"/>
      <c r="M41" s="288"/>
      <c r="N41" s="288"/>
      <c r="O41" s="288"/>
      <c r="P41" s="288"/>
      <c r="Q41" s="288"/>
      <c r="R41" s="288"/>
      <c r="S41" s="288"/>
      <c r="T41" s="288"/>
      <c r="U41" s="288"/>
      <c r="V41" s="288"/>
    </row>
    <row r="42" spans="1:28" ht="30" customHeight="1" x14ac:dyDescent="0.25">
      <c r="A42" s="306" t="s">
        <v>353</v>
      </c>
      <c r="B42" s="288"/>
      <c r="C42" s="288"/>
      <c r="D42" s="288"/>
      <c r="E42" s="288"/>
      <c r="F42" s="288"/>
      <c r="G42" s="288"/>
      <c r="H42" s="288"/>
      <c r="I42" s="288"/>
      <c r="J42" s="288"/>
      <c r="K42" s="288"/>
      <c r="L42" s="288"/>
      <c r="M42" s="288"/>
      <c r="N42" s="288"/>
      <c r="O42" s="288"/>
      <c r="P42" s="288"/>
      <c r="Q42" s="288"/>
      <c r="R42" s="288"/>
      <c r="S42" s="288"/>
      <c r="T42" s="288"/>
      <c r="U42" s="288"/>
      <c r="V42" s="288"/>
      <c r="W42" s="139"/>
      <c r="X42" s="139"/>
      <c r="Y42" s="139"/>
      <c r="Z42" s="139"/>
      <c r="AA42" s="139"/>
      <c r="AB42" s="139"/>
    </row>
    <row r="43" spans="1:28" ht="15" customHeight="1" x14ac:dyDescent="0.25">
      <c r="A43" s="306" t="s">
        <v>406</v>
      </c>
      <c r="B43" s="288"/>
      <c r="C43" s="288"/>
      <c r="D43" s="288"/>
      <c r="E43" s="288"/>
      <c r="F43" s="288"/>
      <c r="G43" s="288"/>
      <c r="H43" s="288"/>
      <c r="I43" s="288"/>
      <c r="J43" s="288"/>
      <c r="K43" s="288"/>
      <c r="L43" s="288"/>
      <c r="M43" s="288"/>
      <c r="N43" s="288"/>
      <c r="O43" s="288"/>
      <c r="P43" s="288"/>
      <c r="Q43" s="288"/>
      <c r="R43" s="288"/>
      <c r="S43" s="288"/>
      <c r="T43" s="288"/>
      <c r="U43" s="288"/>
      <c r="V43" s="288"/>
      <c r="W43" s="139"/>
      <c r="X43" s="139"/>
      <c r="Y43" s="139"/>
      <c r="Z43" s="139"/>
      <c r="AA43" s="139"/>
      <c r="AB43" s="139"/>
    </row>
    <row r="44" spans="1:28" ht="30" customHeight="1" x14ac:dyDescent="0.25">
      <c r="A44" s="306" t="s">
        <v>367</v>
      </c>
      <c r="B44" s="288"/>
      <c r="C44" s="288"/>
      <c r="D44" s="288"/>
      <c r="E44" s="288"/>
      <c r="F44" s="288"/>
      <c r="G44" s="288"/>
      <c r="H44" s="288"/>
      <c r="I44" s="288"/>
      <c r="J44" s="288"/>
      <c r="K44" s="288"/>
      <c r="L44" s="288"/>
      <c r="M44" s="288"/>
      <c r="N44" s="288"/>
      <c r="O44" s="288"/>
      <c r="P44" s="288"/>
      <c r="Q44" s="288"/>
      <c r="R44" s="288"/>
      <c r="S44" s="288"/>
      <c r="T44" s="288"/>
      <c r="U44" s="288"/>
      <c r="V44" s="288"/>
      <c r="W44" s="139"/>
      <c r="X44" s="139"/>
      <c r="Y44" s="139"/>
      <c r="Z44" s="139"/>
      <c r="AA44" s="139"/>
      <c r="AB44" s="139"/>
    </row>
    <row r="45" spans="1:28" ht="21" customHeight="1" x14ac:dyDescent="0.25">
      <c r="A45" s="322" t="s">
        <v>182</v>
      </c>
      <c r="B45" s="288"/>
      <c r="C45" s="288"/>
      <c r="D45" s="288"/>
      <c r="E45" s="288"/>
      <c r="F45" s="288"/>
      <c r="G45" s="288"/>
      <c r="H45" s="288"/>
      <c r="I45" s="288"/>
      <c r="J45" s="288"/>
      <c r="K45" s="288"/>
      <c r="L45" s="288"/>
      <c r="M45" s="288"/>
      <c r="N45" s="288"/>
      <c r="O45" s="288"/>
      <c r="P45" s="288"/>
      <c r="Q45" s="288"/>
      <c r="R45" s="288"/>
      <c r="S45" s="288"/>
      <c r="T45" s="288"/>
      <c r="U45" s="288"/>
      <c r="V45" s="288"/>
      <c r="W45" s="139"/>
      <c r="X45" s="139"/>
      <c r="Y45" s="139"/>
      <c r="Z45" s="139"/>
      <c r="AA45" s="139"/>
      <c r="AB45" s="139"/>
    </row>
    <row r="46" spans="1:28" ht="15" customHeight="1" x14ac:dyDescent="0.25">
      <c r="A46" s="322" t="s">
        <v>374</v>
      </c>
      <c r="B46" s="288"/>
      <c r="C46" s="288"/>
      <c r="D46" s="288"/>
      <c r="E46" s="288"/>
      <c r="F46" s="288"/>
      <c r="G46" s="288"/>
      <c r="H46" s="288"/>
      <c r="I46" s="288"/>
      <c r="J46" s="288"/>
      <c r="K46" s="288"/>
      <c r="L46" s="288"/>
      <c r="M46" s="288"/>
      <c r="N46" s="288"/>
      <c r="O46" s="288"/>
      <c r="P46" s="288"/>
      <c r="Q46" s="288"/>
      <c r="R46" s="288"/>
      <c r="S46" s="288"/>
      <c r="T46" s="288"/>
      <c r="U46" s="288"/>
      <c r="V46" s="288"/>
      <c r="W46" s="139"/>
      <c r="X46" s="139"/>
      <c r="Y46" s="139"/>
      <c r="Z46" s="139"/>
      <c r="AA46" s="139"/>
      <c r="AB46" s="139"/>
    </row>
    <row r="47" spans="1:28" ht="15" customHeight="1" x14ac:dyDescent="0.25">
      <c r="A47" s="329" t="s">
        <v>184</v>
      </c>
      <c r="B47" s="288"/>
      <c r="C47" s="288"/>
      <c r="D47" s="288"/>
      <c r="E47" s="288"/>
      <c r="F47" s="288"/>
      <c r="G47" s="288"/>
      <c r="H47" s="288"/>
      <c r="I47" s="288"/>
      <c r="J47" s="288"/>
      <c r="K47" s="288"/>
      <c r="L47" s="288"/>
      <c r="M47" s="288"/>
      <c r="N47" s="288"/>
      <c r="O47" s="288"/>
      <c r="P47" s="288"/>
      <c r="Q47" s="288"/>
      <c r="R47" s="288"/>
      <c r="S47" s="288"/>
      <c r="T47" s="288"/>
      <c r="U47" s="288"/>
      <c r="V47" s="288"/>
      <c r="W47" s="139"/>
      <c r="X47" s="139"/>
      <c r="Y47" s="139"/>
      <c r="Z47" s="139"/>
      <c r="AA47" s="139"/>
      <c r="AB47" s="139"/>
    </row>
    <row r="48" spans="1:28" ht="15" customHeight="1" x14ac:dyDescent="0.25">
      <c r="A48" s="306" t="s">
        <v>213</v>
      </c>
      <c r="B48" s="288"/>
      <c r="C48" s="288"/>
      <c r="D48" s="288"/>
      <c r="E48" s="288"/>
      <c r="F48" s="288"/>
      <c r="G48" s="288"/>
      <c r="H48" s="288"/>
      <c r="I48" s="288"/>
      <c r="J48" s="288"/>
      <c r="K48" s="288"/>
      <c r="L48" s="288"/>
      <c r="M48" s="288"/>
      <c r="N48" s="288"/>
      <c r="O48" s="288"/>
      <c r="P48" s="288"/>
      <c r="Q48" s="288"/>
      <c r="R48" s="288"/>
      <c r="S48" s="288"/>
      <c r="T48" s="288"/>
      <c r="U48" s="288"/>
      <c r="V48" s="288"/>
      <c r="W48" s="139"/>
      <c r="X48" s="139"/>
      <c r="Y48" s="139"/>
      <c r="Z48" s="139"/>
      <c r="AA48" s="139"/>
      <c r="AB48" s="139"/>
    </row>
    <row r="49" spans="1:22" ht="15" customHeight="1" x14ac:dyDescent="0.25">
      <c r="A49" s="306" t="s">
        <v>149</v>
      </c>
      <c r="B49" s="288"/>
      <c r="C49" s="288"/>
      <c r="D49" s="288"/>
      <c r="E49" s="288"/>
      <c r="F49" s="288"/>
      <c r="G49" s="288"/>
      <c r="H49" s="288"/>
      <c r="I49" s="288"/>
      <c r="J49" s="288"/>
      <c r="K49" s="288"/>
      <c r="L49" s="288"/>
      <c r="M49" s="288"/>
      <c r="N49" s="288"/>
      <c r="O49" s="288"/>
      <c r="P49" s="288"/>
      <c r="Q49" s="288"/>
      <c r="R49" s="288"/>
      <c r="S49" s="288"/>
      <c r="T49" s="288"/>
      <c r="U49" s="288"/>
      <c r="V49" s="288"/>
    </row>
    <row r="50" spans="1:22" x14ac:dyDescent="0.25">
      <c r="A50" s="318"/>
      <c r="B50" s="318"/>
      <c r="C50" s="318"/>
      <c r="D50" s="318"/>
      <c r="E50" s="318"/>
      <c r="F50" s="318"/>
      <c r="G50" s="318"/>
      <c r="H50" s="318"/>
      <c r="I50" s="318"/>
      <c r="J50" s="318"/>
      <c r="K50" s="318"/>
      <c r="L50" s="318"/>
      <c r="M50" s="318"/>
    </row>
    <row r="51" spans="1:22" x14ac:dyDescent="0.25">
      <c r="A51" s="327"/>
      <c r="B51" s="327"/>
      <c r="C51" s="327"/>
      <c r="D51" s="327"/>
      <c r="E51" s="327"/>
      <c r="F51" s="327"/>
      <c r="G51" s="327"/>
      <c r="H51" s="327"/>
      <c r="I51" s="327"/>
      <c r="J51" s="327"/>
      <c r="K51" s="247"/>
      <c r="L51" s="247"/>
      <c r="M51" s="247"/>
    </row>
    <row r="52" spans="1:22" ht="54" customHeight="1" x14ac:dyDescent="0.25">
      <c r="A52" s="301"/>
      <c r="B52" s="326"/>
      <c r="C52" s="326"/>
      <c r="D52" s="326"/>
      <c r="E52" s="326"/>
      <c r="F52" s="326"/>
      <c r="G52" s="326"/>
      <c r="H52" s="326"/>
      <c r="I52" s="326"/>
      <c r="J52" s="248"/>
      <c r="K52" s="247"/>
      <c r="L52" s="247"/>
      <c r="M52" s="247"/>
    </row>
    <row r="53" spans="1:22" ht="45.75" customHeight="1" x14ac:dyDescent="0.25">
      <c r="A53" s="245"/>
      <c r="B53" s="245"/>
      <c r="C53" s="245"/>
      <c r="D53" s="245"/>
      <c r="E53" s="245"/>
      <c r="F53" s="245"/>
      <c r="G53" s="245"/>
      <c r="H53" s="245"/>
      <c r="I53" s="245"/>
      <c r="J53" s="245"/>
      <c r="K53" s="245"/>
      <c r="L53" s="245"/>
      <c r="M53" s="245"/>
    </row>
    <row r="54" spans="1:22" ht="46.5" customHeight="1" x14ac:dyDescent="0.25">
      <c r="A54" s="310"/>
      <c r="B54" s="310"/>
      <c r="C54" s="310"/>
      <c r="D54" s="310"/>
      <c r="E54" s="310"/>
      <c r="F54" s="310"/>
      <c r="G54" s="310"/>
      <c r="H54" s="310"/>
      <c r="I54" s="310"/>
      <c r="J54" s="310"/>
      <c r="K54" s="245"/>
      <c r="L54" s="245"/>
      <c r="M54" s="245"/>
    </row>
    <row r="55" spans="1:22" ht="51.75" customHeight="1" x14ac:dyDescent="0.25">
      <c r="A55" s="315"/>
      <c r="B55" s="315"/>
      <c r="C55" s="315"/>
      <c r="D55" s="315"/>
      <c r="E55" s="315"/>
      <c r="F55" s="315"/>
      <c r="G55" s="315"/>
      <c r="H55" s="315"/>
      <c r="I55" s="315"/>
      <c r="J55" s="315"/>
      <c r="K55" s="247"/>
      <c r="L55" s="247"/>
      <c r="M55" s="247"/>
    </row>
    <row r="56" spans="1:22" ht="11.25" hidden="1" customHeight="1" x14ac:dyDescent="0.25">
      <c r="A56" s="310"/>
      <c r="B56" s="310"/>
      <c r="C56" s="310"/>
      <c r="D56" s="310"/>
      <c r="E56" s="310"/>
      <c r="F56" s="310"/>
      <c r="G56" s="310"/>
      <c r="H56" s="310"/>
      <c r="I56" s="310"/>
      <c r="J56" s="310"/>
      <c r="K56" s="247"/>
      <c r="L56" s="247"/>
      <c r="M56" s="247"/>
    </row>
    <row r="57" spans="1:22" ht="33" hidden="1" customHeight="1" x14ac:dyDescent="0.25">
      <c r="A57" s="318"/>
      <c r="B57" s="318"/>
      <c r="C57" s="318"/>
      <c r="D57" s="318"/>
      <c r="E57" s="318"/>
      <c r="F57" s="318"/>
      <c r="G57" s="318"/>
      <c r="H57" s="318"/>
      <c r="I57" s="318"/>
      <c r="J57" s="318"/>
      <c r="K57" s="247"/>
      <c r="L57" s="247"/>
      <c r="M57" s="247"/>
    </row>
    <row r="58" spans="1:22" x14ac:dyDescent="0.25">
      <c r="A58" s="315"/>
      <c r="B58" s="315"/>
      <c r="C58" s="315"/>
      <c r="D58" s="315"/>
      <c r="E58" s="315"/>
      <c r="F58" s="315"/>
      <c r="G58" s="315"/>
      <c r="H58" s="315"/>
      <c r="I58" s="315"/>
      <c r="J58" s="315"/>
      <c r="K58" s="247"/>
      <c r="L58" s="247"/>
      <c r="M58" s="247"/>
    </row>
    <row r="59" spans="1:22" x14ac:dyDescent="0.25">
      <c r="A59" s="315"/>
      <c r="B59" s="315"/>
      <c r="C59" s="315"/>
      <c r="D59" s="315"/>
      <c r="E59" s="315"/>
      <c r="F59" s="315"/>
      <c r="G59" s="315"/>
      <c r="H59" s="315"/>
      <c r="I59" s="315"/>
      <c r="J59" s="315"/>
      <c r="K59" s="247"/>
      <c r="L59" s="247"/>
      <c r="M59" s="247"/>
    </row>
  </sheetData>
  <mergeCells count="48">
    <mergeCell ref="A58:J58"/>
    <mergeCell ref="A59:J59"/>
    <mergeCell ref="A51:J51"/>
    <mergeCell ref="A52:I52"/>
    <mergeCell ref="A54:J54"/>
    <mergeCell ref="A55:J55"/>
    <mergeCell ref="A56:J56"/>
    <mergeCell ref="A57:J57"/>
    <mergeCell ref="A50:M50"/>
    <mergeCell ref="A39:V39"/>
    <mergeCell ref="A40:V40"/>
    <mergeCell ref="A41:V41"/>
    <mergeCell ref="A42:V42"/>
    <mergeCell ref="A43:V43"/>
    <mergeCell ref="A44:V44"/>
    <mergeCell ref="A45:V45"/>
    <mergeCell ref="A46:V46"/>
    <mergeCell ref="A47:V47"/>
    <mergeCell ref="A48:V48"/>
    <mergeCell ref="A49:V49"/>
    <mergeCell ref="A38:V38"/>
    <mergeCell ref="J5:K5"/>
    <mergeCell ref="L5:M5"/>
    <mergeCell ref="N5:N6"/>
    <mergeCell ref="O5:O6"/>
    <mergeCell ref="P5:P6"/>
    <mergeCell ref="Q5:Q6"/>
    <mergeCell ref="B5:B6"/>
    <mergeCell ref="C5:D5"/>
    <mergeCell ref="E5:E6"/>
    <mergeCell ref="F5:F6"/>
    <mergeCell ref="G5:H5"/>
    <mergeCell ref="I5:I6"/>
    <mergeCell ref="R5:R6"/>
    <mergeCell ref="S5:S6"/>
    <mergeCell ref="T5:T6"/>
    <mergeCell ref="A1:V1"/>
    <mergeCell ref="A3:A6"/>
    <mergeCell ref="B3:M3"/>
    <mergeCell ref="N3:V3"/>
    <mergeCell ref="B4:E4"/>
    <mergeCell ref="F4:I4"/>
    <mergeCell ref="J4:M4"/>
    <mergeCell ref="N4:P4"/>
    <mergeCell ref="Q4:S4"/>
    <mergeCell ref="T4:V4"/>
    <mergeCell ref="U5:U6"/>
    <mergeCell ref="V5:V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5"/>
  <sheetViews>
    <sheetView workbookViewId="0">
      <pane xSplit="1" ySplit="5" topLeftCell="B6" activePane="bottomRight" state="frozen"/>
      <selection sqref="A1:XFD1048576"/>
      <selection pane="topRight" sqref="A1:XFD1048576"/>
      <selection pane="bottomLeft" sqref="A1:XFD1048576"/>
      <selection pane="bottomRight" activeCell="K26" sqref="K26"/>
    </sheetView>
  </sheetViews>
  <sheetFormatPr baseColWidth="10" defaultRowHeight="12.75" x14ac:dyDescent="0.25"/>
  <cols>
    <col min="1" max="1" width="31.42578125" style="22" customWidth="1"/>
    <col min="2" max="11" width="9.7109375" style="22" customWidth="1"/>
    <col min="12" max="20" width="6" style="22" customWidth="1"/>
    <col min="21" max="16384" width="11.42578125" style="22"/>
  </cols>
  <sheetData>
    <row r="1" spans="1:12" s="99" customFormat="1" ht="30" customHeight="1" x14ac:dyDescent="0.25">
      <c r="A1" s="330" t="s">
        <v>389</v>
      </c>
      <c r="B1" s="330"/>
      <c r="C1" s="330"/>
      <c r="D1" s="330"/>
      <c r="E1" s="330"/>
      <c r="F1" s="330"/>
      <c r="G1" s="330"/>
      <c r="H1" s="330"/>
      <c r="I1" s="330"/>
      <c r="J1" s="330"/>
      <c r="K1" s="330"/>
    </row>
    <row r="2" spans="1:12" s="99" customFormat="1" x14ac:dyDescent="0.25">
      <c r="A2" s="249"/>
      <c r="B2" s="249"/>
      <c r="C2" s="249"/>
      <c r="D2" s="249"/>
      <c r="E2" s="249"/>
      <c r="F2" s="249"/>
      <c r="G2" s="249"/>
      <c r="H2" s="249"/>
      <c r="I2" s="249"/>
      <c r="J2" s="249"/>
      <c r="K2" s="249"/>
    </row>
    <row r="3" spans="1:12" s="156" customFormat="1" ht="25.5" customHeight="1" x14ac:dyDescent="0.25">
      <c r="A3" s="297"/>
      <c r="B3" s="291" t="s">
        <v>148</v>
      </c>
      <c r="C3" s="291"/>
      <c r="D3" s="291"/>
      <c r="E3" s="291"/>
      <c r="F3" s="291" t="s">
        <v>153</v>
      </c>
      <c r="G3" s="291"/>
      <c r="H3" s="291" t="s">
        <v>151</v>
      </c>
      <c r="I3" s="291"/>
      <c r="J3" s="291"/>
      <c r="K3" s="291"/>
    </row>
    <row r="4" spans="1:12" s="156" customFormat="1" ht="47.25" customHeight="1" x14ac:dyDescent="0.25">
      <c r="A4" s="297"/>
      <c r="B4" s="291" t="s">
        <v>154</v>
      </c>
      <c r="C4" s="291"/>
      <c r="D4" s="291" t="s">
        <v>130</v>
      </c>
      <c r="E4" s="291"/>
      <c r="F4" s="291"/>
      <c r="G4" s="291"/>
      <c r="H4" s="291" t="s">
        <v>21</v>
      </c>
      <c r="I4" s="291"/>
      <c r="J4" s="291" t="s">
        <v>27</v>
      </c>
      <c r="K4" s="291"/>
    </row>
    <row r="5" spans="1:12" s="156" customFormat="1" ht="22.5" x14ac:dyDescent="0.25">
      <c r="A5" s="297"/>
      <c r="B5" s="239" t="s">
        <v>131</v>
      </c>
      <c r="C5" s="239" t="s">
        <v>132</v>
      </c>
      <c r="D5" s="239" t="s">
        <v>131</v>
      </c>
      <c r="E5" s="239" t="s">
        <v>132</v>
      </c>
      <c r="F5" s="239" t="s">
        <v>131</v>
      </c>
      <c r="G5" s="239" t="s">
        <v>132</v>
      </c>
      <c r="H5" s="239" t="s">
        <v>131</v>
      </c>
      <c r="I5" s="239" t="s">
        <v>132</v>
      </c>
      <c r="J5" s="239" t="s">
        <v>131</v>
      </c>
      <c r="K5" s="239" t="s">
        <v>132</v>
      </c>
    </row>
    <row r="6" spans="1:12" ht="33.75" x14ac:dyDescent="0.25">
      <c r="A6" s="41" t="s">
        <v>219</v>
      </c>
      <c r="B6" s="14">
        <v>1770</v>
      </c>
      <c r="C6" s="14">
        <v>17149</v>
      </c>
      <c r="D6" s="14">
        <v>176</v>
      </c>
      <c r="E6" s="14">
        <v>7400</v>
      </c>
      <c r="F6" s="14">
        <v>38</v>
      </c>
      <c r="G6" s="14">
        <v>1379</v>
      </c>
      <c r="H6" s="14">
        <v>1355</v>
      </c>
      <c r="I6" s="14">
        <v>5502</v>
      </c>
      <c r="J6" s="14">
        <v>574</v>
      </c>
      <c r="K6" s="14">
        <v>3146</v>
      </c>
      <c r="L6" s="26"/>
    </row>
    <row r="7" spans="1:12" x14ac:dyDescent="0.25">
      <c r="A7" s="238" t="s">
        <v>126</v>
      </c>
      <c r="B7" s="13">
        <v>535</v>
      </c>
      <c r="C7" s="13">
        <v>4171</v>
      </c>
      <c r="D7" s="13">
        <v>14</v>
      </c>
      <c r="E7" s="13">
        <v>82</v>
      </c>
      <c r="F7" s="13">
        <v>4</v>
      </c>
      <c r="G7" s="13">
        <v>68</v>
      </c>
      <c r="H7" s="13">
        <v>439</v>
      </c>
      <c r="I7" s="13">
        <v>1209</v>
      </c>
      <c r="J7" s="13">
        <v>346</v>
      </c>
      <c r="K7" s="13">
        <v>1507</v>
      </c>
    </row>
    <row r="8" spans="1:12" x14ac:dyDescent="0.25">
      <c r="A8" s="238" t="s">
        <v>127</v>
      </c>
      <c r="B8" s="13">
        <v>928</v>
      </c>
      <c r="C8" s="13">
        <v>12879</v>
      </c>
      <c r="D8" s="13">
        <v>127</v>
      </c>
      <c r="E8" s="13">
        <v>7231</v>
      </c>
      <c r="F8" s="13">
        <v>33</v>
      </c>
      <c r="G8" s="13">
        <v>1307</v>
      </c>
      <c r="H8" s="13">
        <v>894</v>
      </c>
      <c r="I8" s="13">
        <v>4263</v>
      </c>
      <c r="J8" s="13">
        <v>224</v>
      </c>
      <c r="K8" s="13">
        <v>1621</v>
      </c>
    </row>
    <row r="9" spans="1:12" x14ac:dyDescent="0.25">
      <c r="A9" s="238" t="s">
        <v>216</v>
      </c>
      <c r="B9" s="13">
        <v>307</v>
      </c>
      <c r="C9" s="13">
        <v>99</v>
      </c>
      <c r="D9" s="13">
        <v>35</v>
      </c>
      <c r="E9" s="13">
        <v>87</v>
      </c>
      <c r="F9" s="13">
        <v>1</v>
      </c>
      <c r="G9" s="13">
        <v>4</v>
      </c>
      <c r="H9" s="13">
        <v>22</v>
      </c>
      <c r="I9" s="13">
        <v>30</v>
      </c>
      <c r="J9" s="13">
        <v>4</v>
      </c>
      <c r="K9" s="13">
        <v>18</v>
      </c>
    </row>
    <row r="10" spans="1:12" x14ac:dyDescent="0.25">
      <c r="B10" s="29" t="s">
        <v>438</v>
      </c>
      <c r="C10" s="29" t="s">
        <v>438</v>
      </c>
      <c r="D10" s="29" t="s">
        <v>438</v>
      </c>
      <c r="E10" s="29" t="s">
        <v>438</v>
      </c>
      <c r="F10" s="13" t="s">
        <v>438</v>
      </c>
      <c r="G10" s="13" t="s">
        <v>438</v>
      </c>
      <c r="H10" s="13" t="s">
        <v>438</v>
      </c>
      <c r="I10" s="13" t="s">
        <v>438</v>
      </c>
      <c r="J10" s="13" t="s">
        <v>438</v>
      </c>
      <c r="K10" s="13" t="s">
        <v>438</v>
      </c>
    </row>
    <row r="11" spans="1:12" x14ac:dyDescent="0.25">
      <c r="A11" s="41" t="s">
        <v>220</v>
      </c>
      <c r="B11" s="29" t="s">
        <v>438</v>
      </c>
      <c r="C11" s="29" t="s">
        <v>438</v>
      </c>
      <c r="D11" s="29" t="s">
        <v>438</v>
      </c>
      <c r="E11" s="29" t="s">
        <v>438</v>
      </c>
      <c r="F11" s="13" t="s">
        <v>438</v>
      </c>
      <c r="G11" s="13" t="s">
        <v>438</v>
      </c>
      <c r="H11" s="13" t="s">
        <v>438</v>
      </c>
      <c r="I11" s="13" t="s">
        <v>438</v>
      </c>
      <c r="J11" s="13" t="s">
        <v>438</v>
      </c>
      <c r="K11" s="13" t="s">
        <v>438</v>
      </c>
    </row>
    <row r="12" spans="1:12" ht="22.5" x14ac:dyDescent="0.25">
      <c r="A12" s="45" t="s">
        <v>341</v>
      </c>
      <c r="B12" s="5">
        <v>54.506778300000001</v>
      </c>
      <c r="C12" s="5">
        <v>76.173940200000004</v>
      </c>
      <c r="D12" s="5">
        <v>45.164893599999999</v>
      </c>
      <c r="E12" s="5">
        <v>75.465633100000005</v>
      </c>
      <c r="F12" s="5">
        <v>55.14</v>
      </c>
      <c r="G12" s="5">
        <v>76.91</v>
      </c>
      <c r="H12" s="5">
        <v>54.9</v>
      </c>
      <c r="I12" s="5">
        <v>73.3</v>
      </c>
      <c r="J12" s="5">
        <v>55.1</v>
      </c>
      <c r="K12" s="5">
        <v>73.8</v>
      </c>
    </row>
    <row r="13" spans="1:12" x14ac:dyDescent="0.25">
      <c r="B13" s="15" t="s">
        <v>438</v>
      </c>
      <c r="C13" s="15" t="s">
        <v>438</v>
      </c>
      <c r="D13" s="15" t="s">
        <v>438</v>
      </c>
      <c r="E13" s="15" t="s">
        <v>438</v>
      </c>
      <c r="F13" s="15" t="s">
        <v>438</v>
      </c>
      <c r="G13" s="15" t="s">
        <v>438</v>
      </c>
      <c r="H13" s="15" t="s">
        <v>438</v>
      </c>
      <c r="I13" s="15" t="s">
        <v>438</v>
      </c>
      <c r="J13" s="15" t="s">
        <v>438</v>
      </c>
      <c r="K13" s="15" t="s">
        <v>438</v>
      </c>
    </row>
    <row r="14" spans="1:12" x14ac:dyDescent="0.25">
      <c r="A14" s="41" t="s">
        <v>146</v>
      </c>
      <c r="B14" s="15" t="s">
        <v>438</v>
      </c>
      <c r="C14" s="15" t="s">
        <v>438</v>
      </c>
      <c r="D14" s="15" t="s">
        <v>438</v>
      </c>
      <c r="E14" s="15" t="s">
        <v>438</v>
      </c>
      <c r="F14" s="15" t="s">
        <v>438</v>
      </c>
      <c r="G14" s="15" t="s">
        <v>438</v>
      </c>
      <c r="H14" s="15" t="s">
        <v>438</v>
      </c>
      <c r="I14" s="15" t="s">
        <v>438</v>
      </c>
      <c r="J14" s="15" t="s">
        <v>438</v>
      </c>
      <c r="K14" s="15" t="s">
        <v>438</v>
      </c>
    </row>
    <row r="15" spans="1:12" x14ac:dyDescent="0.25">
      <c r="A15" s="238" t="s">
        <v>342</v>
      </c>
      <c r="B15" s="10">
        <v>752.87533540000004</v>
      </c>
      <c r="C15" s="10">
        <v>980.42222170000002</v>
      </c>
      <c r="D15" s="10">
        <v>798.03185189999999</v>
      </c>
      <c r="E15" s="10">
        <v>851.99002949999999</v>
      </c>
      <c r="F15" s="10">
        <v>832.9</v>
      </c>
      <c r="G15" s="10">
        <v>862.48</v>
      </c>
      <c r="H15" s="10">
        <v>505.8</v>
      </c>
      <c r="I15" s="10">
        <v>609.4</v>
      </c>
      <c r="J15" s="10">
        <v>542</v>
      </c>
      <c r="K15" s="10">
        <v>652.20000000000005</v>
      </c>
    </row>
    <row r="16" spans="1:12" ht="22.5" x14ac:dyDescent="0.25">
      <c r="A16" s="238" t="s">
        <v>343</v>
      </c>
      <c r="B16" s="10">
        <v>780.98297830000001</v>
      </c>
      <c r="C16" s="10">
        <v>1022.4158618</v>
      </c>
      <c r="D16" s="10">
        <v>806.15341880000005</v>
      </c>
      <c r="E16" s="10">
        <v>898.47000890000004</v>
      </c>
      <c r="F16" s="10">
        <v>847.53</v>
      </c>
      <c r="G16" s="10">
        <v>898.96</v>
      </c>
      <c r="H16" s="10">
        <v>530</v>
      </c>
      <c r="I16" s="10">
        <v>642.6</v>
      </c>
      <c r="J16" s="10">
        <v>571.4</v>
      </c>
      <c r="K16" s="10">
        <v>688.6</v>
      </c>
    </row>
    <row r="17" spans="1:11" ht="15" customHeight="1" x14ac:dyDescent="0.25">
      <c r="A17" s="321" t="s">
        <v>251</v>
      </c>
      <c r="B17" s="295"/>
      <c r="C17" s="295"/>
      <c r="D17" s="295"/>
      <c r="E17" s="295"/>
      <c r="F17" s="295"/>
      <c r="G17" s="295"/>
      <c r="H17" s="295"/>
      <c r="I17" s="295"/>
      <c r="J17" s="295"/>
      <c r="K17" s="295"/>
    </row>
    <row r="18" spans="1:11" ht="60" customHeight="1" x14ac:dyDescent="0.25">
      <c r="A18" s="306" t="s">
        <v>152</v>
      </c>
      <c r="B18" s="287"/>
      <c r="C18" s="287"/>
      <c r="D18" s="287"/>
      <c r="E18" s="287"/>
      <c r="F18" s="287"/>
      <c r="G18" s="287"/>
      <c r="H18" s="287"/>
      <c r="I18" s="287"/>
      <c r="J18" s="287"/>
      <c r="K18" s="287"/>
    </row>
    <row r="19" spans="1:11" ht="15" customHeight="1" x14ac:dyDescent="0.25">
      <c r="A19" s="306" t="s">
        <v>354</v>
      </c>
      <c r="B19" s="287"/>
      <c r="C19" s="287"/>
      <c r="D19" s="287"/>
      <c r="E19" s="287"/>
      <c r="F19" s="287"/>
      <c r="G19" s="287"/>
      <c r="H19" s="287"/>
      <c r="I19" s="287"/>
      <c r="J19" s="287"/>
      <c r="K19" s="287"/>
    </row>
    <row r="20" spans="1:11" ht="30" customHeight="1" x14ac:dyDescent="0.25">
      <c r="A20" s="306" t="s">
        <v>369</v>
      </c>
      <c r="B20" s="287"/>
      <c r="C20" s="287"/>
      <c r="D20" s="287"/>
      <c r="E20" s="287"/>
      <c r="F20" s="287"/>
      <c r="G20" s="287"/>
      <c r="H20" s="287"/>
      <c r="I20" s="287"/>
      <c r="J20" s="287"/>
      <c r="K20" s="287"/>
    </row>
    <row r="21" spans="1:11" ht="15" customHeight="1" x14ac:dyDescent="0.25">
      <c r="A21" s="306" t="s">
        <v>217</v>
      </c>
      <c r="B21" s="287"/>
      <c r="C21" s="287"/>
      <c r="D21" s="287"/>
      <c r="E21" s="287"/>
      <c r="F21" s="287"/>
      <c r="G21" s="287"/>
      <c r="H21" s="287"/>
      <c r="I21" s="287"/>
      <c r="J21" s="287"/>
      <c r="K21" s="287"/>
    </row>
    <row r="22" spans="1:11" x14ac:dyDescent="0.25">
      <c r="B22" s="204"/>
      <c r="C22" s="204"/>
      <c r="D22" s="204"/>
      <c r="E22" s="204"/>
      <c r="F22" s="204"/>
      <c r="G22" s="204"/>
      <c r="H22" s="204"/>
      <c r="I22" s="204"/>
      <c r="J22" s="202"/>
      <c r="K22" s="28"/>
    </row>
    <row r="23" spans="1:11" x14ac:dyDescent="0.25">
      <c r="J23" s="202"/>
      <c r="K23" s="202"/>
    </row>
    <row r="24" spans="1:11" x14ac:dyDescent="0.25">
      <c r="A24" s="27"/>
      <c r="B24" s="202"/>
      <c r="C24" s="202"/>
      <c r="D24" s="202"/>
      <c r="E24" s="202"/>
      <c r="F24" s="202"/>
      <c r="G24" s="202"/>
      <c r="H24" s="202"/>
      <c r="I24" s="202"/>
    </row>
    <row r="25" spans="1:11" x14ac:dyDescent="0.25">
      <c r="A25" s="253"/>
      <c r="B25" s="202"/>
      <c r="C25" s="202"/>
      <c r="D25" s="202"/>
      <c r="E25" s="202"/>
      <c r="F25" s="202"/>
      <c r="G25" s="202"/>
      <c r="H25" s="202"/>
      <c r="I25" s="202"/>
    </row>
  </sheetData>
  <mergeCells count="14">
    <mergeCell ref="A17:K17"/>
    <mergeCell ref="A18:K18"/>
    <mergeCell ref="A19:K19"/>
    <mergeCell ref="A20:K20"/>
    <mergeCell ref="A21:K21"/>
    <mergeCell ref="A1:K1"/>
    <mergeCell ref="A3:A5"/>
    <mergeCell ref="B3:E3"/>
    <mergeCell ref="F3:G4"/>
    <mergeCell ref="H3:K3"/>
    <mergeCell ref="B4:C4"/>
    <mergeCell ref="D4:E4"/>
    <mergeCell ref="H4:I4"/>
    <mergeCell ref="J4:K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R25"/>
  <sheetViews>
    <sheetView workbookViewId="0">
      <pane xSplit="1" ySplit="5" topLeftCell="B6" activePane="bottomRight" state="frozen"/>
      <selection sqref="A1:XFD1048576"/>
      <selection pane="topRight" sqref="A1:XFD1048576"/>
      <selection pane="bottomLeft" sqref="A1:XFD1048576"/>
      <selection pane="bottomRight" activeCell="K26" sqref="K26"/>
    </sheetView>
  </sheetViews>
  <sheetFormatPr baseColWidth="10" defaultRowHeight="12.75" x14ac:dyDescent="0.25"/>
  <cols>
    <col min="1" max="1" width="31.42578125" style="22" customWidth="1"/>
    <col min="2" max="17" width="9.7109375" style="22" customWidth="1"/>
    <col min="18" max="26" width="6" style="22" customWidth="1"/>
    <col min="27" max="16384" width="11.42578125" style="22"/>
  </cols>
  <sheetData>
    <row r="1" spans="1:18" s="99" customFormat="1" x14ac:dyDescent="0.25">
      <c r="A1" s="268" t="s">
        <v>389</v>
      </c>
      <c r="B1" s="268"/>
      <c r="C1" s="268"/>
      <c r="D1" s="268"/>
      <c r="E1" s="268"/>
      <c r="F1" s="268"/>
      <c r="G1" s="268"/>
      <c r="H1" s="268"/>
      <c r="I1" s="268"/>
      <c r="J1" s="268"/>
      <c r="K1" s="268"/>
      <c r="L1" s="268"/>
      <c r="M1" s="268"/>
      <c r="N1" s="268"/>
      <c r="O1" s="268"/>
      <c r="P1" s="268"/>
      <c r="Q1" s="268"/>
    </row>
    <row r="2" spans="1:18" s="99" customFormat="1" x14ac:dyDescent="0.25">
      <c r="A2" s="235"/>
      <c r="B2" s="235"/>
      <c r="C2" s="235"/>
      <c r="D2" s="235"/>
      <c r="E2" s="235"/>
      <c r="F2" s="235"/>
      <c r="G2" s="235"/>
      <c r="H2" s="235"/>
      <c r="I2" s="235"/>
      <c r="J2" s="235"/>
      <c r="K2" s="235"/>
      <c r="L2" s="235"/>
      <c r="M2" s="235"/>
      <c r="N2" s="235"/>
      <c r="O2" s="235"/>
      <c r="P2" s="235"/>
      <c r="Q2" s="235"/>
    </row>
    <row r="3" spans="1:18" s="156" customFormat="1" ht="15" x14ac:dyDescent="0.25">
      <c r="A3" s="297"/>
      <c r="B3" s="291" t="s">
        <v>148</v>
      </c>
      <c r="C3" s="291"/>
      <c r="D3" s="291"/>
      <c r="E3" s="291"/>
      <c r="F3" s="291"/>
      <c r="G3" s="291"/>
      <c r="H3" s="291"/>
      <c r="I3" s="291"/>
      <c r="J3" s="291" t="s">
        <v>153</v>
      </c>
      <c r="K3" s="291"/>
      <c r="L3" s="291" t="s">
        <v>151</v>
      </c>
      <c r="M3" s="328"/>
      <c r="N3" s="328"/>
      <c r="O3" s="328"/>
      <c r="P3" s="328"/>
      <c r="Q3" s="328"/>
    </row>
    <row r="4" spans="1:18" s="156" customFormat="1" ht="47.25" customHeight="1" x14ac:dyDescent="0.25">
      <c r="A4" s="297"/>
      <c r="B4" s="291" t="s">
        <v>129</v>
      </c>
      <c r="C4" s="291"/>
      <c r="D4" s="291" t="s">
        <v>154</v>
      </c>
      <c r="E4" s="291"/>
      <c r="F4" s="291" t="s">
        <v>130</v>
      </c>
      <c r="G4" s="291"/>
      <c r="H4" s="291" t="s">
        <v>150</v>
      </c>
      <c r="I4" s="291"/>
      <c r="J4" s="291"/>
      <c r="K4" s="291"/>
      <c r="L4" s="291" t="s">
        <v>21</v>
      </c>
      <c r="M4" s="328"/>
      <c r="N4" s="291" t="s">
        <v>27</v>
      </c>
      <c r="O4" s="328"/>
      <c r="P4" s="291" t="s">
        <v>174</v>
      </c>
      <c r="Q4" s="328"/>
    </row>
    <row r="5" spans="1:18" s="156" customFormat="1" ht="22.5" x14ac:dyDescent="0.25">
      <c r="A5" s="297"/>
      <c r="B5" s="239" t="s">
        <v>131</v>
      </c>
      <c r="C5" s="239" t="s">
        <v>132</v>
      </c>
      <c r="D5" s="239" t="s">
        <v>131</v>
      </c>
      <c r="E5" s="239" t="s">
        <v>132</v>
      </c>
      <c r="F5" s="239" t="s">
        <v>131</v>
      </c>
      <c r="G5" s="239" t="s">
        <v>132</v>
      </c>
      <c r="H5" s="239" t="s">
        <v>131</v>
      </c>
      <c r="I5" s="239" t="s">
        <v>132</v>
      </c>
      <c r="J5" s="239" t="s">
        <v>131</v>
      </c>
      <c r="K5" s="239" t="s">
        <v>132</v>
      </c>
      <c r="L5" s="239" t="s">
        <v>131</v>
      </c>
      <c r="M5" s="239" t="s">
        <v>132</v>
      </c>
      <c r="N5" s="239" t="s">
        <v>131</v>
      </c>
      <c r="O5" s="239" t="s">
        <v>132</v>
      </c>
      <c r="P5" s="239" t="s">
        <v>131</v>
      </c>
      <c r="Q5" s="239" t="s">
        <v>132</v>
      </c>
    </row>
    <row r="6" spans="1:18" ht="33.75" x14ac:dyDescent="0.25">
      <c r="A6" s="41" t="s">
        <v>219</v>
      </c>
      <c r="B6" s="14">
        <v>1429</v>
      </c>
      <c r="C6" s="14">
        <v>14865</v>
      </c>
      <c r="D6" s="14">
        <v>1770</v>
      </c>
      <c r="E6" s="14">
        <v>17149</v>
      </c>
      <c r="F6" s="14">
        <v>176</v>
      </c>
      <c r="G6" s="14">
        <v>7400</v>
      </c>
      <c r="H6" s="14">
        <v>1946</v>
      </c>
      <c r="I6" s="14">
        <v>24549</v>
      </c>
      <c r="J6" s="14">
        <v>38</v>
      </c>
      <c r="K6" s="14">
        <v>1379</v>
      </c>
      <c r="L6" s="14">
        <v>1355</v>
      </c>
      <c r="M6" s="14">
        <v>5502</v>
      </c>
      <c r="N6" s="14">
        <v>574</v>
      </c>
      <c r="O6" s="14">
        <v>3146</v>
      </c>
      <c r="P6" s="14">
        <v>1929</v>
      </c>
      <c r="Q6" s="14">
        <v>8648</v>
      </c>
      <c r="R6" s="26"/>
    </row>
    <row r="7" spans="1:18" x14ac:dyDescent="0.25">
      <c r="A7" s="238" t="s">
        <v>126</v>
      </c>
      <c r="B7" s="13">
        <v>474</v>
      </c>
      <c r="C7" s="13">
        <v>3751</v>
      </c>
      <c r="D7" s="13">
        <v>535</v>
      </c>
      <c r="E7" s="13">
        <v>4171</v>
      </c>
      <c r="F7" s="13">
        <v>14</v>
      </c>
      <c r="G7" s="13">
        <v>82</v>
      </c>
      <c r="H7" s="13">
        <v>549</v>
      </c>
      <c r="I7" s="13">
        <v>4253</v>
      </c>
      <c r="J7" s="13">
        <v>4</v>
      </c>
      <c r="K7" s="13">
        <v>68</v>
      </c>
      <c r="L7" s="13">
        <v>439</v>
      </c>
      <c r="M7" s="13">
        <v>1209</v>
      </c>
      <c r="N7" s="13">
        <v>346</v>
      </c>
      <c r="O7" s="13">
        <v>1507</v>
      </c>
      <c r="P7" s="15">
        <v>785</v>
      </c>
      <c r="Q7" s="15">
        <v>2716</v>
      </c>
    </row>
    <row r="8" spans="1:18" x14ac:dyDescent="0.25">
      <c r="A8" s="238" t="s">
        <v>127</v>
      </c>
      <c r="B8" s="13">
        <v>701</v>
      </c>
      <c r="C8" s="13">
        <v>11030</v>
      </c>
      <c r="D8" s="13">
        <v>928</v>
      </c>
      <c r="E8" s="13">
        <v>12879</v>
      </c>
      <c r="F8" s="13">
        <v>127</v>
      </c>
      <c r="G8" s="13">
        <v>7231</v>
      </c>
      <c r="H8" s="13">
        <v>1055</v>
      </c>
      <c r="I8" s="13">
        <v>20110</v>
      </c>
      <c r="J8" s="13">
        <v>33</v>
      </c>
      <c r="K8" s="13">
        <v>1307</v>
      </c>
      <c r="L8" s="13">
        <v>894</v>
      </c>
      <c r="M8" s="13">
        <v>4263</v>
      </c>
      <c r="N8" s="13">
        <v>224</v>
      </c>
      <c r="O8" s="13">
        <v>1621</v>
      </c>
      <c r="P8" s="15">
        <v>1118</v>
      </c>
      <c r="Q8" s="15">
        <v>5884</v>
      </c>
    </row>
    <row r="9" spans="1:18" x14ac:dyDescent="0.25">
      <c r="A9" s="238" t="s">
        <v>216</v>
      </c>
      <c r="B9" s="13">
        <v>254</v>
      </c>
      <c r="C9" s="13">
        <v>84</v>
      </c>
      <c r="D9" s="13">
        <v>307</v>
      </c>
      <c r="E9" s="13">
        <v>99</v>
      </c>
      <c r="F9" s="13">
        <v>35</v>
      </c>
      <c r="G9" s="13">
        <v>87</v>
      </c>
      <c r="H9" s="13">
        <v>342</v>
      </c>
      <c r="I9" s="13">
        <v>186</v>
      </c>
      <c r="J9" s="13">
        <v>1</v>
      </c>
      <c r="K9" s="13">
        <v>4</v>
      </c>
      <c r="L9" s="13">
        <v>22</v>
      </c>
      <c r="M9" s="13">
        <v>30</v>
      </c>
      <c r="N9" s="13">
        <v>4</v>
      </c>
      <c r="O9" s="13">
        <v>18</v>
      </c>
      <c r="P9" s="15">
        <v>26</v>
      </c>
      <c r="Q9" s="15">
        <v>48</v>
      </c>
    </row>
    <row r="10" spans="1:18" x14ac:dyDescent="0.25">
      <c r="B10" s="29" t="s">
        <v>438</v>
      </c>
      <c r="C10" s="29" t="s">
        <v>438</v>
      </c>
      <c r="D10" s="29" t="s">
        <v>438</v>
      </c>
      <c r="E10" s="29" t="s">
        <v>438</v>
      </c>
      <c r="F10" s="29" t="s">
        <v>438</v>
      </c>
      <c r="G10" s="29" t="s">
        <v>438</v>
      </c>
      <c r="H10" s="29" t="s">
        <v>438</v>
      </c>
      <c r="I10" s="29" t="s">
        <v>438</v>
      </c>
      <c r="J10" s="13" t="s">
        <v>438</v>
      </c>
      <c r="K10" s="13" t="s">
        <v>438</v>
      </c>
      <c r="L10" s="13" t="s">
        <v>438</v>
      </c>
      <c r="M10" s="13" t="s">
        <v>438</v>
      </c>
      <c r="N10" s="13" t="s">
        <v>438</v>
      </c>
      <c r="O10" s="13" t="s">
        <v>438</v>
      </c>
      <c r="P10" s="15" t="s">
        <v>438</v>
      </c>
      <c r="Q10" s="15" t="s">
        <v>438</v>
      </c>
    </row>
    <row r="11" spans="1:18" x14ac:dyDescent="0.25">
      <c r="A11" s="41" t="s">
        <v>220</v>
      </c>
      <c r="B11" s="29" t="s">
        <v>438</v>
      </c>
      <c r="C11" s="29" t="s">
        <v>438</v>
      </c>
      <c r="D11" s="29" t="s">
        <v>438</v>
      </c>
      <c r="E11" s="29" t="s">
        <v>438</v>
      </c>
      <c r="F11" s="29" t="s">
        <v>438</v>
      </c>
      <c r="G11" s="29" t="s">
        <v>438</v>
      </c>
      <c r="H11" s="29" t="s">
        <v>438</v>
      </c>
      <c r="I11" s="29" t="s">
        <v>438</v>
      </c>
      <c r="J11" s="13" t="s">
        <v>438</v>
      </c>
      <c r="K11" s="13" t="s">
        <v>438</v>
      </c>
      <c r="L11" s="13" t="s">
        <v>438</v>
      </c>
      <c r="M11" s="13" t="s">
        <v>438</v>
      </c>
      <c r="N11" s="13" t="s">
        <v>438</v>
      </c>
      <c r="O11" s="13" t="s">
        <v>438</v>
      </c>
      <c r="P11" s="15" t="s">
        <v>438</v>
      </c>
      <c r="Q11" s="15" t="s">
        <v>438</v>
      </c>
    </row>
    <row r="12" spans="1:18" ht="22.5" x14ac:dyDescent="0.25">
      <c r="A12" s="45" t="s">
        <v>341</v>
      </c>
      <c r="B12" s="5">
        <v>54.179432599999998</v>
      </c>
      <c r="C12" s="5">
        <v>77.028954400000003</v>
      </c>
      <c r="D12" s="5">
        <v>54.506778300000001</v>
      </c>
      <c r="E12" s="5">
        <v>76.173940200000004</v>
      </c>
      <c r="F12" s="5">
        <v>45.164893599999999</v>
      </c>
      <c r="G12" s="5">
        <v>75.465633100000005</v>
      </c>
      <c r="H12" s="30" t="s">
        <v>439</v>
      </c>
      <c r="I12" s="30" t="s">
        <v>438</v>
      </c>
      <c r="J12" s="5">
        <v>55.14</v>
      </c>
      <c r="K12" s="5">
        <v>76.91</v>
      </c>
      <c r="L12" s="5">
        <v>54.9</v>
      </c>
      <c r="M12" s="5">
        <v>73.3</v>
      </c>
      <c r="N12" s="5">
        <v>55.1</v>
      </c>
      <c r="O12" s="5">
        <v>73.8</v>
      </c>
      <c r="P12" s="24">
        <v>55</v>
      </c>
      <c r="Q12" s="24">
        <v>73.5</v>
      </c>
    </row>
    <row r="13" spans="1:18" x14ac:dyDescent="0.25">
      <c r="B13" s="15" t="s">
        <v>438</v>
      </c>
      <c r="C13" s="15" t="s">
        <v>438</v>
      </c>
      <c r="D13" s="15" t="s">
        <v>438</v>
      </c>
      <c r="E13" s="15" t="s">
        <v>438</v>
      </c>
      <c r="F13" s="15" t="s">
        <v>438</v>
      </c>
      <c r="G13" s="15" t="s">
        <v>438</v>
      </c>
      <c r="H13" s="226" t="s">
        <v>438</v>
      </c>
      <c r="I13" s="226" t="s">
        <v>438</v>
      </c>
      <c r="J13" s="15" t="s">
        <v>438</v>
      </c>
      <c r="K13" s="15" t="s">
        <v>438</v>
      </c>
      <c r="L13" s="15" t="s">
        <v>438</v>
      </c>
      <c r="M13" s="15" t="s">
        <v>438</v>
      </c>
      <c r="N13" s="15" t="s">
        <v>438</v>
      </c>
      <c r="O13" s="15" t="s">
        <v>438</v>
      </c>
      <c r="P13" s="20" t="s">
        <v>438</v>
      </c>
      <c r="Q13" s="20" t="s">
        <v>438</v>
      </c>
    </row>
    <row r="14" spans="1:18" x14ac:dyDescent="0.25">
      <c r="A14" s="41" t="s">
        <v>146</v>
      </c>
      <c r="B14" s="15" t="s">
        <v>438</v>
      </c>
      <c r="C14" s="15" t="s">
        <v>438</v>
      </c>
      <c r="D14" s="15" t="s">
        <v>438</v>
      </c>
      <c r="E14" s="15" t="s">
        <v>438</v>
      </c>
      <c r="F14" s="15" t="s">
        <v>438</v>
      </c>
      <c r="G14" s="15" t="s">
        <v>438</v>
      </c>
      <c r="H14" s="226" t="s">
        <v>438</v>
      </c>
      <c r="I14" s="226" t="s">
        <v>438</v>
      </c>
      <c r="J14" s="15" t="s">
        <v>438</v>
      </c>
      <c r="K14" s="15" t="s">
        <v>438</v>
      </c>
      <c r="L14" s="15" t="s">
        <v>438</v>
      </c>
      <c r="M14" s="15" t="s">
        <v>438</v>
      </c>
      <c r="N14" s="15" t="s">
        <v>438</v>
      </c>
      <c r="O14" s="15" t="s">
        <v>438</v>
      </c>
      <c r="P14" s="20" t="s">
        <v>438</v>
      </c>
      <c r="Q14" s="20" t="s">
        <v>438</v>
      </c>
    </row>
    <row r="15" spans="1:18" x14ac:dyDescent="0.25">
      <c r="A15" s="238" t="s">
        <v>342</v>
      </c>
      <c r="B15" s="10">
        <v>760.99161579999998</v>
      </c>
      <c r="C15" s="10">
        <v>1003.0442247</v>
      </c>
      <c r="D15" s="10">
        <v>752.87533540000004</v>
      </c>
      <c r="E15" s="10">
        <v>980.42222170000002</v>
      </c>
      <c r="F15" s="10">
        <v>798.03185189999999</v>
      </c>
      <c r="G15" s="10">
        <v>851.99002949999999</v>
      </c>
      <c r="H15" s="30" t="s">
        <v>439</v>
      </c>
      <c r="I15" s="30" t="s">
        <v>438</v>
      </c>
      <c r="J15" s="10">
        <v>832.9</v>
      </c>
      <c r="K15" s="10">
        <v>862.48</v>
      </c>
      <c r="L15" s="10">
        <v>505.8</v>
      </c>
      <c r="M15" s="10">
        <v>609.4</v>
      </c>
      <c r="N15" s="10">
        <v>542</v>
      </c>
      <c r="O15" s="10">
        <v>652.20000000000005</v>
      </c>
      <c r="P15" s="227">
        <v>516.70000000000005</v>
      </c>
      <c r="Q15" s="227">
        <v>624.9</v>
      </c>
    </row>
    <row r="16" spans="1:18" ht="22.5" x14ac:dyDescent="0.25">
      <c r="A16" s="238" t="s">
        <v>343</v>
      </c>
      <c r="B16" s="10">
        <v>791.25991109999995</v>
      </c>
      <c r="C16" s="10">
        <v>1046.9725880999999</v>
      </c>
      <c r="D16" s="10">
        <v>780.98297830000001</v>
      </c>
      <c r="E16" s="10">
        <v>1022.4158618</v>
      </c>
      <c r="F16" s="10">
        <v>806.15341880000005</v>
      </c>
      <c r="G16" s="10">
        <v>898.47000890000004</v>
      </c>
      <c r="H16" s="30" t="s">
        <v>439</v>
      </c>
      <c r="I16" s="30" t="s">
        <v>438</v>
      </c>
      <c r="J16" s="10">
        <v>847.53</v>
      </c>
      <c r="K16" s="10">
        <v>898.96</v>
      </c>
      <c r="L16" s="10">
        <v>530</v>
      </c>
      <c r="M16" s="10">
        <v>642.6</v>
      </c>
      <c r="N16" s="10">
        <v>571.4</v>
      </c>
      <c r="O16" s="10">
        <v>688.6</v>
      </c>
      <c r="P16" s="81">
        <v>542.5</v>
      </c>
      <c r="Q16" s="81">
        <v>659.3</v>
      </c>
    </row>
    <row r="17" spans="1:17" ht="15" customHeight="1" x14ac:dyDescent="0.25">
      <c r="A17" s="312" t="s">
        <v>251</v>
      </c>
      <c r="B17" s="286"/>
      <c r="C17" s="286"/>
      <c r="D17" s="286"/>
      <c r="E17" s="286"/>
      <c r="F17" s="286"/>
      <c r="G17" s="286"/>
      <c r="H17" s="286"/>
      <c r="I17" s="286"/>
      <c r="J17" s="286"/>
      <c r="K17" s="286"/>
      <c r="L17" s="286"/>
      <c r="M17" s="286"/>
      <c r="N17" s="286"/>
      <c r="O17" s="286"/>
      <c r="P17" s="286"/>
      <c r="Q17" s="286"/>
    </row>
    <row r="18" spans="1:17" ht="45" customHeight="1" x14ac:dyDescent="0.25">
      <c r="A18" s="306" t="s">
        <v>152</v>
      </c>
      <c r="B18" s="288"/>
      <c r="C18" s="288"/>
      <c r="D18" s="288"/>
      <c r="E18" s="288"/>
      <c r="F18" s="288"/>
      <c r="G18" s="288"/>
      <c r="H18" s="288"/>
      <c r="I18" s="288"/>
      <c r="J18" s="288"/>
      <c r="K18" s="288"/>
      <c r="L18" s="288"/>
      <c r="M18" s="288"/>
      <c r="N18" s="288"/>
      <c r="O18" s="288"/>
      <c r="P18" s="288"/>
      <c r="Q18" s="288"/>
    </row>
    <row r="19" spans="1:17" ht="15" customHeight="1" x14ac:dyDescent="0.25">
      <c r="A19" s="306" t="s">
        <v>354</v>
      </c>
      <c r="B19" s="288"/>
      <c r="C19" s="288"/>
      <c r="D19" s="288"/>
      <c r="E19" s="288"/>
      <c r="F19" s="288"/>
      <c r="G19" s="288"/>
      <c r="H19" s="288"/>
      <c r="I19" s="288"/>
      <c r="J19" s="288"/>
      <c r="K19" s="288"/>
      <c r="L19" s="288"/>
      <c r="M19" s="288"/>
      <c r="N19" s="288"/>
      <c r="O19" s="288"/>
      <c r="P19" s="288"/>
      <c r="Q19" s="288"/>
    </row>
    <row r="20" spans="1:17" ht="15" customHeight="1" x14ac:dyDescent="0.25">
      <c r="A20" s="306" t="s">
        <v>369</v>
      </c>
      <c r="B20" s="288"/>
      <c r="C20" s="288"/>
      <c r="D20" s="288"/>
      <c r="E20" s="288"/>
      <c r="F20" s="288"/>
      <c r="G20" s="288"/>
      <c r="H20" s="288"/>
      <c r="I20" s="288"/>
      <c r="J20" s="288"/>
      <c r="K20" s="288"/>
      <c r="L20" s="288"/>
      <c r="M20" s="288"/>
      <c r="N20" s="288"/>
      <c r="O20" s="288"/>
      <c r="P20" s="288"/>
      <c r="Q20" s="288"/>
    </row>
    <row r="21" spans="1:17" ht="15" customHeight="1" x14ac:dyDescent="0.25">
      <c r="A21" s="306" t="s">
        <v>217</v>
      </c>
      <c r="B21" s="288"/>
      <c r="C21" s="288"/>
      <c r="D21" s="288"/>
      <c r="E21" s="288"/>
      <c r="F21" s="288"/>
      <c r="G21" s="288"/>
      <c r="H21" s="288"/>
      <c r="I21" s="288"/>
      <c r="J21" s="288"/>
      <c r="K21" s="288"/>
      <c r="L21" s="288"/>
      <c r="M21" s="288"/>
      <c r="N21" s="288"/>
      <c r="O21" s="288"/>
      <c r="P21" s="288"/>
      <c r="Q21" s="288"/>
    </row>
    <row r="22" spans="1:17" ht="39" customHeight="1" x14ac:dyDescent="0.25">
      <c r="B22" s="204"/>
      <c r="C22" s="204"/>
      <c r="D22" s="204"/>
      <c r="E22" s="204"/>
      <c r="F22" s="204"/>
      <c r="G22" s="204"/>
      <c r="H22" s="204"/>
      <c r="I22" s="204"/>
      <c r="J22" s="204"/>
      <c r="K22" s="204"/>
      <c r="L22" s="204"/>
      <c r="M22" s="204"/>
      <c r="N22" s="202"/>
      <c r="O22" s="28"/>
      <c r="P22" s="202"/>
      <c r="Q22" s="28"/>
    </row>
    <row r="23" spans="1:17" ht="15" customHeight="1" x14ac:dyDescent="0.25">
      <c r="N23" s="202"/>
      <c r="O23" s="202"/>
      <c r="P23" s="202"/>
      <c r="Q23" s="202"/>
    </row>
    <row r="24" spans="1:17" x14ac:dyDescent="0.25">
      <c r="A24" s="27"/>
      <c r="B24" s="202"/>
      <c r="C24" s="202"/>
      <c r="D24" s="202"/>
      <c r="E24" s="202"/>
      <c r="F24" s="202"/>
      <c r="G24" s="202"/>
      <c r="H24" s="202"/>
      <c r="I24" s="202"/>
      <c r="J24" s="202"/>
      <c r="K24" s="202"/>
      <c r="L24" s="202"/>
      <c r="M24" s="202"/>
    </row>
    <row r="25" spans="1:17" x14ac:dyDescent="0.25">
      <c r="A25" s="253"/>
      <c r="B25" s="202"/>
      <c r="C25" s="202"/>
      <c r="D25" s="202"/>
      <c r="E25" s="202"/>
      <c r="F25" s="202"/>
      <c r="G25" s="202"/>
      <c r="H25" s="202"/>
      <c r="I25" s="202"/>
      <c r="J25" s="202"/>
      <c r="K25" s="202"/>
      <c r="L25" s="202"/>
      <c r="M25" s="202"/>
    </row>
  </sheetData>
  <mergeCells count="17">
    <mergeCell ref="A21:Q21"/>
    <mergeCell ref="N4:O4"/>
    <mergeCell ref="P4:Q4"/>
    <mergeCell ref="A17:Q17"/>
    <mergeCell ref="A18:Q18"/>
    <mergeCell ref="A19:Q19"/>
    <mergeCell ref="A20:Q20"/>
    <mergeCell ref="A1:Q1"/>
    <mergeCell ref="A3:A5"/>
    <mergeCell ref="B3:I3"/>
    <mergeCell ref="J3:K4"/>
    <mergeCell ref="L3:Q3"/>
    <mergeCell ref="B4:C4"/>
    <mergeCell ref="D4:E4"/>
    <mergeCell ref="F4:G4"/>
    <mergeCell ref="H4:I4"/>
    <mergeCell ref="L4:M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4"/>
  <sheetViews>
    <sheetView workbookViewId="0">
      <pane xSplit="2" ySplit="3" topLeftCell="C10" activePane="bottomRight" state="frozen"/>
      <selection sqref="A1:XFD1048576"/>
      <selection pane="topRight" sqref="A1:XFD1048576"/>
      <selection pane="bottomLeft" sqref="A1:XFD1048576"/>
      <selection pane="bottomRight" activeCell="K4" sqref="K4"/>
    </sheetView>
  </sheetViews>
  <sheetFormatPr baseColWidth="10" defaultRowHeight="12.75" x14ac:dyDescent="0.25"/>
  <cols>
    <col min="1" max="1" width="15.85546875" style="21" customWidth="1"/>
    <col min="2" max="2" width="30.140625" style="21" customWidth="1"/>
    <col min="3" max="6" width="15.7109375" style="21" customWidth="1"/>
    <col min="7" max="7" width="15" style="21" customWidth="1"/>
    <col min="8" max="16384" width="11.42578125" style="21"/>
  </cols>
  <sheetData>
    <row r="1" spans="1:7" s="95" customFormat="1" ht="30" customHeight="1" x14ac:dyDescent="0.25">
      <c r="A1" s="268" t="s">
        <v>482</v>
      </c>
      <c r="B1" s="268"/>
      <c r="C1" s="332"/>
      <c r="D1" s="332"/>
      <c r="E1" s="332"/>
      <c r="F1" s="332"/>
    </row>
    <row r="2" spans="1:7" s="95" customFormat="1" ht="15" x14ac:dyDescent="0.25">
      <c r="A2" s="235"/>
      <c r="B2" s="235"/>
      <c r="C2" s="250"/>
      <c r="D2" s="250"/>
      <c r="E2" s="250"/>
      <c r="F2" s="250"/>
    </row>
    <row r="3" spans="1:7" ht="33.75" x14ac:dyDescent="0.25">
      <c r="A3" s="291"/>
      <c r="B3" s="328"/>
      <c r="C3" s="151">
        <v>2015</v>
      </c>
      <c r="D3" s="151">
        <v>2016</v>
      </c>
      <c r="E3" s="151" t="s">
        <v>390</v>
      </c>
      <c r="F3" s="151" t="s">
        <v>391</v>
      </c>
    </row>
    <row r="4" spans="1:7" ht="24" customHeight="1" x14ac:dyDescent="0.25">
      <c r="A4" s="291" t="s">
        <v>334</v>
      </c>
      <c r="B4" s="240" t="s">
        <v>154</v>
      </c>
      <c r="C4" s="33">
        <v>70136</v>
      </c>
      <c r="D4" s="33">
        <v>70136</v>
      </c>
      <c r="E4" s="36">
        <v>2.6519904186152576</v>
      </c>
      <c r="F4" s="36">
        <v>-2.7076095500632724</v>
      </c>
      <c r="G4" s="333"/>
    </row>
    <row r="5" spans="1:7" ht="24" customHeight="1" x14ac:dyDescent="0.25">
      <c r="A5" s="291"/>
      <c r="B5" s="238" t="s">
        <v>218</v>
      </c>
      <c r="C5" s="32">
        <v>51067</v>
      </c>
      <c r="D5" s="32">
        <v>51067</v>
      </c>
      <c r="E5" s="35">
        <v>3.9360056396498644</v>
      </c>
      <c r="F5" s="35">
        <v>-3.6240539386194648</v>
      </c>
      <c r="G5" s="333"/>
    </row>
    <row r="6" spans="1:7" ht="30" customHeight="1" x14ac:dyDescent="0.25">
      <c r="A6" s="291"/>
      <c r="B6" s="238" t="s">
        <v>223</v>
      </c>
      <c r="C6" s="32">
        <v>19069</v>
      </c>
      <c r="D6" s="32">
        <v>19069</v>
      </c>
      <c r="E6" s="35">
        <v>-0.78661702239236631</v>
      </c>
      <c r="F6" s="35">
        <v>0.52043249810675984</v>
      </c>
      <c r="G6" s="333"/>
    </row>
    <row r="7" spans="1:7" ht="23.25" customHeight="1" x14ac:dyDescent="0.25">
      <c r="A7" s="291"/>
      <c r="B7" s="240" t="s">
        <v>332</v>
      </c>
      <c r="C7" s="33">
        <v>18670</v>
      </c>
      <c r="D7" s="33">
        <v>18973</v>
      </c>
      <c r="E7" s="36">
        <v>1.6229244777718366</v>
      </c>
      <c r="F7" s="36">
        <v>1.326201994509657</v>
      </c>
    </row>
    <row r="8" spans="1:7" ht="17.25" customHeight="1" x14ac:dyDescent="0.25">
      <c r="A8" s="291"/>
      <c r="B8" s="238" t="s">
        <v>218</v>
      </c>
      <c r="C8" s="32">
        <v>11193</v>
      </c>
      <c r="D8" s="32">
        <v>11397</v>
      </c>
      <c r="E8" s="35">
        <v>1.8225676762262166</v>
      </c>
      <c r="F8" s="35">
        <v>1.6043795912286996</v>
      </c>
    </row>
    <row r="9" spans="1:7" ht="24.75" customHeight="1" x14ac:dyDescent="0.25">
      <c r="A9" s="291"/>
      <c r="B9" s="238" t="s">
        <v>224</v>
      </c>
      <c r="C9" s="32">
        <v>7477</v>
      </c>
      <c r="D9" s="32">
        <v>7576</v>
      </c>
      <c r="E9" s="35">
        <v>1.3240604520529553</v>
      </c>
      <c r="F9" s="35">
        <v>0.92294320241443906</v>
      </c>
    </row>
    <row r="10" spans="1:7" ht="17.25" customHeight="1" x14ac:dyDescent="0.25">
      <c r="A10" s="291" t="s">
        <v>348</v>
      </c>
      <c r="B10" s="240" t="s">
        <v>347</v>
      </c>
      <c r="C10" s="33">
        <v>3628</v>
      </c>
      <c r="D10" s="33">
        <v>3704</v>
      </c>
      <c r="E10" s="36">
        <v>2.094818081587646</v>
      </c>
      <c r="F10" s="36">
        <v>-1.4534056625139624</v>
      </c>
    </row>
    <row r="11" spans="1:7" ht="17.25" customHeight="1" x14ac:dyDescent="0.25">
      <c r="A11" s="291"/>
      <c r="B11" s="238" t="s">
        <v>218</v>
      </c>
      <c r="C11" s="32">
        <v>2136</v>
      </c>
      <c r="D11" s="32">
        <v>2287</v>
      </c>
      <c r="E11" s="35">
        <v>7.0692883895131065</v>
      </c>
      <c r="F11" s="35">
        <v>-1.3199640124255452</v>
      </c>
    </row>
    <row r="12" spans="1:7" ht="23.25" customHeight="1" x14ac:dyDescent="0.25">
      <c r="A12" s="291"/>
      <c r="B12" s="238" t="s">
        <v>345</v>
      </c>
      <c r="C12" s="32">
        <v>1492</v>
      </c>
      <c r="D12" s="32">
        <v>1417</v>
      </c>
      <c r="E12" s="35">
        <v>-5.0268096514745286</v>
      </c>
      <c r="F12" s="35">
        <v>-1.6646690852212154</v>
      </c>
    </row>
    <row r="13" spans="1:7" ht="17.25" customHeight="1" x14ac:dyDescent="0.25">
      <c r="A13" s="291" t="s">
        <v>151</v>
      </c>
      <c r="B13" s="240" t="s">
        <v>21</v>
      </c>
      <c r="C13" s="3">
        <v>40056</v>
      </c>
      <c r="D13" s="3">
        <v>43258</v>
      </c>
      <c r="E13" s="42">
        <v>7.9938086678649878</v>
      </c>
      <c r="F13" s="42">
        <v>2.1365609422987486</v>
      </c>
      <c r="G13" s="34"/>
    </row>
    <row r="14" spans="1:7" ht="17.25" customHeight="1" x14ac:dyDescent="0.25">
      <c r="A14" s="320"/>
      <c r="B14" s="238" t="s">
        <v>218</v>
      </c>
      <c r="C14" s="32">
        <v>33167</v>
      </c>
      <c r="D14" s="32">
        <v>36401</v>
      </c>
      <c r="E14" s="35">
        <v>9.7506557723038068</v>
      </c>
      <c r="F14" s="35">
        <v>2.1381664343574469</v>
      </c>
      <c r="G14" s="34"/>
    </row>
    <row r="15" spans="1:7" ht="30" customHeight="1" x14ac:dyDescent="0.25">
      <c r="A15" s="320"/>
      <c r="B15" s="238" t="s">
        <v>345</v>
      </c>
      <c r="C15" s="32">
        <v>6889</v>
      </c>
      <c r="D15" s="32">
        <v>6857</v>
      </c>
      <c r="E15" s="35">
        <v>-0.46450863695747246</v>
      </c>
      <c r="F15" s="35">
        <v>2.1280426890485815</v>
      </c>
      <c r="G15" s="34"/>
    </row>
    <row r="16" spans="1:7" ht="17.25" customHeight="1" x14ac:dyDescent="0.25">
      <c r="A16" s="320"/>
      <c r="B16" s="240" t="s">
        <v>27</v>
      </c>
      <c r="C16" s="33">
        <v>24553</v>
      </c>
      <c r="D16" s="33">
        <v>26568</v>
      </c>
      <c r="E16" s="36">
        <v>8.2067364476845928</v>
      </c>
      <c r="F16" s="36">
        <v>-0.15709539090194014</v>
      </c>
    </row>
    <row r="17" spans="1:12" ht="17.25" customHeight="1" x14ac:dyDescent="0.25">
      <c r="A17" s="320"/>
      <c r="B17" s="238" t="s">
        <v>218</v>
      </c>
      <c r="C17" s="32">
        <v>21026</v>
      </c>
      <c r="D17" s="32">
        <v>22848</v>
      </c>
      <c r="E17" s="150">
        <v>8.6654618091886135</v>
      </c>
      <c r="F17" s="150">
        <v>-0.51181563318700718</v>
      </c>
    </row>
    <row r="18" spans="1:12" ht="22.5" customHeight="1" x14ac:dyDescent="0.25">
      <c r="A18" s="320"/>
      <c r="B18" s="238" t="s">
        <v>345</v>
      </c>
      <c r="C18" s="32">
        <v>3527</v>
      </c>
      <c r="D18" s="32">
        <v>3720</v>
      </c>
      <c r="E18" s="35">
        <v>5.4720725829316752</v>
      </c>
      <c r="F18" s="35">
        <v>2.388012983107668</v>
      </c>
    </row>
    <row r="19" spans="1:12" ht="30" customHeight="1" x14ac:dyDescent="0.25">
      <c r="A19" s="273" t="s">
        <v>251</v>
      </c>
      <c r="B19" s="286"/>
      <c r="C19" s="286"/>
      <c r="D19" s="286"/>
      <c r="E19" s="286"/>
      <c r="F19" s="286"/>
      <c r="G19" s="110"/>
      <c r="H19" s="110"/>
      <c r="I19" s="110"/>
      <c r="J19" s="110"/>
      <c r="K19" s="110"/>
      <c r="L19" s="22"/>
    </row>
    <row r="20" spans="1:12" ht="75" customHeight="1" x14ac:dyDescent="0.25">
      <c r="A20" s="306" t="s">
        <v>152</v>
      </c>
      <c r="B20" s="288"/>
      <c r="C20" s="288"/>
      <c r="D20" s="288"/>
      <c r="E20" s="288"/>
      <c r="F20" s="288"/>
      <c r="G20" s="110"/>
      <c r="H20" s="110"/>
      <c r="I20" s="110"/>
      <c r="J20" s="110"/>
      <c r="K20" s="110"/>
      <c r="L20" s="22"/>
    </row>
    <row r="21" spans="1:12" ht="76.5" customHeight="1" x14ac:dyDescent="0.25">
      <c r="A21" s="306" t="s">
        <v>360</v>
      </c>
      <c r="B21" s="288"/>
      <c r="C21" s="288"/>
      <c r="D21" s="288"/>
      <c r="E21" s="288"/>
      <c r="F21" s="288"/>
      <c r="G21" s="111"/>
      <c r="H21" s="111"/>
      <c r="I21" s="111"/>
      <c r="J21" s="111"/>
      <c r="K21" s="111"/>
      <c r="L21" s="22"/>
    </row>
    <row r="22" spans="1:12" ht="15" customHeight="1" x14ac:dyDescent="0.25">
      <c r="A22" s="306" t="s">
        <v>361</v>
      </c>
      <c r="B22" s="288"/>
      <c r="C22" s="288"/>
      <c r="D22" s="288"/>
      <c r="E22" s="288"/>
      <c r="F22" s="288"/>
    </row>
    <row r="23" spans="1:12" ht="15" customHeight="1" x14ac:dyDescent="0.25">
      <c r="A23" s="289" t="s">
        <v>346</v>
      </c>
      <c r="B23" s="288"/>
      <c r="C23" s="288"/>
      <c r="D23" s="288"/>
      <c r="E23" s="288"/>
      <c r="F23" s="288"/>
    </row>
    <row r="24" spans="1:12" x14ac:dyDescent="0.25">
      <c r="A24" s="331"/>
      <c r="B24" s="331"/>
      <c r="C24" s="331"/>
      <c r="D24" s="331"/>
      <c r="E24" s="331"/>
      <c r="F24" s="331"/>
    </row>
  </sheetData>
  <mergeCells count="12">
    <mergeCell ref="A24:F24"/>
    <mergeCell ref="A1:F1"/>
    <mergeCell ref="A3:B3"/>
    <mergeCell ref="A4:A9"/>
    <mergeCell ref="G4:G6"/>
    <mergeCell ref="A10:A12"/>
    <mergeCell ref="A13:A18"/>
    <mergeCell ref="A19:F19"/>
    <mergeCell ref="A20:F20"/>
    <mergeCell ref="A21:F21"/>
    <mergeCell ref="A22:F22"/>
    <mergeCell ref="A23:F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3" tint="0.79998168889431442"/>
  </sheetPr>
  <dimension ref="A1:S22"/>
  <sheetViews>
    <sheetView workbookViewId="0">
      <selection activeCell="A19" sqref="A19:L19"/>
    </sheetView>
  </sheetViews>
  <sheetFormatPr baseColWidth="10" defaultRowHeight="15" x14ac:dyDescent="0.25"/>
  <cols>
    <col min="1" max="16384" width="11.42578125" style="70"/>
  </cols>
  <sheetData>
    <row r="1" spans="1:12" s="94" customFormat="1" ht="30" customHeight="1" x14ac:dyDescent="0.25">
      <c r="A1" s="268" t="s">
        <v>478</v>
      </c>
      <c r="B1" s="268"/>
      <c r="C1" s="268"/>
      <c r="D1" s="334"/>
      <c r="E1" s="334"/>
      <c r="F1" s="334"/>
      <c r="G1" s="334"/>
      <c r="H1" s="334"/>
      <c r="I1" s="334"/>
      <c r="J1" s="334"/>
      <c r="K1" s="334"/>
      <c r="L1" s="334"/>
    </row>
    <row r="2" spans="1:12" s="205" customFormat="1" x14ac:dyDescent="0.25">
      <c r="A2" s="192"/>
      <c r="B2" s="192"/>
      <c r="C2" s="192"/>
    </row>
    <row r="19" spans="1:19" ht="30" customHeight="1" x14ac:dyDescent="0.25">
      <c r="A19" s="273" t="s">
        <v>483</v>
      </c>
      <c r="B19" s="287"/>
      <c r="C19" s="287"/>
      <c r="D19" s="287"/>
      <c r="E19" s="287"/>
      <c r="F19" s="287"/>
      <c r="G19" s="287"/>
      <c r="H19" s="287"/>
      <c r="I19" s="287"/>
      <c r="J19" s="287"/>
      <c r="K19" s="287"/>
      <c r="L19" s="287"/>
      <c r="M19" s="71"/>
      <c r="N19" s="71"/>
    </row>
    <row r="20" spans="1:19" ht="60" customHeight="1" x14ac:dyDescent="0.25">
      <c r="A20" s="306" t="s">
        <v>152</v>
      </c>
      <c r="B20" s="287"/>
      <c r="C20" s="287"/>
      <c r="D20" s="287"/>
      <c r="E20" s="287"/>
      <c r="F20" s="287"/>
      <c r="G20" s="287"/>
      <c r="H20" s="287"/>
      <c r="I20" s="287"/>
      <c r="J20" s="287"/>
      <c r="K20" s="287"/>
      <c r="L20" s="287"/>
      <c r="M20" s="71"/>
      <c r="N20" s="71"/>
    </row>
    <row r="21" spans="1:19" ht="15" customHeight="1" x14ac:dyDescent="0.25">
      <c r="A21" s="289" t="s">
        <v>355</v>
      </c>
      <c r="B21" s="287"/>
      <c r="C21" s="287"/>
      <c r="D21" s="287"/>
      <c r="E21" s="287"/>
      <c r="F21" s="287"/>
      <c r="G21" s="287"/>
      <c r="H21" s="287"/>
      <c r="I21" s="287"/>
      <c r="J21" s="287"/>
      <c r="K21" s="287"/>
      <c r="L21" s="287"/>
      <c r="M21" s="73"/>
      <c r="N21" s="73"/>
    </row>
    <row r="22" spans="1:19" ht="15" customHeight="1" x14ac:dyDescent="0.25">
      <c r="A22" s="306" t="s">
        <v>344</v>
      </c>
      <c r="B22" s="287"/>
      <c r="C22" s="287"/>
      <c r="D22" s="287"/>
      <c r="E22" s="287"/>
      <c r="F22" s="287"/>
      <c r="G22" s="287"/>
      <c r="H22" s="287"/>
      <c r="I22" s="287"/>
      <c r="J22" s="287"/>
      <c r="K22" s="287"/>
      <c r="L22" s="287"/>
      <c r="M22" s="69"/>
      <c r="N22" s="69"/>
      <c r="O22" s="69"/>
      <c r="P22" s="69"/>
      <c r="Q22" s="69"/>
      <c r="R22" s="69"/>
      <c r="S22" s="69"/>
    </row>
  </sheetData>
  <mergeCells count="5">
    <mergeCell ref="A1:L1"/>
    <mergeCell ref="A19:L19"/>
    <mergeCell ref="A20:L20"/>
    <mergeCell ref="A21:L21"/>
    <mergeCell ref="A22:L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7"/>
  </sheetPr>
  <dimension ref="A1:U20"/>
  <sheetViews>
    <sheetView workbookViewId="0">
      <pane xSplit="1" ySplit="3" topLeftCell="B4" activePane="bottomRight" state="frozen"/>
      <selection activeCell="B47" sqref="B47"/>
      <selection pane="topRight" activeCell="B47" sqref="B47"/>
      <selection pane="bottomLeft" activeCell="B47" sqref="B47"/>
      <selection pane="bottomRight" activeCell="A19" sqref="A19:M19"/>
    </sheetView>
  </sheetViews>
  <sheetFormatPr baseColWidth="10" defaultRowHeight="12.75" x14ac:dyDescent="0.25"/>
  <cols>
    <col min="1" max="1" width="30" style="21" customWidth="1"/>
    <col min="2" max="14" width="9.140625" style="21" customWidth="1"/>
    <col min="15" max="15" width="1.5703125" style="21" customWidth="1"/>
    <col min="16" max="16" width="15" style="21" customWidth="1"/>
    <col min="17" max="16384" width="11.42578125" style="21"/>
  </cols>
  <sheetData>
    <row r="1" spans="1:21" s="95" customFormat="1" ht="30" customHeight="1" x14ac:dyDescent="0.25">
      <c r="A1" s="268" t="s">
        <v>478</v>
      </c>
      <c r="B1" s="268"/>
      <c r="C1" s="268"/>
      <c r="D1" s="268"/>
      <c r="E1" s="268"/>
      <c r="F1" s="268"/>
      <c r="G1" s="268"/>
      <c r="H1" s="268"/>
      <c r="I1" s="268"/>
      <c r="J1" s="268"/>
      <c r="K1" s="268"/>
      <c r="L1" s="268"/>
      <c r="M1" s="268"/>
      <c r="N1" s="268"/>
    </row>
    <row r="2" spans="1:21" s="95" customFormat="1" x14ac:dyDescent="0.25">
      <c r="A2" s="200"/>
      <c r="B2" s="200"/>
      <c r="C2" s="200"/>
      <c r="D2" s="200"/>
      <c r="E2" s="200"/>
      <c r="F2" s="200"/>
      <c r="G2" s="200"/>
      <c r="H2" s="200"/>
      <c r="I2" s="200"/>
      <c r="J2" s="200"/>
      <c r="K2" s="200"/>
      <c r="L2" s="200"/>
      <c r="M2" s="200"/>
      <c r="N2" s="234"/>
    </row>
    <row r="3" spans="1:21" s="191" customFormat="1" ht="15" x14ac:dyDescent="0.25">
      <c r="A3" s="188"/>
      <c r="B3" s="151">
        <v>2004</v>
      </c>
      <c r="C3" s="151">
        <v>2005</v>
      </c>
      <c r="D3" s="151">
        <v>2006</v>
      </c>
      <c r="E3" s="151">
        <v>2007</v>
      </c>
      <c r="F3" s="151">
        <v>2008</v>
      </c>
      <c r="G3" s="151">
        <v>2009</v>
      </c>
      <c r="H3" s="151">
        <v>2010</v>
      </c>
      <c r="I3" s="151">
        <v>2011</v>
      </c>
      <c r="J3" s="151">
        <v>2012</v>
      </c>
      <c r="K3" s="151">
        <v>2013</v>
      </c>
      <c r="L3" s="151">
        <v>2014</v>
      </c>
      <c r="M3" s="151">
        <v>2015</v>
      </c>
      <c r="N3" s="151">
        <v>2016</v>
      </c>
    </row>
    <row r="4" spans="1:21" ht="22.5" x14ac:dyDescent="0.25">
      <c r="A4" s="45" t="s">
        <v>349</v>
      </c>
      <c r="B4" s="32">
        <v>72003</v>
      </c>
      <c r="C4" s="32">
        <v>70284</v>
      </c>
      <c r="D4" s="32">
        <v>76775</v>
      </c>
      <c r="E4" s="32">
        <v>81287</v>
      </c>
      <c r="F4" s="32">
        <v>81456</v>
      </c>
      <c r="G4" s="32">
        <v>68167</v>
      </c>
      <c r="H4" s="32">
        <v>70095</v>
      </c>
      <c r="I4" s="32">
        <v>74654</v>
      </c>
      <c r="J4" s="32">
        <v>49265</v>
      </c>
      <c r="K4" s="32">
        <v>55887</v>
      </c>
      <c r="L4" s="32">
        <v>54306</v>
      </c>
      <c r="M4" s="32">
        <v>51067</v>
      </c>
      <c r="N4" s="32">
        <v>53077</v>
      </c>
    </row>
    <row r="5" spans="1:21" ht="22.5" x14ac:dyDescent="0.25">
      <c r="A5" s="45" t="s">
        <v>228</v>
      </c>
      <c r="B5" s="32">
        <v>10556</v>
      </c>
      <c r="C5" s="32">
        <v>9753</v>
      </c>
      <c r="D5" s="32">
        <v>9720</v>
      </c>
      <c r="E5" s="32">
        <v>10832</v>
      </c>
      <c r="F5" s="32">
        <v>12420</v>
      </c>
      <c r="G5" s="32">
        <v>12152</v>
      </c>
      <c r="H5" s="32">
        <v>13077</v>
      </c>
      <c r="I5" s="32">
        <v>13503</v>
      </c>
      <c r="J5" s="32">
        <v>11415</v>
      </c>
      <c r="K5" s="32">
        <v>11830</v>
      </c>
      <c r="L5" s="32">
        <v>11770</v>
      </c>
      <c r="M5" s="32">
        <v>11193</v>
      </c>
      <c r="N5" s="32">
        <v>11397</v>
      </c>
    </row>
    <row r="6" spans="1:21" ht="22.5" x14ac:dyDescent="0.25">
      <c r="A6" s="45" t="s">
        <v>227</v>
      </c>
      <c r="B6" s="32">
        <v>1816</v>
      </c>
      <c r="C6" s="32">
        <v>1825</v>
      </c>
      <c r="D6" s="32">
        <v>2612</v>
      </c>
      <c r="E6" s="32">
        <v>2503</v>
      </c>
      <c r="F6" s="32">
        <v>3095</v>
      </c>
      <c r="G6" s="32">
        <v>2425</v>
      </c>
      <c r="H6" s="32">
        <v>2591</v>
      </c>
      <c r="I6" s="32">
        <v>2547</v>
      </c>
      <c r="J6" s="32">
        <v>2029</v>
      </c>
      <c r="K6" s="32">
        <v>2470</v>
      </c>
      <c r="L6" s="32">
        <v>2396</v>
      </c>
      <c r="M6" s="32">
        <v>2136</v>
      </c>
      <c r="N6" s="32">
        <v>2287</v>
      </c>
    </row>
    <row r="7" spans="1:21" ht="22.5" x14ac:dyDescent="0.25">
      <c r="A7" s="45" t="s">
        <v>225</v>
      </c>
      <c r="B7" s="32">
        <v>16435</v>
      </c>
      <c r="C7" s="32">
        <v>20996</v>
      </c>
      <c r="D7" s="32">
        <v>29460</v>
      </c>
      <c r="E7" s="32">
        <v>28377</v>
      </c>
      <c r="F7" s="32">
        <v>32718</v>
      </c>
      <c r="G7" s="32">
        <v>24911</v>
      </c>
      <c r="H7" s="32">
        <v>28799</v>
      </c>
      <c r="I7" s="32">
        <v>34751</v>
      </c>
      <c r="J7" s="32">
        <v>26418</v>
      </c>
      <c r="K7" s="32">
        <v>32452</v>
      </c>
      <c r="L7" s="32">
        <v>32782</v>
      </c>
      <c r="M7" s="32">
        <v>33167</v>
      </c>
      <c r="N7" s="32">
        <v>36401</v>
      </c>
    </row>
    <row r="8" spans="1:21" ht="22.5" x14ac:dyDescent="0.25">
      <c r="A8" s="45" t="s">
        <v>226</v>
      </c>
      <c r="B8" s="32">
        <v>15747</v>
      </c>
      <c r="C8" s="32">
        <v>21196</v>
      </c>
      <c r="D8" s="32">
        <v>24051</v>
      </c>
      <c r="E8" s="32">
        <v>24734</v>
      </c>
      <c r="F8" s="32">
        <v>29874</v>
      </c>
      <c r="G8" s="32">
        <v>22289</v>
      </c>
      <c r="H8" s="32">
        <v>25128</v>
      </c>
      <c r="I8" s="32">
        <v>31432</v>
      </c>
      <c r="J8" s="32">
        <v>18719</v>
      </c>
      <c r="K8" s="32">
        <v>21696</v>
      </c>
      <c r="L8" s="32">
        <v>21747</v>
      </c>
      <c r="M8" s="32">
        <v>21026</v>
      </c>
      <c r="N8" s="32">
        <v>22848</v>
      </c>
    </row>
    <row r="9" spans="1:21" x14ac:dyDescent="0.25">
      <c r="A9" s="68"/>
      <c r="B9" s="38"/>
      <c r="C9" s="38"/>
      <c r="D9" s="38"/>
      <c r="E9" s="38"/>
      <c r="F9" s="38"/>
      <c r="G9" s="38"/>
      <c r="H9" s="39"/>
      <c r="I9" s="39"/>
      <c r="J9" s="39"/>
      <c r="K9" s="39"/>
      <c r="L9" s="39"/>
      <c r="M9" s="67"/>
      <c r="N9" s="39"/>
    </row>
    <row r="10" spans="1:21" s="191" customFormat="1" ht="15" x14ac:dyDescent="0.25">
      <c r="A10" s="190"/>
      <c r="B10" s="151">
        <v>2004</v>
      </c>
      <c r="C10" s="151">
        <v>2005</v>
      </c>
      <c r="D10" s="151">
        <v>2006</v>
      </c>
      <c r="E10" s="151">
        <v>2007</v>
      </c>
      <c r="F10" s="151">
        <v>2008</v>
      </c>
      <c r="G10" s="151">
        <v>2009</v>
      </c>
      <c r="H10" s="151">
        <v>2010</v>
      </c>
      <c r="I10" s="151">
        <v>2011</v>
      </c>
      <c r="J10" s="151">
        <v>2012</v>
      </c>
      <c r="K10" s="151">
        <v>2013</v>
      </c>
      <c r="L10" s="151">
        <v>2014</v>
      </c>
      <c r="M10" s="151">
        <v>2015</v>
      </c>
      <c r="N10" s="151">
        <v>2016</v>
      </c>
    </row>
    <row r="11" spans="1:21" ht="22.5" x14ac:dyDescent="0.25">
      <c r="A11" s="45" t="s">
        <v>349</v>
      </c>
      <c r="B11" s="31">
        <v>100</v>
      </c>
      <c r="C11" s="31">
        <v>97.612599475021881</v>
      </c>
      <c r="D11" s="31">
        <v>106.62750163187646</v>
      </c>
      <c r="E11" s="32">
        <v>112.89390719831118</v>
      </c>
      <c r="F11" s="32">
        <v>113.1286196408483</v>
      </c>
      <c r="G11" s="32">
        <v>94.672444203713738</v>
      </c>
      <c r="H11" s="32">
        <v>97.350110412066158</v>
      </c>
      <c r="I11" s="32">
        <v>103.68179103648458</v>
      </c>
      <c r="J11" s="32">
        <v>68.420760246100855</v>
      </c>
      <c r="K11" s="32">
        <v>77.617599266697212</v>
      </c>
      <c r="L11" s="32">
        <v>75.421857422607388</v>
      </c>
      <c r="M11" s="32">
        <v>70.923433745816141</v>
      </c>
      <c r="N11" s="32">
        <v>73.714984097884809</v>
      </c>
    </row>
    <row r="12" spans="1:21" ht="22.5" x14ac:dyDescent="0.25">
      <c r="A12" s="45" t="s">
        <v>228</v>
      </c>
      <c r="B12" s="31">
        <v>100</v>
      </c>
      <c r="C12" s="31">
        <v>92.392951875710494</v>
      </c>
      <c r="D12" s="31">
        <v>92.080333459643811</v>
      </c>
      <c r="E12" s="31">
        <v>102.6146267525578</v>
      </c>
      <c r="F12" s="31">
        <v>117.65820386510043</v>
      </c>
      <c r="G12" s="31">
        <v>115.11936339522548</v>
      </c>
      <c r="H12" s="32">
        <v>123.8821523304282</v>
      </c>
      <c r="I12" s="32">
        <v>127.91777188328912</v>
      </c>
      <c r="J12" s="32">
        <v>108.13755210306934</v>
      </c>
      <c r="K12" s="32">
        <v>112.06896551724138</v>
      </c>
      <c r="L12" s="32">
        <v>111.50056839712013</v>
      </c>
      <c r="M12" s="32">
        <v>106.0344827586207</v>
      </c>
      <c r="N12" s="32">
        <v>107.96703296703296</v>
      </c>
    </row>
    <row r="13" spans="1:21" ht="22.5" x14ac:dyDescent="0.25">
      <c r="A13" s="45" t="s">
        <v>227</v>
      </c>
      <c r="B13" s="31">
        <v>100</v>
      </c>
      <c r="C13" s="31">
        <v>100.49559471365639</v>
      </c>
      <c r="D13" s="31">
        <v>143.83259911894271</v>
      </c>
      <c r="E13" s="31">
        <v>137.8303964757709</v>
      </c>
      <c r="F13" s="31">
        <v>170.42951541850218</v>
      </c>
      <c r="G13" s="229">
        <v>133.5352422907489</v>
      </c>
      <c r="H13" s="25">
        <v>142.67621145374449</v>
      </c>
      <c r="I13" s="32">
        <v>140.25330396475769</v>
      </c>
      <c r="J13" s="32">
        <v>111.72907488986783</v>
      </c>
      <c r="K13" s="32">
        <v>136.01321585903082</v>
      </c>
      <c r="L13" s="32">
        <v>131.93832599118943</v>
      </c>
      <c r="M13" s="32">
        <v>117.62114537444934</v>
      </c>
      <c r="N13" s="32">
        <v>125.93612334801763</v>
      </c>
    </row>
    <row r="14" spans="1:21" ht="22.5" x14ac:dyDescent="0.25">
      <c r="A14" s="45" t="s">
        <v>225</v>
      </c>
      <c r="B14" s="31">
        <v>100</v>
      </c>
      <c r="C14" s="31">
        <v>127.75174931548524</v>
      </c>
      <c r="D14" s="31">
        <v>179.25159720109522</v>
      </c>
      <c r="E14" s="31">
        <v>172.6620018253727</v>
      </c>
      <c r="F14" s="31">
        <v>199.07514450867055</v>
      </c>
      <c r="G14" s="31">
        <v>151.57286279282022</v>
      </c>
      <c r="H14" s="32">
        <v>175.22969272893218</v>
      </c>
      <c r="I14" s="32">
        <v>211.44508670520233</v>
      </c>
      <c r="J14" s="32">
        <v>160.74231822330395</v>
      </c>
      <c r="K14" s="32">
        <v>197.45664739884396</v>
      </c>
      <c r="L14" s="32">
        <v>199.46455734712504</v>
      </c>
      <c r="M14" s="32">
        <v>201.807118953453</v>
      </c>
      <c r="N14" s="32">
        <v>221.48463644660785</v>
      </c>
    </row>
    <row r="15" spans="1:21" ht="22.5" x14ac:dyDescent="0.25">
      <c r="A15" s="45" t="s">
        <v>226</v>
      </c>
      <c r="B15" s="31">
        <v>100</v>
      </c>
      <c r="C15" s="31">
        <v>134.6034165237823</v>
      </c>
      <c r="D15" s="31">
        <v>152.7338540674414</v>
      </c>
      <c r="E15" s="31">
        <v>157.07118816282465</v>
      </c>
      <c r="F15" s="31">
        <v>189.71232615736329</v>
      </c>
      <c r="G15" s="31">
        <v>141.54442115958594</v>
      </c>
      <c r="H15" s="32">
        <v>159.57325204800912</v>
      </c>
      <c r="I15" s="32">
        <v>199.60627421096081</v>
      </c>
      <c r="J15" s="32">
        <v>118.87343621007174</v>
      </c>
      <c r="K15" s="32">
        <v>137.77862449990474</v>
      </c>
      <c r="L15" s="32">
        <v>138.10249571346921</v>
      </c>
      <c r="M15" s="32">
        <v>133.52384581190066</v>
      </c>
      <c r="N15" s="32">
        <v>145.0943036768908</v>
      </c>
    </row>
    <row r="16" spans="1:21" ht="30" customHeight="1" x14ac:dyDescent="0.25">
      <c r="A16" s="265" t="s">
        <v>483</v>
      </c>
      <c r="B16" s="295"/>
      <c r="C16" s="295"/>
      <c r="D16" s="295"/>
      <c r="E16" s="295"/>
      <c r="F16" s="295"/>
      <c r="G16" s="295"/>
      <c r="H16" s="295"/>
      <c r="I16" s="295"/>
      <c r="J16" s="295"/>
      <c r="K16" s="295"/>
      <c r="L16" s="295"/>
      <c r="M16" s="295"/>
      <c r="N16" s="71"/>
      <c r="P16" s="110"/>
      <c r="Q16" s="110"/>
      <c r="R16" s="110"/>
      <c r="S16" s="110"/>
      <c r="T16" s="110"/>
      <c r="U16" s="22"/>
    </row>
    <row r="17" spans="1:21" ht="60" customHeight="1" x14ac:dyDescent="0.25">
      <c r="A17" s="306" t="s">
        <v>152</v>
      </c>
      <c r="B17" s="287"/>
      <c r="C17" s="287"/>
      <c r="D17" s="287"/>
      <c r="E17" s="287"/>
      <c r="F17" s="287"/>
      <c r="G17" s="287"/>
      <c r="H17" s="287"/>
      <c r="I17" s="287"/>
      <c r="J17" s="287"/>
      <c r="K17" s="287"/>
      <c r="L17" s="287"/>
      <c r="M17" s="287"/>
      <c r="N17" s="71"/>
      <c r="P17" s="110"/>
      <c r="Q17" s="110"/>
      <c r="R17" s="110"/>
      <c r="S17" s="110"/>
      <c r="T17" s="110"/>
      <c r="U17" s="22"/>
    </row>
    <row r="18" spans="1:21" ht="15" customHeight="1" x14ac:dyDescent="0.25">
      <c r="A18" s="289" t="s">
        <v>355</v>
      </c>
      <c r="B18" s="287"/>
      <c r="C18" s="287"/>
      <c r="D18" s="287"/>
      <c r="E18" s="287"/>
      <c r="F18" s="287"/>
      <c r="G18" s="287"/>
      <c r="H18" s="287"/>
      <c r="I18" s="287"/>
      <c r="J18" s="287"/>
      <c r="K18" s="287"/>
      <c r="L18" s="287"/>
      <c r="M18" s="287"/>
      <c r="N18" s="73"/>
    </row>
    <row r="19" spans="1:21" ht="15" customHeight="1" x14ac:dyDescent="0.25">
      <c r="A19" s="306" t="s">
        <v>344</v>
      </c>
      <c r="B19" s="287"/>
      <c r="C19" s="287"/>
      <c r="D19" s="287"/>
      <c r="E19" s="287"/>
      <c r="F19" s="287"/>
      <c r="G19" s="287"/>
      <c r="H19" s="287"/>
      <c r="I19" s="287"/>
      <c r="J19" s="287"/>
      <c r="K19" s="287"/>
      <c r="L19" s="287"/>
      <c r="M19" s="287"/>
      <c r="N19" s="69"/>
      <c r="O19" s="69"/>
      <c r="P19" s="69"/>
      <c r="Q19" s="69"/>
      <c r="R19" s="69"/>
      <c r="S19" s="69"/>
    </row>
    <row r="20" spans="1:21" x14ac:dyDescent="0.25">
      <c r="A20" s="48"/>
      <c r="B20" s="48"/>
      <c r="C20" s="48"/>
      <c r="D20" s="48"/>
      <c r="E20" s="48"/>
      <c r="F20" s="48"/>
      <c r="G20" s="48"/>
      <c r="H20" s="48"/>
      <c r="I20" s="48"/>
      <c r="J20" s="48"/>
      <c r="K20" s="48"/>
      <c r="L20" s="48"/>
      <c r="M20" s="48"/>
      <c r="N20" s="48"/>
    </row>
  </sheetData>
  <mergeCells count="5">
    <mergeCell ref="A16:M16"/>
    <mergeCell ref="A17:M17"/>
    <mergeCell ref="A18:M18"/>
    <mergeCell ref="A19:M1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3" tint="0.79998168889431442"/>
  </sheetPr>
  <dimension ref="A1:E17"/>
  <sheetViews>
    <sheetView workbookViewId="0">
      <pane xSplit="1" ySplit="4" topLeftCell="B5" activePane="bottomRight" state="frozen"/>
      <selection activeCell="B47" sqref="B47"/>
      <selection pane="topRight" activeCell="B47" sqref="B47"/>
      <selection pane="bottomLeft" activeCell="B47" sqref="B47"/>
      <selection pane="bottomRight" sqref="A1:E1"/>
    </sheetView>
  </sheetViews>
  <sheetFormatPr baseColWidth="10" defaultRowHeight="15" x14ac:dyDescent="0.25"/>
  <cols>
    <col min="1" max="1" width="37" style="201" customWidth="1"/>
    <col min="2" max="5" width="15.7109375" style="201" customWidth="1"/>
    <col min="6" max="16384" width="11.42578125" style="201"/>
  </cols>
  <sheetData>
    <row r="1" spans="1:5" s="207" customFormat="1" ht="30" customHeight="1" x14ac:dyDescent="0.25">
      <c r="A1" s="268" t="s">
        <v>479</v>
      </c>
      <c r="B1" s="332"/>
      <c r="C1" s="332"/>
      <c r="D1" s="332"/>
      <c r="E1" s="332"/>
    </row>
    <row r="2" spans="1:5" s="207" customFormat="1" x14ac:dyDescent="0.25">
      <c r="A2" s="192"/>
    </row>
    <row r="3" spans="1:5" x14ac:dyDescent="0.25">
      <c r="A3" s="72" t="s">
        <v>314</v>
      </c>
    </row>
    <row r="4" spans="1:5" s="152" customFormat="1" ht="45" x14ac:dyDescent="0.25">
      <c r="A4" s="194"/>
      <c r="B4" s="151">
        <v>2015</v>
      </c>
      <c r="C4" s="151">
        <v>2016</v>
      </c>
      <c r="D4" s="151" t="s">
        <v>390</v>
      </c>
      <c r="E4" s="151" t="s">
        <v>392</v>
      </c>
    </row>
    <row r="5" spans="1:5" ht="30" customHeight="1" x14ac:dyDescent="0.25">
      <c r="A5" s="41" t="s">
        <v>349</v>
      </c>
      <c r="B5" s="61">
        <v>6</v>
      </c>
      <c r="C5" s="61">
        <v>5.5</v>
      </c>
      <c r="D5" s="42">
        <v>-0.5</v>
      </c>
      <c r="E5" s="42">
        <v>-0.28194063845688466</v>
      </c>
    </row>
    <row r="6" spans="1:5" ht="30" customHeight="1" x14ac:dyDescent="0.25">
      <c r="A6" s="41" t="s">
        <v>228</v>
      </c>
      <c r="B6" s="61">
        <v>19.7</v>
      </c>
      <c r="C6" s="61">
        <v>20.8</v>
      </c>
      <c r="D6" s="42">
        <v>1.1000000000000014</v>
      </c>
      <c r="E6" s="42">
        <v>1.2499999999999956E-2</v>
      </c>
    </row>
    <row r="7" spans="1:5" ht="30" customHeight="1" x14ac:dyDescent="0.25">
      <c r="A7" s="41" t="s">
        <v>227</v>
      </c>
      <c r="B7" s="61">
        <v>1.204</v>
      </c>
      <c r="C7" s="61">
        <v>1.0659999999999998</v>
      </c>
      <c r="D7" s="42">
        <v>-0.13800000000000012</v>
      </c>
      <c r="E7" s="42">
        <v>-0.43099999999999999</v>
      </c>
    </row>
    <row r="8" spans="1:5" ht="30" customHeight="1" x14ac:dyDescent="0.25">
      <c r="A8" s="41" t="s">
        <v>225</v>
      </c>
      <c r="B8" s="61">
        <v>32.960199004975124</v>
      </c>
      <c r="C8" s="61">
        <v>31.1</v>
      </c>
      <c r="D8" s="42">
        <v>-1.8601990049751223</v>
      </c>
      <c r="E8" s="42">
        <v>-1.1212375621890547</v>
      </c>
    </row>
    <row r="9" spans="1:5" ht="30" customHeight="1" x14ac:dyDescent="0.25">
      <c r="A9" s="41" t="s">
        <v>226</v>
      </c>
      <c r="B9" s="61">
        <v>19.119123906078141</v>
      </c>
      <c r="C9" s="61">
        <v>17.899999999999999</v>
      </c>
      <c r="D9" s="42">
        <v>-1.219123906078142</v>
      </c>
      <c r="E9" s="42">
        <v>-1.1738047558701161</v>
      </c>
    </row>
    <row r="10" spans="1:5" ht="30" customHeight="1" x14ac:dyDescent="0.25">
      <c r="A10" s="273" t="s">
        <v>251</v>
      </c>
      <c r="B10" s="286"/>
      <c r="C10" s="286"/>
      <c r="D10" s="286"/>
      <c r="E10" s="286"/>
    </row>
    <row r="11" spans="1:5" ht="64.5" customHeight="1" x14ac:dyDescent="0.25">
      <c r="A11" s="306" t="s">
        <v>152</v>
      </c>
      <c r="B11" s="288"/>
      <c r="C11" s="288"/>
      <c r="D11" s="288"/>
      <c r="E11" s="288"/>
    </row>
    <row r="12" spans="1:5" ht="30" customHeight="1" x14ac:dyDescent="0.25">
      <c r="A12" s="306" t="s">
        <v>362</v>
      </c>
      <c r="B12" s="288"/>
      <c r="C12" s="288"/>
      <c r="D12" s="288"/>
      <c r="E12" s="288"/>
    </row>
    <row r="13" spans="1:5" ht="30" customHeight="1" x14ac:dyDescent="0.25">
      <c r="A13" s="335" t="s">
        <v>372</v>
      </c>
      <c r="B13" s="288"/>
      <c r="C13" s="288"/>
      <c r="D13" s="288"/>
      <c r="E13" s="288"/>
    </row>
    <row r="15" spans="1:5" x14ac:dyDescent="0.25">
      <c r="A15" s="206"/>
    </row>
    <row r="16" spans="1:5" x14ac:dyDescent="0.25">
      <c r="A16" s="203"/>
    </row>
    <row r="17" spans="1:1" x14ac:dyDescent="0.25">
      <c r="A17" s="192"/>
    </row>
  </sheetData>
  <mergeCells count="5">
    <mergeCell ref="A11:E11"/>
    <mergeCell ref="A10:E10"/>
    <mergeCell ref="A1:E1"/>
    <mergeCell ref="A12:E12"/>
    <mergeCell ref="A13:E1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3" tint="0.79998168889431442"/>
  </sheetPr>
  <dimension ref="A1:Q24"/>
  <sheetViews>
    <sheetView workbookViewId="0">
      <pane xSplit="1" ySplit="5" topLeftCell="C6" activePane="bottomRight" state="frozen"/>
      <selection activeCell="B47" sqref="B47"/>
      <selection pane="topRight" activeCell="B47" sqref="B47"/>
      <selection pane="bottomLeft" activeCell="B47" sqref="B47"/>
      <selection pane="bottomRight" activeCell="A21" sqref="A21:L21"/>
    </sheetView>
  </sheetViews>
  <sheetFormatPr baseColWidth="10" defaultRowHeight="15" x14ac:dyDescent="0.25"/>
  <cols>
    <col min="1" max="1" width="18.140625" style="201" customWidth="1"/>
    <col min="2" max="11" width="12.7109375" style="201" customWidth="1"/>
    <col min="12" max="12" width="15.7109375" style="201" customWidth="1"/>
    <col min="13" max="18" width="2.7109375" style="201" customWidth="1"/>
    <col min="19" max="19" width="3.5703125" style="201" customWidth="1"/>
    <col min="20" max="16384" width="11.42578125" style="201"/>
  </cols>
  <sheetData>
    <row r="1" spans="1:17" s="207" customFormat="1" x14ac:dyDescent="0.25">
      <c r="A1" s="268" t="s">
        <v>393</v>
      </c>
      <c r="B1" s="336"/>
      <c r="C1" s="336"/>
      <c r="D1" s="336"/>
      <c r="E1" s="336"/>
      <c r="F1" s="336"/>
      <c r="G1" s="336"/>
      <c r="H1" s="336"/>
      <c r="I1" s="336"/>
      <c r="J1" s="336"/>
      <c r="K1" s="336"/>
      <c r="L1" s="336"/>
    </row>
    <row r="2" spans="1:17" s="207" customFormat="1" x14ac:dyDescent="0.25">
      <c r="A2" s="192"/>
      <c r="B2" s="97"/>
      <c r="C2" s="97"/>
      <c r="D2" s="97"/>
      <c r="E2" s="97"/>
      <c r="F2" s="97"/>
      <c r="G2" s="97"/>
      <c r="H2" s="97"/>
      <c r="I2" s="97"/>
      <c r="J2" s="97"/>
      <c r="K2" s="97"/>
      <c r="L2" s="97"/>
    </row>
    <row r="3" spans="1:17" x14ac:dyDescent="0.25">
      <c r="A3" s="297" t="s">
        <v>229</v>
      </c>
      <c r="B3" s="291" t="s">
        <v>230</v>
      </c>
      <c r="C3" s="291"/>
      <c r="D3" s="291"/>
      <c r="E3" s="291"/>
      <c r="F3" s="291"/>
      <c r="G3" s="291"/>
      <c r="H3" s="291"/>
      <c r="I3" s="291"/>
      <c r="J3" s="291"/>
      <c r="K3" s="291"/>
      <c r="L3" s="291"/>
      <c r="M3" s="108"/>
    </row>
    <row r="4" spans="1:17" s="152" customFormat="1" x14ac:dyDescent="0.25">
      <c r="A4" s="297"/>
      <c r="B4" s="291" t="s">
        <v>133</v>
      </c>
      <c r="C4" s="291"/>
      <c r="D4" s="291"/>
      <c r="E4" s="291"/>
      <c r="F4" s="291"/>
      <c r="G4" s="291"/>
      <c r="H4" s="291" t="s">
        <v>128</v>
      </c>
      <c r="I4" s="328"/>
      <c r="J4" s="328"/>
      <c r="K4" s="328"/>
      <c r="L4" s="291" t="s">
        <v>235</v>
      </c>
    </row>
    <row r="5" spans="1:17" ht="56.25" x14ac:dyDescent="0.25">
      <c r="A5" s="297"/>
      <c r="B5" s="194" t="s">
        <v>236</v>
      </c>
      <c r="C5" s="196" t="s">
        <v>126</v>
      </c>
      <c r="D5" s="196" t="s">
        <v>127</v>
      </c>
      <c r="E5" s="196" t="s">
        <v>232</v>
      </c>
      <c r="F5" s="196" t="s">
        <v>233</v>
      </c>
      <c r="G5" s="196" t="s">
        <v>234</v>
      </c>
      <c r="H5" s="194" t="s">
        <v>254</v>
      </c>
      <c r="I5" s="196" t="s">
        <v>126</v>
      </c>
      <c r="J5" s="196" t="s">
        <v>127</v>
      </c>
      <c r="K5" s="196" t="s">
        <v>234</v>
      </c>
      <c r="L5" s="291"/>
      <c r="M5" s="106"/>
      <c r="N5" s="106"/>
      <c r="O5" s="106"/>
      <c r="P5" s="106"/>
      <c r="Q5" s="106"/>
    </row>
    <row r="6" spans="1:17" ht="35.25" customHeight="1" x14ac:dyDescent="0.25">
      <c r="A6" s="195" t="s">
        <v>246</v>
      </c>
      <c r="B6" s="43">
        <f>C6+D6</f>
        <v>49814</v>
      </c>
      <c r="C6" s="43">
        <v>24461</v>
      </c>
      <c r="D6" s="43">
        <v>25353</v>
      </c>
      <c r="E6" s="43">
        <v>8626</v>
      </c>
      <c r="F6" s="43">
        <v>3370</v>
      </c>
      <c r="G6" s="43">
        <v>13348</v>
      </c>
      <c r="H6" s="43">
        <v>3263</v>
      </c>
      <c r="I6" s="43">
        <v>1376</v>
      </c>
      <c r="J6" s="43">
        <v>1887</v>
      </c>
      <c r="K6" s="43">
        <v>644</v>
      </c>
      <c r="L6" s="43">
        <v>53077</v>
      </c>
      <c r="M6" s="107"/>
      <c r="N6" s="107"/>
      <c r="O6" s="107"/>
      <c r="P6" s="107"/>
      <c r="Q6" s="107"/>
    </row>
    <row r="7" spans="1:17" x14ac:dyDescent="0.25">
      <c r="A7" s="193" t="s">
        <v>238</v>
      </c>
      <c r="B7" s="43">
        <v>682</v>
      </c>
      <c r="C7" s="43">
        <v>477</v>
      </c>
      <c r="D7" s="43">
        <v>205</v>
      </c>
      <c r="E7" s="43">
        <v>0</v>
      </c>
      <c r="F7" s="43">
        <v>173</v>
      </c>
      <c r="G7" s="43">
        <v>580</v>
      </c>
      <c r="H7" s="43">
        <v>867</v>
      </c>
      <c r="I7" s="43">
        <v>352</v>
      </c>
      <c r="J7" s="43">
        <v>515</v>
      </c>
      <c r="K7" s="43">
        <v>164</v>
      </c>
      <c r="L7" s="43">
        <v>1549</v>
      </c>
      <c r="M7" s="107"/>
      <c r="N7" s="107"/>
      <c r="O7" s="107"/>
      <c r="P7" s="107"/>
      <c r="Q7" s="107"/>
    </row>
    <row r="8" spans="1:17" x14ac:dyDescent="0.25">
      <c r="A8" s="193" t="s">
        <v>117</v>
      </c>
      <c r="B8" s="43">
        <v>1014</v>
      </c>
      <c r="C8" s="44">
        <v>837</v>
      </c>
      <c r="D8" s="44">
        <v>177</v>
      </c>
      <c r="E8" s="44">
        <v>0</v>
      </c>
      <c r="F8" s="44">
        <v>129</v>
      </c>
      <c r="G8" s="44">
        <v>951</v>
      </c>
      <c r="H8" s="43">
        <v>156</v>
      </c>
      <c r="I8" s="44">
        <v>72</v>
      </c>
      <c r="J8" s="44">
        <v>84</v>
      </c>
      <c r="K8" s="44">
        <v>54</v>
      </c>
      <c r="L8" s="43">
        <v>1170</v>
      </c>
      <c r="M8" s="107"/>
      <c r="N8" s="107"/>
      <c r="O8" s="107"/>
      <c r="P8" s="107"/>
      <c r="Q8" s="107"/>
    </row>
    <row r="9" spans="1:17" x14ac:dyDescent="0.25">
      <c r="A9" s="193" t="s">
        <v>118</v>
      </c>
      <c r="B9" s="43">
        <v>1640</v>
      </c>
      <c r="C9" s="44">
        <v>991</v>
      </c>
      <c r="D9" s="44">
        <v>649</v>
      </c>
      <c r="E9" s="44">
        <v>0</v>
      </c>
      <c r="F9" s="44">
        <v>202</v>
      </c>
      <c r="G9" s="44">
        <v>1561</v>
      </c>
      <c r="H9" s="43">
        <v>199</v>
      </c>
      <c r="I9" s="44">
        <v>78</v>
      </c>
      <c r="J9" s="44">
        <v>121</v>
      </c>
      <c r="K9" s="44">
        <v>54</v>
      </c>
      <c r="L9" s="43">
        <v>1839</v>
      </c>
      <c r="M9" s="107"/>
      <c r="N9" s="107"/>
      <c r="O9" s="107"/>
      <c r="P9" s="107"/>
      <c r="Q9" s="107"/>
    </row>
    <row r="10" spans="1:17" x14ac:dyDescent="0.25">
      <c r="A10" s="193" t="s">
        <v>14</v>
      </c>
      <c r="B10" s="43">
        <v>2139</v>
      </c>
      <c r="C10" s="44">
        <v>1020</v>
      </c>
      <c r="D10" s="44">
        <v>1119</v>
      </c>
      <c r="E10" s="44">
        <v>1</v>
      </c>
      <c r="F10" s="44">
        <v>260</v>
      </c>
      <c r="G10" s="44">
        <v>2027</v>
      </c>
      <c r="H10" s="43">
        <v>234</v>
      </c>
      <c r="I10" s="44">
        <v>111</v>
      </c>
      <c r="J10" s="44">
        <v>123</v>
      </c>
      <c r="K10" s="44">
        <v>95</v>
      </c>
      <c r="L10" s="43">
        <v>2373</v>
      </c>
      <c r="M10" s="107"/>
      <c r="N10" s="107"/>
      <c r="O10" s="107"/>
      <c r="P10" s="107"/>
      <c r="Q10" s="107"/>
    </row>
    <row r="11" spans="1:17" x14ac:dyDescent="0.25">
      <c r="A11" s="193" t="s">
        <v>119</v>
      </c>
      <c r="B11" s="43">
        <v>2284</v>
      </c>
      <c r="C11" s="44">
        <v>1205</v>
      </c>
      <c r="D11" s="44">
        <v>1079</v>
      </c>
      <c r="E11" s="44">
        <v>8</v>
      </c>
      <c r="F11" s="44">
        <v>254</v>
      </c>
      <c r="G11" s="44">
        <v>2173</v>
      </c>
      <c r="H11" s="43">
        <v>298</v>
      </c>
      <c r="I11" s="44">
        <v>112</v>
      </c>
      <c r="J11" s="44">
        <v>186</v>
      </c>
      <c r="K11" s="44">
        <v>88</v>
      </c>
      <c r="L11" s="43">
        <v>2582</v>
      </c>
      <c r="M11" s="107"/>
      <c r="N11" s="107"/>
      <c r="O11" s="107"/>
      <c r="P11" s="107"/>
      <c r="Q11" s="107"/>
    </row>
    <row r="12" spans="1:17" x14ac:dyDescent="0.25">
      <c r="A12" s="193" t="s">
        <v>12</v>
      </c>
      <c r="B12" s="43">
        <v>2436</v>
      </c>
      <c r="C12" s="44">
        <v>1417</v>
      </c>
      <c r="D12" s="44">
        <v>1019</v>
      </c>
      <c r="E12" s="44">
        <v>33</v>
      </c>
      <c r="F12" s="44">
        <v>253</v>
      </c>
      <c r="G12" s="44">
        <v>2244</v>
      </c>
      <c r="H12" s="43">
        <v>285</v>
      </c>
      <c r="I12" s="44">
        <v>132</v>
      </c>
      <c r="J12" s="44">
        <v>153</v>
      </c>
      <c r="K12" s="44">
        <v>61</v>
      </c>
      <c r="L12" s="43">
        <v>2721</v>
      </c>
      <c r="M12" s="107"/>
      <c r="N12" s="107"/>
      <c r="O12" s="107"/>
      <c r="P12" s="107"/>
      <c r="Q12" s="107"/>
    </row>
    <row r="13" spans="1:17" x14ac:dyDescent="0.25">
      <c r="A13" s="193" t="s">
        <v>120</v>
      </c>
      <c r="B13" s="43">
        <v>8937</v>
      </c>
      <c r="C13" s="44">
        <v>4447</v>
      </c>
      <c r="D13" s="44">
        <v>4490</v>
      </c>
      <c r="E13" s="44">
        <v>6849</v>
      </c>
      <c r="F13" s="44">
        <v>374</v>
      </c>
      <c r="G13" s="44">
        <v>1529</v>
      </c>
      <c r="H13" s="43">
        <v>362</v>
      </c>
      <c r="I13" s="44">
        <v>168</v>
      </c>
      <c r="J13" s="44">
        <v>194</v>
      </c>
      <c r="K13" s="44">
        <v>55</v>
      </c>
      <c r="L13" s="43">
        <v>9299</v>
      </c>
      <c r="M13" s="107"/>
      <c r="N13" s="107"/>
      <c r="O13" s="107"/>
      <c r="P13" s="107"/>
      <c r="Q13" s="107"/>
    </row>
    <row r="14" spans="1:17" x14ac:dyDescent="0.25">
      <c r="A14" s="193" t="s">
        <v>121</v>
      </c>
      <c r="B14" s="43">
        <v>10916</v>
      </c>
      <c r="C14" s="44">
        <v>4623</v>
      </c>
      <c r="D14" s="44">
        <v>6293</v>
      </c>
      <c r="E14" s="44">
        <v>1735</v>
      </c>
      <c r="F14" s="44">
        <v>458</v>
      </c>
      <c r="G14" s="44">
        <v>806</v>
      </c>
      <c r="H14" s="43">
        <v>359</v>
      </c>
      <c r="I14" s="44">
        <v>153</v>
      </c>
      <c r="J14" s="44">
        <v>206</v>
      </c>
      <c r="K14" s="44">
        <v>33</v>
      </c>
      <c r="L14" s="43">
        <v>11275</v>
      </c>
      <c r="M14" s="107"/>
      <c r="N14" s="107"/>
      <c r="O14" s="107"/>
      <c r="P14" s="107"/>
      <c r="Q14" s="107"/>
    </row>
    <row r="15" spans="1:17" x14ac:dyDescent="0.25">
      <c r="A15" s="193" t="s">
        <v>15</v>
      </c>
      <c r="B15" s="43">
        <v>6723</v>
      </c>
      <c r="C15" s="44">
        <v>2967</v>
      </c>
      <c r="D15" s="44">
        <v>3756</v>
      </c>
      <c r="E15" s="44">
        <v>0</v>
      </c>
      <c r="F15" s="44">
        <v>400</v>
      </c>
      <c r="G15" s="44">
        <v>591</v>
      </c>
      <c r="H15" s="43">
        <v>210</v>
      </c>
      <c r="I15" s="44">
        <v>86</v>
      </c>
      <c r="J15" s="44">
        <v>124</v>
      </c>
      <c r="K15" s="44">
        <v>17</v>
      </c>
      <c r="L15" s="43">
        <v>6933</v>
      </c>
      <c r="M15" s="107"/>
      <c r="N15" s="107"/>
      <c r="O15" s="107"/>
      <c r="P15" s="107"/>
      <c r="Q15" s="107"/>
    </row>
    <row r="16" spans="1:17" x14ac:dyDescent="0.25">
      <c r="A16" s="193" t="s">
        <v>122</v>
      </c>
      <c r="B16" s="43">
        <v>4018</v>
      </c>
      <c r="C16" s="44">
        <v>1901</v>
      </c>
      <c r="D16" s="44">
        <v>2117</v>
      </c>
      <c r="E16" s="44">
        <v>0</v>
      </c>
      <c r="F16" s="44">
        <v>255</v>
      </c>
      <c r="G16" s="44">
        <v>336</v>
      </c>
      <c r="H16" s="43">
        <v>139</v>
      </c>
      <c r="I16" s="44">
        <v>54</v>
      </c>
      <c r="J16" s="44">
        <v>85</v>
      </c>
      <c r="K16" s="44">
        <v>13</v>
      </c>
      <c r="L16" s="43">
        <v>4157</v>
      </c>
      <c r="M16" s="107"/>
      <c r="N16" s="107"/>
      <c r="O16" s="107"/>
      <c r="P16" s="107"/>
      <c r="Q16" s="107"/>
    </row>
    <row r="17" spans="1:17" x14ac:dyDescent="0.25">
      <c r="A17" s="193" t="s">
        <v>20</v>
      </c>
      <c r="B17" s="43">
        <v>2976</v>
      </c>
      <c r="C17" s="44">
        <v>1402</v>
      </c>
      <c r="D17" s="44">
        <v>1574</v>
      </c>
      <c r="E17" s="44">
        <v>0</v>
      </c>
      <c r="F17" s="109">
        <v>203</v>
      </c>
      <c r="G17" s="44">
        <v>223</v>
      </c>
      <c r="H17" s="43">
        <v>116</v>
      </c>
      <c r="I17" s="44">
        <v>42</v>
      </c>
      <c r="J17" s="44">
        <v>74</v>
      </c>
      <c r="K17" s="44">
        <v>10</v>
      </c>
      <c r="L17" s="43">
        <v>3092</v>
      </c>
      <c r="M17" s="107"/>
      <c r="N17" s="107"/>
      <c r="O17" s="107"/>
      <c r="P17" s="107"/>
      <c r="Q17" s="107"/>
    </row>
    <row r="18" spans="1:17" x14ac:dyDescent="0.25">
      <c r="A18" s="193" t="s">
        <v>123</v>
      </c>
      <c r="B18" s="43">
        <v>3841</v>
      </c>
      <c r="C18" s="44">
        <v>1804</v>
      </c>
      <c r="D18" s="44">
        <v>2037</v>
      </c>
      <c r="E18" s="44">
        <v>0</v>
      </c>
      <c r="F18" s="44">
        <v>221</v>
      </c>
      <c r="G18" s="44">
        <v>283</v>
      </c>
      <c r="H18" s="43">
        <v>35</v>
      </c>
      <c r="I18" s="44">
        <v>15</v>
      </c>
      <c r="J18" s="44">
        <v>20</v>
      </c>
      <c r="K18" s="44">
        <v>0</v>
      </c>
      <c r="L18" s="43">
        <v>3876</v>
      </c>
      <c r="M18" s="107"/>
      <c r="N18" s="107"/>
      <c r="O18" s="107"/>
      <c r="P18" s="107"/>
      <c r="Q18" s="107"/>
    </row>
    <row r="19" spans="1:17" x14ac:dyDescent="0.25">
      <c r="A19" s="193" t="s">
        <v>124</v>
      </c>
      <c r="B19" s="43">
        <v>2208</v>
      </c>
      <c r="C19" s="44">
        <v>1370</v>
      </c>
      <c r="D19" s="44">
        <v>838</v>
      </c>
      <c r="E19" s="44">
        <v>0</v>
      </c>
      <c r="F19" s="44">
        <v>188</v>
      </c>
      <c r="G19" s="44">
        <v>44</v>
      </c>
      <c r="H19" s="43">
        <v>3</v>
      </c>
      <c r="I19" s="44">
        <v>1</v>
      </c>
      <c r="J19" s="45">
        <v>2</v>
      </c>
      <c r="K19" s="44">
        <v>0</v>
      </c>
      <c r="L19" s="43">
        <v>2211</v>
      </c>
      <c r="M19" s="107"/>
      <c r="N19" s="107"/>
      <c r="O19" s="107"/>
      <c r="P19" s="107"/>
      <c r="Q19" s="107"/>
    </row>
    <row r="20" spans="1:17" x14ac:dyDescent="0.25">
      <c r="A20" s="195" t="s">
        <v>125</v>
      </c>
      <c r="B20" s="46">
        <v>61.464584899999998</v>
      </c>
      <c r="C20" s="47">
        <v>61.3058099</v>
      </c>
      <c r="D20" s="47">
        <v>61.617773700000001</v>
      </c>
      <c r="E20" s="47">
        <v>60.455773200000003</v>
      </c>
      <c r="F20" s="47">
        <v>60.590158299999999</v>
      </c>
      <c r="G20" s="47">
        <v>58.771107999999998</v>
      </c>
      <c r="H20" s="46">
        <v>57.072683599999998</v>
      </c>
      <c r="I20" s="47">
        <v>57.116642400000003</v>
      </c>
      <c r="J20" s="47">
        <v>57.040628900000002</v>
      </c>
      <c r="K20" s="47">
        <v>56.795807500000002</v>
      </c>
      <c r="L20" s="46">
        <v>61.194585199999999</v>
      </c>
    </row>
    <row r="21" spans="1:17" ht="15" customHeight="1" x14ac:dyDescent="0.25">
      <c r="A21" s="265" t="s">
        <v>250</v>
      </c>
      <c r="B21" s="296"/>
      <c r="C21" s="296"/>
      <c r="D21" s="296"/>
      <c r="E21" s="296"/>
      <c r="F21" s="296"/>
      <c r="G21" s="296"/>
      <c r="H21" s="296"/>
      <c r="I21" s="296"/>
      <c r="J21" s="296"/>
      <c r="K21" s="296"/>
      <c r="L21" s="296"/>
    </row>
    <row r="22" spans="1:17" ht="15" customHeight="1" x14ac:dyDescent="0.25">
      <c r="A22" s="306" t="s">
        <v>350</v>
      </c>
      <c r="B22" s="288"/>
      <c r="C22" s="288"/>
      <c r="D22" s="288"/>
      <c r="E22" s="288"/>
      <c r="F22" s="288"/>
      <c r="G22" s="288"/>
      <c r="H22" s="288"/>
      <c r="I22" s="288"/>
      <c r="J22" s="288"/>
      <c r="K22" s="288"/>
      <c r="L22" s="288"/>
    </row>
    <row r="23" spans="1:17" ht="15" customHeight="1" x14ac:dyDescent="0.25">
      <c r="A23" s="322" t="s">
        <v>237</v>
      </c>
      <c r="B23" s="288"/>
      <c r="C23" s="288"/>
      <c r="D23" s="288"/>
      <c r="E23" s="288"/>
      <c r="F23" s="288"/>
      <c r="G23" s="288"/>
      <c r="H23" s="288"/>
      <c r="I23" s="288"/>
      <c r="J23" s="288"/>
      <c r="K23" s="288"/>
      <c r="L23" s="288"/>
    </row>
    <row r="24" spans="1:17" ht="30" customHeight="1" x14ac:dyDescent="0.25">
      <c r="A24" s="305" t="s">
        <v>407</v>
      </c>
      <c r="B24" s="288"/>
      <c r="C24" s="288"/>
      <c r="D24" s="288"/>
      <c r="E24" s="288"/>
      <c r="F24" s="288"/>
      <c r="G24" s="288"/>
      <c r="H24" s="288"/>
      <c r="I24" s="288"/>
      <c r="J24" s="288"/>
      <c r="K24" s="288"/>
      <c r="L24" s="288"/>
    </row>
  </sheetData>
  <mergeCells count="10">
    <mergeCell ref="A1:L1"/>
    <mergeCell ref="A22:L22"/>
    <mergeCell ref="A21:L21"/>
    <mergeCell ref="A23:L23"/>
    <mergeCell ref="A24:L24"/>
    <mergeCell ref="A3:A5"/>
    <mergeCell ref="B3:L3"/>
    <mergeCell ref="B4:G4"/>
    <mergeCell ref="H4:K4"/>
    <mergeCell ref="L4:L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B42"/>
  <sheetViews>
    <sheetView workbookViewId="0">
      <pane xSplit="1" ySplit="5" topLeftCell="B21" activePane="bottomRight" state="frozen"/>
      <selection activeCell="B47" sqref="B47"/>
      <selection pane="topRight" activeCell="B47" sqref="B47"/>
      <selection pane="bottomLeft" activeCell="B47" sqref="B47"/>
      <selection pane="bottomRight" activeCell="Q19" sqref="Q19"/>
    </sheetView>
  </sheetViews>
  <sheetFormatPr baseColWidth="10" defaultRowHeight="15" x14ac:dyDescent="0.25"/>
  <cols>
    <col min="1" max="1" width="18" style="201" customWidth="1"/>
    <col min="2" max="22" width="9.7109375" style="201" customWidth="1"/>
    <col min="23" max="23" width="13.85546875" style="201" customWidth="1"/>
    <col min="24" max="29" width="2.7109375" style="201" customWidth="1"/>
    <col min="30" max="30" width="3.5703125" style="201" customWidth="1"/>
    <col min="31" max="16384" width="11.42578125" style="201"/>
  </cols>
  <sheetData>
    <row r="1" spans="1:28" s="97" customFormat="1" x14ac:dyDescent="0.25">
      <c r="A1" s="268" t="s">
        <v>393</v>
      </c>
      <c r="B1" s="268"/>
      <c r="C1" s="268"/>
      <c r="D1" s="268"/>
      <c r="E1" s="268"/>
      <c r="F1" s="268"/>
      <c r="G1" s="268"/>
      <c r="H1" s="268"/>
      <c r="I1" s="268"/>
      <c r="J1" s="268"/>
      <c r="K1" s="268"/>
      <c r="L1" s="268"/>
      <c r="M1" s="268"/>
      <c r="N1" s="268"/>
      <c r="O1" s="268"/>
      <c r="P1" s="268"/>
      <c r="Q1" s="268"/>
      <c r="R1" s="268"/>
      <c r="S1" s="268"/>
      <c r="T1" s="268"/>
      <c r="U1" s="268"/>
      <c r="V1" s="268"/>
      <c r="W1" s="268"/>
    </row>
    <row r="2" spans="1:28" s="97" customFormat="1" x14ac:dyDescent="0.25">
      <c r="A2" s="200"/>
      <c r="B2" s="200"/>
      <c r="C2" s="200"/>
      <c r="D2" s="200"/>
      <c r="E2" s="200"/>
      <c r="F2" s="200"/>
      <c r="G2" s="200"/>
      <c r="H2" s="200"/>
      <c r="I2" s="200"/>
      <c r="J2" s="200"/>
      <c r="K2" s="200"/>
      <c r="L2" s="200"/>
      <c r="M2" s="200"/>
      <c r="N2" s="200"/>
      <c r="O2" s="200"/>
      <c r="P2" s="200"/>
      <c r="Q2" s="200"/>
      <c r="R2" s="200"/>
      <c r="S2" s="200"/>
      <c r="T2" s="200"/>
      <c r="U2" s="200"/>
      <c r="V2" s="200"/>
      <c r="W2" s="200"/>
    </row>
    <row r="3" spans="1:28" s="152" customFormat="1" x14ac:dyDescent="0.25">
      <c r="A3" s="297" t="s">
        <v>229</v>
      </c>
      <c r="B3" s="291" t="s">
        <v>231</v>
      </c>
      <c r="C3" s="291"/>
      <c r="D3" s="291"/>
      <c r="E3" s="291"/>
      <c r="F3" s="291"/>
      <c r="G3" s="291"/>
      <c r="H3" s="291"/>
      <c r="I3" s="291"/>
      <c r="J3" s="291"/>
      <c r="K3" s="291"/>
      <c r="L3" s="291"/>
      <c r="M3" s="291" t="s">
        <v>230</v>
      </c>
      <c r="N3" s="291"/>
      <c r="O3" s="291"/>
      <c r="P3" s="291"/>
      <c r="Q3" s="291"/>
      <c r="R3" s="291"/>
      <c r="S3" s="291"/>
      <c r="T3" s="291"/>
      <c r="U3" s="291"/>
      <c r="V3" s="291"/>
      <c r="W3" s="291"/>
      <c r="X3" s="108"/>
    </row>
    <row r="4" spans="1:28" s="152" customFormat="1" x14ac:dyDescent="0.25">
      <c r="A4" s="297"/>
      <c r="B4" s="291" t="s">
        <v>133</v>
      </c>
      <c r="C4" s="291"/>
      <c r="D4" s="291"/>
      <c r="E4" s="291"/>
      <c r="F4" s="291"/>
      <c r="G4" s="291"/>
      <c r="H4" s="291" t="s">
        <v>128</v>
      </c>
      <c r="I4" s="328"/>
      <c r="J4" s="328"/>
      <c r="K4" s="328"/>
      <c r="L4" s="291" t="s">
        <v>235</v>
      </c>
      <c r="M4" s="291" t="s">
        <v>133</v>
      </c>
      <c r="N4" s="291"/>
      <c r="O4" s="291"/>
      <c r="P4" s="291"/>
      <c r="Q4" s="291"/>
      <c r="R4" s="291"/>
      <c r="S4" s="291" t="s">
        <v>128</v>
      </c>
      <c r="T4" s="328"/>
      <c r="U4" s="328"/>
      <c r="V4" s="328"/>
      <c r="W4" s="291" t="s">
        <v>235</v>
      </c>
    </row>
    <row r="5" spans="1:28" s="152" customFormat="1" ht="90" x14ac:dyDescent="0.25">
      <c r="A5" s="297"/>
      <c r="B5" s="194" t="s">
        <v>236</v>
      </c>
      <c r="C5" s="194" t="s">
        <v>126</v>
      </c>
      <c r="D5" s="194" t="s">
        <v>127</v>
      </c>
      <c r="E5" s="194" t="s">
        <v>232</v>
      </c>
      <c r="F5" s="194" t="s">
        <v>233</v>
      </c>
      <c r="G5" s="194" t="s">
        <v>234</v>
      </c>
      <c r="H5" s="194" t="s">
        <v>254</v>
      </c>
      <c r="I5" s="194" t="s">
        <v>126</v>
      </c>
      <c r="J5" s="194" t="s">
        <v>127</v>
      </c>
      <c r="K5" s="194" t="s">
        <v>234</v>
      </c>
      <c r="L5" s="291"/>
      <c r="M5" s="194" t="s">
        <v>236</v>
      </c>
      <c r="N5" s="194" t="s">
        <v>126</v>
      </c>
      <c r="O5" s="194" t="s">
        <v>127</v>
      </c>
      <c r="P5" s="194" t="s">
        <v>232</v>
      </c>
      <c r="Q5" s="194" t="s">
        <v>233</v>
      </c>
      <c r="R5" s="194" t="s">
        <v>234</v>
      </c>
      <c r="S5" s="194" t="s">
        <v>254</v>
      </c>
      <c r="T5" s="194" t="s">
        <v>126</v>
      </c>
      <c r="U5" s="194" t="s">
        <v>127</v>
      </c>
      <c r="V5" s="194" t="s">
        <v>234</v>
      </c>
      <c r="W5" s="291"/>
      <c r="X5" s="158"/>
      <c r="Y5" s="158"/>
      <c r="Z5" s="158"/>
      <c r="AA5" s="158"/>
      <c r="AB5" s="158"/>
    </row>
    <row r="6" spans="1:28" ht="38.25" customHeight="1" x14ac:dyDescent="0.25">
      <c r="A6" s="195" t="s">
        <v>246</v>
      </c>
      <c r="B6" s="3">
        <v>39242</v>
      </c>
      <c r="C6" s="3">
        <v>17513</v>
      </c>
      <c r="D6" s="3">
        <v>21729</v>
      </c>
      <c r="E6" s="3">
        <v>5837</v>
      </c>
      <c r="F6" s="3">
        <v>3103</v>
      </c>
      <c r="G6" s="3">
        <v>10322</v>
      </c>
      <c r="H6" s="3">
        <v>2458</v>
      </c>
      <c r="I6" s="3">
        <v>902</v>
      </c>
      <c r="J6" s="3">
        <v>1556</v>
      </c>
      <c r="K6" s="3">
        <v>407</v>
      </c>
      <c r="L6" s="3">
        <v>41700</v>
      </c>
      <c r="M6" s="3">
        <v>49814</v>
      </c>
      <c r="N6" s="3">
        <v>24461</v>
      </c>
      <c r="O6" s="3">
        <v>25353</v>
      </c>
      <c r="P6" s="3">
        <v>8626</v>
      </c>
      <c r="Q6" s="3">
        <v>3370</v>
      </c>
      <c r="R6" s="3">
        <v>13348</v>
      </c>
      <c r="S6" s="3">
        <v>3263</v>
      </c>
      <c r="T6" s="3">
        <v>1376</v>
      </c>
      <c r="U6" s="3">
        <v>1887</v>
      </c>
      <c r="V6" s="3">
        <v>644</v>
      </c>
      <c r="W6" s="3">
        <v>53077</v>
      </c>
      <c r="X6" s="107"/>
      <c r="Y6" s="107"/>
      <c r="Z6" s="107"/>
      <c r="AA6" s="107"/>
      <c r="AB6" s="107"/>
    </row>
    <row r="7" spans="1:28" x14ac:dyDescent="0.25">
      <c r="A7" s="193" t="s">
        <v>101</v>
      </c>
      <c r="B7" s="3">
        <v>2</v>
      </c>
      <c r="C7" s="189">
        <v>1</v>
      </c>
      <c r="D7" s="189">
        <v>1</v>
      </c>
      <c r="E7" s="189">
        <v>0</v>
      </c>
      <c r="F7" s="189">
        <v>2</v>
      </c>
      <c r="G7" s="189">
        <v>1</v>
      </c>
      <c r="H7" s="3">
        <v>51</v>
      </c>
      <c r="I7" s="189">
        <v>25</v>
      </c>
      <c r="J7" s="189">
        <v>26</v>
      </c>
      <c r="K7" s="189">
        <v>1</v>
      </c>
      <c r="L7" s="3">
        <v>53</v>
      </c>
      <c r="M7" s="3">
        <v>2</v>
      </c>
      <c r="N7" s="189">
        <v>1</v>
      </c>
      <c r="O7" s="189">
        <v>1</v>
      </c>
      <c r="P7" s="189">
        <v>0</v>
      </c>
      <c r="Q7" s="189">
        <v>2</v>
      </c>
      <c r="R7" s="189">
        <v>1</v>
      </c>
      <c r="S7" s="3">
        <v>55</v>
      </c>
      <c r="T7" s="189">
        <v>25</v>
      </c>
      <c r="U7" s="189">
        <v>30</v>
      </c>
      <c r="V7" s="189">
        <v>1</v>
      </c>
      <c r="W7" s="3">
        <v>57</v>
      </c>
      <c r="X7" s="107"/>
      <c r="Y7" s="107"/>
      <c r="Z7" s="107"/>
      <c r="AA7" s="107"/>
      <c r="AB7" s="107"/>
    </row>
    <row r="8" spans="1:28" x14ac:dyDescent="0.25">
      <c r="A8" s="193" t="s">
        <v>102</v>
      </c>
      <c r="B8" s="3">
        <v>0</v>
      </c>
      <c r="C8" s="189">
        <v>0</v>
      </c>
      <c r="D8" s="189">
        <v>0</v>
      </c>
      <c r="E8" s="189">
        <v>0</v>
      </c>
      <c r="F8" s="189">
        <v>0</v>
      </c>
      <c r="G8" s="189">
        <v>0</v>
      </c>
      <c r="H8" s="3">
        <v>13</v>
      </c>
      <c r="I8" s="189">
        <v>3</v>
      </c>
      <c r="J8" s="189">
        <v>10</v>
      </c>
      <c r="K8" s="189">
        <v>0</v>
      </c>
      <c r="L8" s="3">
        <v>13</v>
      </c>
      <c r="M8" s="3">
        <v>0</v>
      </c>
      <c r="N8" s="189">
        <v>0</v>
      </c>
      <c r="O8" s="189">
        <v>0</v>
      </c>
      <c r="P8" s="189">
        <v>0</v>
      </c>
      <c r="Q8" s="189">
        <v>0</v>
      </c>
      <c r="R8" s="189">
        <v>0</v>
      </c>
      <c r="S8" s="3">
        <v>13</v>
      </c>
      <c r="T8" s="189">
        <v>3</v>
      </c>
      <c r="U8" s="189">
        <v>10</v>
      </c>
      <c r="V8" s="189">
        <v>0</v>
      </c>
      <c r="W8" s="3">
        <v>13</v>
      </c>
      <c r="X8" s="107"/>
      <c r="Y8" s="107"/>
      <c r="Z8" s="107"/>
      <c r="AA8" s="107"/>
      <c r="AB8" s="107"/>
    </row>
    <row r="9" spans="1:28" x14ac:dyDescent="0.25">
      <c r="A9" s="193" t="s">
        <v>103</v>
      </c>
      <c r="B9" s="3">
        <v>1</v>
      </c>
      <c r="C9" s="189">
        <v>0</v>
      </c>
      <c r="D9" s="189">
        <v>1</v>
      </c>
      <c r="E9" s="189">
        <v>0</v>
      </c>
      <c r="F9" s="189">
        <v>1</v>
      </c>
      <c r="G9" s="189">
        <v>0</v>
      </c>
      <c r="H9" s="3">
        <v>14</v>
      </c>
      <c r="I9" s="189">
        <v>6</v>
      </c>
      <c r="J9" s="189">
        <v>8</v>
      </c>
      <c r="K9" s="189">
        <v>3</v>
      </c>
      <c r="L9" s="3">
        <v>15</v>
      </c>
      <c r="M9" s="3">
        <v>1</v>
      </c>
      <c r="N9" s="189">
        <v>0</v>
      </c>
      <c r="O9" s="189">
        <v>1</v>
      </c>
      <c r="P9" s="189">
        <v>0</v>
      </c>
      <c r="Q9" s="189">
        <v>1</v>
      </c>
      <c r="R9" s="189">
        <v>0</v>
      </c>
      <c r="S9" s="3">
        <v>16</v>
      </c>
      <c r="T9" s="189">
        <v>8</v>
      </c>
      <c r="U9" s="189">
        <v>8</v>
      </c>
      <c r="V9" s="189">
        <v>3</v>
      </c>
      <c r="W9" s="3">
        <v>17</v>
      </c>
      <c r="X9" s="107"/>
      <c r="Y9" s="107"/>
      <c r="Z9" s="107"/>
      <c r="AA9" s="107"/>
      <c r="AB9" s="107"/>
    </row>
    <row r="10" spans="1:28" x14ac:dyDescent="0.25">
      <c r="A10" s="193" t="s">
        <v>104</v>
      </c>
      <c r="B10" s="3">
        <v>1</v>
      </c>
      <c r="C10" s="189">
        <v>0</v>
      </c>
      <c r="D10" s="189">
        <v>1</v>
      </c>
      <c r="E10" s="189">
        <v>0</v>
      </c>
      <c r="F10" s="189">
        <v>1</v>
      </c>
      <c r="G10" s="189">
        <v>0</v>
      </c>
      <c r="H10" s="3">
        <v>19</v>
      </c>
      <c r="I10" s="189">
        <v>8</v>
      </c>
      <c r="J10" s="189">
        <v>11</v>
      </c>
      <c r="K10" s="189">
        <v>0</v>
      </c>
      <c r="L10" s="3">
        <v>20</v>
      </c>
      <c r="M10" s="3">
        <v>1</v>
      </c>
      <c r="N10" s="189">
        <v>0</v>
      </c>
      <c r="O10" s="189">
        <v>1</v>
      </c>
      <c r="P10" s="189">
        <v>0</v>
      </c>
      <c r="Q10" s="189">
        <v>1</v>
      </c>
      <c r="R10" s="189">
        <v>0</v>
      </c>
      <c r="S10" s="3">
        <v>20</v>
      </c>
      <c r="T10" s="189">
        <v>9</v>
      </c>
      <c r="U10" s="189">
        <v>11</v>
      </c>
      <c r="V10" s="189">
        <v>0</v>
      </c>
      <c r="W10" s="3">
        <v>21</v>
      </c>
      <c r="X10" s="107"/>
      <c r="Y10" s="107"/>
      <c r="Z10" s="107"/>
      <c r="AA10" s="107"/>
      <c r="AB10" s="107"/>
    </row>
    <row r="11" spans="1:28" x14ac:dyDescent="0.25">
      <c r="A11" s="193" t="s">
        <v>105</v>
      </c>
      <c r="B11" s="3">
        <v>4</v>
      </c>
      <c r="C11" s="189">
        <v>1</v>
      </c>
      <c r="D11" s="189">
        <v>3</v>
      </c>
      <c r="E11" s="189">
        <v>0</v>
      </c>
      <c r="F11" s="189">
        <v>3</v>
      </c>
      <c r="G11" s="189">
        <v>0</v>
      </c>
      <c r="H11" s="3">
        <v>27</v>
      </c>
      <c r="I11" s="189">
        <v>13</v>
      </c>
      <c r="J11" s="189">
        <v>14</v>
      </c>
      <c r="K11" s="189">
        <v>2</v>
      </c>
      <c r="L11" s="3">
        <v>31</v>
      </c>
      <c r="M11" s="3">
        <v>4</v>
      </c>
      <c r="N11" s="189">
        <v>1</v>
      </c>
      <c r="O11" s="189">
        <v>3</v>
      </c>
      <c r="P11" s="189">
        <v>0</v>
      </c>
      <c r="Q11" s="189">
        <v>3</v>
      </c>
      <c r="R11" s="189">
        <v>0</v>
      </c>
      <c r="S11" s="3">
        <v>28</v>
      </c>
      <c r="T11" s="189">
        <v>13</v>
      </c>
      <c r="U11" s="189">
        <v>15</v>
      </c>
      <c r="V11" s="189">
        <v>2</v>
      </c>
      <c r="W11" s="3">
        <v>32</v>
      </c>
      <c r="X11" s="107"/>
      <c r="Y11" s="107"/>
      <c r="Z11" s="107"/>
      <c r="AA11" s="107"/>
      <c r="AB11" s="107"/>
    </row>
    <row r="12" spans="1:28" x14ac:dyDescent="0.25">
      <c r="A12" s="193" t="s">
        <v>106</v>
      </c>
      <c r="B12" s="3">
        <v>4</v>
      </c>
      <c r="C12" s="189">
        <v>1</v>
      </c>
      <c r="D12" s="189">
        <v>3</v>
      </c>
      <c r="E12" s="189">
        <v>0</v>
      </c>
      <c r="F12" s="189">
        <v>3</v>
      </c>
      <c r="G12" s="189">
        <v>0</v>
      </c>
      <c r="H12" s="3">
        <v>26</v>
      </c>
      <c r="I12" s="189">
        <v>13</v>
      </c>
      <c r="J12" s="189">
        <v>13</v>
      </c>
      <c r="K12" s="189">
        <v>4</v>
      </c>
      <c r="L12" s="3">
        <v>30</v>
      </c>
      <c r="M12" s="3">
        <v>4</v>
      </c>
      <c r="N12" s="189">
        <v>1</v>
      </c>
      <c r="O12" s="189">
        <v>3</v>
      </c>
      <c r="P12" s="189">
        <v>0</v>
      </c>
      <c r="Q12" s="189">
        <v>3</v>
      </c>
      <c r="R12" s="189">
        <v>0</v>
      </c>
      <c r="S12" s="3">
        <v>28</v>
      </c>
      <c r="T12" s="189">
        <v>15</v>
      </c>
      <c r="U12" s="189">
        <v>13</v>
      </c>
      <c r="V12" s="189">
        <v>4</v>
      </c>
      <c r="W12" s="3">
        <v>32</v>
      </c>
      <c r="X12" s="107"/>
      <c r="Y12" s="107"/>
      <c r="Z12" s="107"/>
      <c r="AA12" s="107"/>
      <c r="AB12" s="107"/>
    </row>
    <row r="13" spans="1:28" x14ac:dyDescent="0.25">
      <c r="A13" s="193" t="s">
        <v>107</v>
      </c>
      <c r="B13" s="3">
        <v>4</v>
      </c>
      <c r="C13" s="189">
        <v>1</v>
      </c>
      <c r="D13" s="189">
        <v>3</v>
      </c>
      <c r="E13" s="189">
        <v>0</v>
      </c>
      <c r="F13" s="189">
        <v>3</v>
      </c>
      <c r="G13" s="189">
        <v>1</v>
      </c>
      <c r="H13" s="3">
        <v>34</v>
      </c>
      <c r="I13" s="189">
        <v>13</v>
      </c>
      <c r="J13" s="189">
        <v>21</v>
      </c>
      <c r="K13" s="189">
        <v>2</v>
      </c>
      <c r="L13" s="3">
        <v>38</v>
      </c>
      <c r="M13" s="3">
        <v>4</v>
      </c>
      <c r="N13" s="189">
        <v>1</v>
      </c>
      <c r="O13" s="189">
        <v>3</v>
      </c>
      <c r="P13" s="189">
        <v>0</v>
      </c>
      <c r="Q13" s="189">
        <v>3</v>
      </c>
      <c r="R13" s="189">
        <v>1</v>
      </c>
      <c r="S13" s="3">
        <v>37</v>
      </c>
      <c r="T13" s="189">
        <v>15</v>
      </c>
      <c r="U13" s="189">
        <v>22</v>
      </c>
      <c r="V13" s="189">
        <v>2</v>
      </c>
      <c r="W13" s="3">
        <v>41</v>
      </c>
      <c r="X13" s="107"/>
      <c r="Y13" s="107"/>
      <c r="Z13" s="107"/>
      <c r="AA13" s="107"/>
      <c r="AB13" s="107"/>
    </row>
    <row r="14" spans="1:28" x14ac:dyDescent="0.25">
      <c r="A14" s="193" t="s">
        <v>108</v>
      </c>
      <c r="B14" s="3">
        <v>3</v>
      </c>
      <c r="C14" s="189">
        <v>0</v>
      </c>
      <c r="D14" s="189">
        <v>3</v>
      </c>
      <c r="E14" s="189">
        <v>0</v>
      </c>
      <c r="F14" s="189">
        <v>3</v>
      </c>
      <c r="G14" s="189">
        <v>1</v>
      </c>
      <c r="H14" s="3">
        <v>32</v>
      </c>
      <c r="I14" s="189">
        <v>11</v>
      </c>
      <c r="J14" s="189">
        <v>21</v>
      </c>
      <c r="K14" s="189">
        <v>1</v>
      </c>
      <c r="L14" s="3">
        <v>35</v>
      </c>
      <c r="M14" s="3">
        <v>3</v>
      </c>
      <c r="N14" s="189">
        <v>0</v>
      </c>
      <c r="O14" s="189">
        <v>3</v>
      </c>
      <c r="P14" s="189">
        <v>0</v>
      </c>
      <c r="Q14" s="189">
        <v>3</v>
      </c>
      <c r="R14" s="189">
        <v>1</v>
      </c>
      <c r="S14" s="3">
        <v>35</v>
      </c>
      <c r="T14" s="189">
        <v>14</v>
      </c>
      <c r="U14" s="189">
        <v>21</v>
      </c>
      <c r="V14" s="189">
        <v>2</v>
      </c>
      <c r="W14" s="3">
        <v>38</v>
      </c>
      <c r="X14" s="107"/>
      <c r="Y14" s="107"/>
      <c r="Z14" s="107"/>
      <c r="AA14" s="107"/>
      <c r="AB14" s="107"/>
    </row>
    <row r="15" spans="1:28" x14ac:dyDescent="0.25">
      <c r="A15" s="193" t="s">
        <v>109</v>
      </c>
      <c r="B15" s="3">
        <v>7</v>
      </c>
      <c r="C15" s="189">
        <v>0</v>
      </c>
      <c r="D15" s="189">
        <v>7</v>
      </c>
      <c r="E15" s="189">
        <v>0</v>
      </c>
      <c r="F15" s="189">
        <v>7</v>
      </c>
      <c r="G15" s="189">
        <v>1</v>
      </c>
      <c r="H15" s="3">
        <v>48</v>
      </c>
      <c r="I15" s="189">
        <v>11</v>
      </c>
      <c r="J15" s="189">
        <v>37</v>
      </c>
      <c r="K15" s="189">
        <v>9</v>
      </c>
      <c r="L15" s="3">
        <v>55</v>
      </c>
      <c r="M15" s="3">
        <v>8</v>
      </c>
      <c r="N15" s="189">
        <v>0</v>
      </c>
      <c r="O15" s="189">
        <v>8</v>
      </c>
      <c r="P15" s="189">
        <v>0</v>
      </c>
      <c r="Q15" s="189">
        <v>8</v>
      </c>
      <c r="R15" s="189">
        <v>2</v>
      </c>
      <c r="S15" s="3">
        <v>53</v>
      </c>
      <c r="T15" s="189">
        <v>13</v>
      </c>
      <c r="U15" s="189">
        <v>40</v>
      </c>
      <c r="V15" s="189">
        <v>10</v>
      </c>
      <c r="W15" s="3">
        <v>61</v>
      </c>
      <c r="X15" s="107"/>
      <c r="Y15" s="107"/>
      <c r="Z15" s="107"/>
      <c r="AA15" s="107"/>
      <c r="AB15" s="107"/>
    </row>
    <row r="16" spans="1:28" x14ac:dyDescent="0.25">
      <c r="A16" s="193" t="s">
        <v>110</v>
      </c>
      <c r="B16" s="3">
        <v>5</v>
      </c>
      <c r="C16" s="189">
        <v>0</v>
      </c>
      <c r="D16" s="189">
        <v>5</v>
      </c>
      <c r="E16" s="189">
        <v>0</v>
      </c>
      <c r="F16" s="189">
        <v>5</v>
      </c>
      <c r="G16" s="189">
        <v>1</v>
      </c>
      <c r="H16" s="3">
        <v>38</v>
      </c>
      <c r="I16" s="189">
        <v>12</v>
      </c>
      <c r="J16" s="189">
        <v>26</v>
      </c>
      <c r="K16" s="189">
        <v>7</v>
      </c>
      <c r="L16" s="3">
        <v>43</v>
      </c>
      <c r="M16" s="3">
        <v>5</v>
      </c>
      <c r="N16" s="189">
        <v>0</v>
      </c>
      <c r="O16" s="189">
        <v>5</v>
      </c>
      <c r="P16" s="189">
        <v>0</v>
      </c>
      <c r="Q16" s="189">
        <v>5</v>
      </c>
      <c r="R16" s="189">
        <v>1</v>
      </c>
      <c r="S16" s="3">
        <v>44</v>
      </c>
      <c r="T16" s="189">
        <v>15</v>
      </c>
      <c r="U16" s="189">
        <v>29</v>
      </c>
      <c r="V16" s="189">
        <v>7</v>
      </c>
      <c r="W16" s="3">
        <v>49</v>
      </c>
      <c r="X16" s="107"/>
      <c r="Y16" s="107"/>
      <c r="Z16" s="107"/>
      <c r="AA16" s="107"/>
      <c r="AB16" s="107"/>
    </row>
    <row r="17" spans="1:28" x14ac:dyDescent="0.25">
      <c r="A17" s="193" t="s">
        <v>111</v>
      </c>
      <c r="B17" s="3">
        <v>19</v>
      </c>
      <c r="C17" s="189">
        <v>0</v>
      </c>
      <c r="D17" s="189">
        <v>19</v>
      </c>
      <c r="E17" s="189">
        <v>0</v>
      </c>
      <c r="F17" s="189">
        <v>18</v>
      </c>
      <c r="G17" s="189">
        <v>5</v>
      </c>
      <c r="H17" s="3">
        <v>44</v>
      </c>
      <c r="I17" s="189">
        <v>18</v>
      </c>
      <c r="J17" s="189">
        <v>26</v>
      </c>
      <c r="K17" s="189">
        <v>9</v>
      </c>
      <c r="L17" s="3">
        <v>63</v>
      </c>
      <c r="M17" s="3">
        <v>20</v>
      </c>
      <c r="N17" s="189">
        <v>0</v>
      </c>
      <c r="O17" s="189">
        <v>20</v>
      </c>
      <c r="P17" s="189">
        <v>0</v>
      </c>
      <c r="Q17" s="189">
        <v>19</v>
      </c>
      <c r="R17" s="189">
        <v>5</v>
      </c>
      <c r="S17" s="3">
        <v>53</v>
      </c>
      <c r="T17" s="189">
        <v>21</v>
      </c>
      <c r="U17" s="189">
        <v>32</v>
      </c>
      <c r="V17" s="189">
        <v>11</v>
      </c>
      <c r="W17" s="3">
        <v>73</v>
      </c>
      <c r="X17" s="107"/>
      <c r="Y17" s="107"/>
      <c r="Z17" s="107"/>
      <c r="AA17" s="107"/>
      <c r="AB17" s="107"/>
    </row>
    <row r="18" spans="1:28" x14ac:dyDescent="0.25">
      <c r="A18" s="193" t="s">
        <v>112</v>
      </c>
      <c r="B18" s="3">
        <v>13</v>
      </c>
      <c r="C18" s="189">
        <v>0</v>
      </c>
      <c r="D18" s="189">
        <v>13</v>
      </c>
      <c r="E18" s="189">
        <v>0</v>
      </c>
      <c r="F18" s="189">
        <v>13</v>
      </c>
      <c r="G18" s="189">
        <v>5</v>
      </c>
      <c r="H18" s="3">
        <v>50</v>
      </c>
      <c r="I18" s="189">
        <v>14</v>
      </c>
      <c r="J18" s="189">
        <v>36</v>
      </c>
      <c r="K18" s="189">
        <v>13</v>
      </c>
      <c r="L18" s="3">
        <v>63</v>
      </c>
      <c r="M18" s="3">
        <v>15</v>
      </c>
      <c r="N18" s="189">
        <v>0</v>
      </c>
      <c r="O18" s="189">
        <v>15</v>
      </c>
      <c r="P18" s="189">
        <v>0</v>
      </c>
      <c r="Q18" s="189">
        <v>15</v>
      </c>
      <c r="R18" s="189">
        <v>5</v>
      </c>
      <c r="S18" s="3">
        <v>56</v>
      </c>
      <c r="T18" s="189">
        <v>17</v>
      </c>
      <c r="U18" s="189">
        <v>39</v>
      </c>
      <c r="V18" s="189">
        <v>16</v>
      </c>
      <c r="W18" s="3">
        <v>71</v>
      </c>
      <c r="X18" s="107"/>
      <c r="Y18" s="107"/>
      <c r="Z18" s="107"/>
      <c r="AA18" s="107"/>
      <c r="AB18" s="107"/>
    </row>
    <row r="19" spans="1:28" x14ac:dyDescent="0.25">
      <c r="A19" s="193" t="s">
        <v>113</v>
      </c>
      <c r="B19" s="3">
        <v>45</v>
      </c>
      <c r="C19" s="189">
        <v>23</v>
      </c>
      <c r="D19" s="189">
        <v>22</v>
      </c>
      <c r="E19" s="189">
        <v>0</v>
      </c>
      <c r="F19" s="189">
        <v>20</v>
      </c>
      <c r="G19" s="189">
        <v>37</v>
      </c>
      <c r="H19" s="3">
        <v>85</v>
      </c>
      <c r="I19" s="189">
        <v>35</v>
      </c>
      <c r="J19" s="189">
        <v>50</v>
      </c>
      <c r="K19" s="189">
        <v>23</v>
      </c>
      <c r="L19" s="3">
        <v>130</v>
      </c>
      <c r="M19" s="3">
        <v>48</v>
      </c>
      <c r="N19" s="189">
        <v>23</v>
      </c>
      <c r="O19" s="189">
        <v>25</v>
      </c>
      <c r="P19" s="189">
        <v>0</v>
      </c>
      <c r="Q19" s="189">
        <v>23</v>
      </c>
      <c r="R19" s="189">
        <v>37</v>
      </c>
      <c r="S19" s="3">
        <v>103</v>
      </c>
      <c r="T19" s="189">
        <v>46</v>
      </c>
      <c r="U19" s="189">
        <v>57</v>
      </c>
      <c r="V19" s="189">
        <v>23</v>
      </c>
      <c r="W19" s="3">
        <v>151</v>
      </c>
      <c r="X19" s="107"/>
      <c r="Y19" s="107"/>
      <c r="Z19" s="107"/>
      <c r="AA19" s="107"/>
      <c r="AB19" s="107"/>
    </row>
    <row r="20" spans="1:28" x14ac:dyDescent="0.25">
      <c r="A20" s="193" t="s">
        <v>114</v>
      </c>
      <c r="B20" s="3">
        <v>74</v>
      </c>
      <c r="C20" s="189">
        <v>46</v>
      </c>
      <c r="D20" s="189">
        <v>28</v>
      </c>
      <c r="E20" s="189">
        <v>0</v>
      </c>
      <c r="F20" s="189">
        <v>25</v>
      </c>
      <c r="G20" s="189">
        <v>63</v>
      </c>
      <c r="H20" s="3">
        <v>77</v>
      </c>
      <c r="I20" s="189">
        <v>23</v>
      </c>
      <c r="J20" s="189">
        <v>54</v>
      </c>
      <c r="K20" s="189">
        <v>15</v>
      </c>
      <c r="L20" s="3">
        <v>151</v>
      </c>
      <c r="M20" s="3">
        <v>74</v>
      </c>
      <c r="N20" s="189">
        <v>46</v>
      </c>
      <c r="O20" s="189">
        <v>28</v>
      </c>
      <c r="P20" s="189">
        <v>0</v>
      </c>
      <c r="Q20" s="189">
        <v>25</v>
      </c>
      <c r="R20" s="189">
        <v>63</v>
      </c>
      <c r="S20" s="3">
        <v>100</v>
      </c>
      <c r="T20" s="189">
        <v>37</v>
      </c>
      <c r="U20" s="189">
        <v>63</v>
      </c>
      <c r="V20" s="189">
        <v>20</v>
      </c>
      <c r="W20" s="3">
        <v>174</v>
      </c>
      <c r="X20" s="107"/>
      <c r="Y20" s="107"/>
      <c r="Z20" s="107"/>
      <c r="AA20" s="107"/>
      <c r="AB20" s="107"/>
    </row>
    <row r="21" spans="1:28" x14ac:dyDescent="0.25">
      <c r="A21" s="193" t="s">
        <v>115</v>
      </c>
      <c r="B21" s="3">
        <v>156</v>
      </c>
      <c r="C21" s="189">
        <v>117</v>
      </c>
      <c r="D21" s="189">
        <v>39</v>
      </c>
      <c r="E21" s="189">
        <v>0</v>
      </c>
      <c r="F21" s="189">
        <v>31</v>
      </c>
      <c r="G21" s="189">
        <v>143</v>
      </c>
      <c r="H21" s="3">
        <v>67</v>
      </c>
      <c r="I21" s="189">
        <v>30</v>
      </c>
      <c r="J21" s="189">
        <v>37</v>
      </c>
      <c r="K21" s="189">
        <v>21</v>
      </c>
      <c r="L21" s="3">
        <v>223</v>
      </c>
      <c r="M21" s="3">
        <v>161</v>
      </c>
      <c r="N21" s="189">
        <v>119</v>
      </c>
      <c r="O21" s="189">
        <v>42</v>
      </c>
      <c r="P21" s="189">
        <v>0</v>
      </c>
      <c r="Q21" s="189">
        <v>35</v>
      </c>
      <c r="R21" s="189">
        <v>145</v>
      </c>
      <c r="S21" s="3">
        <v>97</v>
      </c>
      <c r="T21" s="189">
        <v>45</v>
      </c>
      <c r="U21" s="189">
        <v>52</v>
      </c>
      <c r="V21" s="189">
        <v>27</v>
      </c>
      <c r="W21" s="3">
        <v>258</v>
      </c>
      <c r="X21" s="107"/>
      <c r="Y21" s="107"/>
      <c r="Z21" s="107"/>
      <c r="AA21" s="107"/>
      <c r="AB21" s="107"/>
    </row>
    <row r="22" spans="1:28" x14ac:dyDescent="0.25">
      <c r="A22" s="193" t="s">
        <v>116</v>
      </c>
      <c r="B22" s="3">
        <v>330</v>
      </c>
      <c r="C22" s="189">
        <v>285</v>
      </c>
      <c r="D22" s="189">
        <v>45</v>
      </c>
      <c r="E22" s="189">
        <v>0</v>
      </c>
      <c r="F22" s="189">
        <v>25</v>
      </c>
      <c r="G22" s="189">
        <v>318</v>
      </c>
      <c r="H22" s="3">
        <v>98</v>
      </c>
      <c r="I22" s="189">
        <v>42</v>
      </c>
      <c r="J22" s="189">
        <v>56</v>
      </c>
      <c r="K22" s="189">
        <v>32</v>
      </c>
      <c r="L22" s="3">
        <v>428</v>
      </c>
      <c r="M22" s="3">
        <v>332</v>
      </c>
      <c r="N22" s="189">
        <v>285</v>
      </c>
      <c r="O22" s="189">
        <v>47</v>
      </c>
      <c r="P22" s="189">
        <v>0</v>
      </c>
      <c r="Q22" s="189">
        <v>27</v>
      </c>
      <c r="R22" s="189">
        <v>319</v>
      </c>
      <c r="S22" s="3">
        <v>129</v>
      </c>
      <c r="T22" s="189">
        <v>56</v>
      </c>
      <c r="U22" s="189">
        <v>73</v>
      </c>
      <c r="V22" s="189">
        <v>36</v>
      </c>
      <c r="W22" s="3">
        <v>461</v>
      </c>
      <c r="X22" s="107"/>
      <c r="Y22" s="107"/>
      <c r="Z22" s="107"/>
      <c r="AA22" s="107"/>
      <c r="AB22" s="107"/>
    </row>
    <row r="23" spans="1:28" x14ac:dyDescent="0.25">
      <c r="A23" s="193" t="s">
        <v>117</v>
      </c>
      <c r="B23" s="3">
        <v>987</v>
      </c>
      <c r="C23" s="189">
        <v>819</v>
      </c>
      <c r="D23" s="189">
        <v>168</v>
      </c>
      <c r="E23" s="189">
        <v>0</v>
      </c>
      <c r="F23" s="189">
        <v>110</v>
      </c>
      <c r="G23" s="189">
        <v>940</v>
      </c>
      <c r="H23" s="3">
        <v>120</v>
      </c>
      <c r="I23" s="189">
        <v>49</v>
      </c>
      <c r="J23" s="189">
        <v>71</v>
      </c>
      <c r="K23" s="189">
        <v>45</v>
      </c>
      <c r="L23" s="3">
        <v>1107</v>
      </c>
      <c r="M23" s="3">
        <v>1014</v>
      </c>
      <c r="N23" s="189">
        <v>837</v>
      </c>
      <c r="O23" s="189">
        <v>177</v>
      </c>
      <c r="P23" s="189">
        <v>0</v>
      </c>
      <c r="Q23" s="189">
        <v>129</v>
      </c>
      <c r="R23" s="189">
        <v>951</v>
      </c>
      <c r="S23" s="3">
        <v>156</v>
      </c>
      <c r="T23" s="189">
        <v>72</v>
      </c>
      <c r="U23" s="189">
        <v>84</v>
      </c>
      <c r="V23" s="189">
        <v>54</v>
      </c>
      <c r="W23" s="3">
        <v>1170</v>
      </c>
      <c r="X23" s="107"/>
      <c r="Y23" s="107"/>
      <c r="Z23" s="107"/>
      <c r="AA23" s="107"/>
      <c r="AB23" s="107"/>
    </row>
    <row r="24" spans="1:28" x14ac:dyDescent="0.25">
      <c r="A24" s="193" t="s">
        <v>118</v>
      </c>
      <c r="B24" s="3">
        <v>1170</v>
      </c>
      <c r="C24" s="189">
        <v>656</v>
      </c>
      <c r="D24" s="189">
        <v>514</v>
      </c>
      <c r="E24" s="189">
        <v>0</v>
      </c>
      <c r="F24" s="189">
        <v>184</v>
      </c>
      <c r="G24" s="189">
        <v>1104</v>
      </c>
      <c r="H24" s="3">
        <v>147</v>
      </c>
      <c r="I24" s="189">
        <v>45</v>
      </c>
      <c r="J24" s="189">
        <v>102</v>
      </c>
      <c r="K24" s="189">
        <v>35</v>
      </c>
      <c r="L24" s="3">
        <v>1317</v>
      </c>
      <c r="M24" s="3">
        <v>1640</v>
      </c>
      <c r="N24" s="189">
        <v>991</v>
      </c>
      <c r="O24" s="189">
        <v>649</v>
      </c>
      <c r="P24" s="189">
        <v>0</v>
      </c>
      <c r="Q24" s="189">
        <v>202</v>
      </c>
      <c r="R24" s="189">
        <v>1561</v>
      </c>
      <c r="S24" s="3">
        <v>199</v>
      </c>
      <c r="T24" s="189">
        <v>78</v>
      </c>
      <c r="U24" s="189">
        <v>121</v>
      </c>
      <c r="V24" s="189">
        <v>54</v>
      </c>
      <c r="W24" s="3">
        <v>1839</v>
      </c>
      <c r="X24" s="107"/>
      <c r="Y24" s="107"/>
      <c r="Z24" s="107"/>
      <c r="AA24" s="107"/>
      <c r="AB24" s="107"/>
    </row>
    <row r="25" spans="1:28" x14ac:dyDescent="0.25">
      <c r="A25" s="193" t="s">
        <v>14</v>
      </c>
      <c r="B25" s="3">
        <v>1872</v>
      </c>
      <c r="C25" s="189">
        <v>835</v>
      </c>
      <c r="D25" s="189">
        <v>1037</v>
      </c>
      <c r="E25" s="189">
        <v>1</v>
      </c>
      <c r="F25" s="189">
        <v>238</v>
      </c>
      <c r="G25" s="189">
        <v>1776</v>
      </c>
      <c r="H25" s="3">
        <v>146</v>
      </c>
      <c r="I25" s="189">
        <v>60</v>
      </c>
      <c r="J25" s="189">
        <v>86</v>
      </c>
      <c r="K25" s="189">
        <v>51</v>
      </c>
      <c r="L25" s="3">
        <v>2018</v>
      </c>
      <c r="M25" s="3">
        <v>2139</v>
      </c>
      <c r="N25" s="189">
        <v>1020</v>
      </c>
      <c r="O25" s="189">
        <v>1119</v>
      </c>
      <c r="P25" s="189">
        <v>1</v>
      </c>
      <c r="Q25" s="189">
        <v>260</v>
      </c>
      <c r="R25" s="189">
        <v>2027</v>
      </c>
      <c r="S25" s="3">
        <v>234</v>
      </c>
      <c r="T25" s="189">
        <v>111</v>
      </c>
      <c r="U25" s="189">
        <v>123</v>
      </c>
      <c r="V25" s="189">
        <v>95</v>
      </c>
      <c r="W25" s="3">
        <v>2373</v>
      </c>
      <c r="X25" s="107"/>
      <c r="Y25" s="107"/>
      <c r="Z25" s="107"/>
      <c r="AA25" s="107"/>
      <c r="AB25" s="107"/>
    </row>
    <row r="26" spans="1:28" x14ac:dyDescent="0.25">
      <c r="A26" s="193" t="s">
        <v>119</v>
      </c>
      <c r="B26" s="3">
        <v>1772</v>
      </c>
      <c r="C26" s="189">
        <v>780</v>
      </c>
      <c r="D26" s="189">
        <v>992</v>
      </c>
      <c r="E26" s="189">
        <v>8</v>
      </c>
      <c r="F26" s="189">
        <v>228</v>
      </c>
      <c r="G26" s="189">
        <v>1681</v>
      </c>
      <c r="H26" s="3">
        <v>217</v>
      </c>
      <c r="I26" s="189">
        <v>67</v>
      </c>
      <c r="J26" s="189">
        <v>150</v>
      </c>
      <c r="K26" s="189">
        <v>55</v>
      </c>
      <c r="L26" s="3">
        <v>1989</v>
      </c>
      <c r="M26" s="3">
        <v>2284</v>
      </c>
      <c r="N26" s="189">
        <v>1205</v>
      </c>
      <c r="O26" s="189">
        <v>1079</v>
      </c>
      <c r="P26" s="189">
        <v>8</v>
      </c>
      <c r="Q26" s="189">
        <v>254</v>
      </c>
      <c r="R26" s="189">
        <v>2173</v>
      </c>
      <c r="S26" s="3">
        <v>298</v>
      </c>
      <c r="T26" s="189">
        <v>112</v>
      </c>
      <c r="U26" s="189">
        <v>186</v>
      </c>
      <c r="V26" s="189">
        <v>88</v>
      </c>
      <c r="W26" s="3">
        <v>2582</v>
      </c>
      <c r="X26" s="107"/>
      <c r="Y26" s="107"/>
      <c r="Z26" s="107"/>
      <c r="AA26" s="107"/>
      <c r="AB26" s="107"/>
    </row>
    <row r="27" spans="1:28" x14ac:dyDescent="0.25">
      <c r="A27" s="193" t="s">
        <v>12</v>
      </c>
      <c r="B27" s="3">
        <v>1710</v>
      </c>
      <c r="C27" s="189">
        <v>773</v>
      </c>
      <c r="D27" s="189">
        <v>937</v>
      </c>
      <c r="E27" s="189">
        <v>26</v>
      </c>
      <c r="F27" s="189">
        <v>225</v>
      </c>
      <c r="G27" s="189">
        <v>1545</v>
      </c>
      <c r="H27" s="3">
        <v>194</v>
      </c>
      <c r="I27" s="189">
        <v>70</v>
      </c>
      <c r="J27" s="189">
        <v>124</v>
      </c>
      <c r="K27" s="189">
        <v>25</v>
      </c>
      <c r="L27" s="3">
        <v>1904</v>
      </c>
      <c r="M27" s="3">
        <v>2436</v>
      </c>
      <c r="N27" s="189">
        <v>1417</v>
      </c>
      <c r="O27" s="189">
        <v>1019</v>
      </c>
      <c r="P27" s="189">
        <v>33</v>
      </c>
      <c r="Q27" s="189">
        <v>253</v>
      </c>
      <c r="R27" s="189">
        <v>2244</v>
      </c>
      <c r="S27" s="3">
        <v>285</v>
      </c>
      <c r="T27" s="189">
        <v>132</v>
      </c>
      <c r="U27" s="189">
        <v>153</v>
      </c>
      <c r="V27" s="189">
        <v>61</v>
      </c>
      <c r="W27" s="3">
        <v>2721</v>
      </c>
      <c r="X27" s="107"/>
      <c r="Y27" s="107"/>
      <c r="Z27" s="107"/>
      <c r="AA27" s="107"/>
      <c r="AB27" s="107"/>
    </row>
    <row r="28" spans="1:28" x14ac:dyDescent="0.25">
      <c r="A28" s="193" t="s">
        <v>120</v>
      </c>
      <c r="B28" s="3">
        <v>6058</v>
      </c>
      <c r="C28" s="189">
        <v>2543</v>
      </c>
      <c r="D28" s="189">
        <v>3515</v>
      </c>
      <c r="E28" s="189">
        <v>4536</v>
      </c>
      <c r="F28" s="189">
        <v>337</v>
      </c>
      <c r="G28" s="189">
        <v>1057</v>
      </c>
      <c r="H28" s="3">
        <v>256</v>
      </c>
      <c r="I28" s="189">
        <v>103</v>
      </c>
      <c r="J28" s="189">
        <v>153</v>
      </c>
      <c r="K28" s="189">
        <v>27</v>
      </c>
      <c r="L28" s="3">
        <v>6314</v>
      </c>
      <c r="M28" s="3">
        <v>8937</v>
      </c>
      <c r="N28" s="189">
        <v>4447</v>
      </c>
      <c r="O28" s="189">
        <v>4490</v>
      </c>
      <c r="P28" s="189">
        <v>6849</v>
      </c>
      <c r="Q28" s="189">
        <v>374</v>
      </c>
      <c r="R28" s="189">
        <v>1529</v>
      </c>
      <c r="S28" s="3">
        <v>362</v>
      </c>
      <c r="T28" s="189">
        <v>168</v>
      </c>
      <c r="U28" s="189">
        <v>194</v>
      </c>
      <c r="V28" s="189">
        <v>55</v>
      </c>
      <c r="W28" s="3">
        <v>9299</v>
      </c>
      <c r="X28" s="107"/>
      <c r="Y28" s="107"/>
      <c r="Z28" s="107"/>
      <c r="AA28" s="107"/>
      <c r="AB28" s="107"/>
    </row>
    <row r="29" spans="1:28" x14ac:dyDescent="0.25">
      <c r="A29" s="193" t="s">
        <v>121</v>
      </c>
      <c r="B29" s="3">
        <v>7237</v>
      </c>
      <c r="C29" s="189">
        <v>2532</v>
      </c>
      <c r="D29" s="189">
        <v>4705</v>
      </c>
      <c r="E29" s="189">
        <v>1266</v>
      </c>
      <c r="F29" s="189">
        <v>411</v>
      </c>
      <c r="G29" s="189">
        <v>555</v>
      </c>
      <c r="H29" s="3">
        <v>259</v>
      </c>
      <c r="I29" s="189">
        <v>95</v>
      </c>
      <c r="J29" s="189">
        <v>164</v>
      </c>
      <c r="K29" s="189">
        <v>7</v>
      </c>
      <c r="L29" s="3">
        <v>7496</v>
      </c>
      <c r="M29" s="3">
        <v>10916</v>
      </c>
      <c r="N29" s="189">
        <v>4623</v>
      </c>
      <c r="O29" s="189">
        <v>6293</v>
      </c>
      <c r="P29" s="189">
        <v>1735</v>
      </c>
      <c r="Q29" s="189">
        <v>458</v>
      </c>
      <c r="R29" s="189">
        <v>806</v>
      </c>
      <c r="S29" s="3">
        <v>359</v>
      </c>
      <c r="T29" s="189">
        <v>153</v>
      </c>
      <c r="U29" s="189">
        <v>206</v>
      </c>
      <c r="V29" s="189">
        <v>33</v>
      </c>
      <c r="W29" s="3">
        <v>11275</v>
      </c>
      <c r="X29" s="107"/>
      <c r="Y29" s="107"/>
      <c r="Z29" s="107"/>
      <c r="AA29" s="107"/>
      <c r="AB29" s="107"/>
    </row>
    <row r="30" spans="1:28" x14ac:dyDescent="0.25">
      <c r="A30" s="193" t="s">
        <v>15</v>
      </c>
      <c r="B30" s="3">
        <v>5739</v>
      </c>
      <c r="C30" s="189">
        <v>2306</v>
      </c>
      <c r="D30" s="189">
        <v>3433</v>
      </c>
      <c r="E30" s="189">
        <v>0</v>
      </c>
      <c r="F30" s="189">
        <v>380</v>
      </c>
      <c r="G30" s="189">
        <v>424</v>
      </c>
      <c r="H30" s="3">
        <v>161</v>
      </c>
      <c r="I30" s="189">
        <v>56</v>
      </c>
      <c r="J30" s="189">
        <v>105</v>
      </c>
      <c r="K30" s="189">
        <v>8</v>
      </c>
      <c r="L30" s="3">
        <v>5900</v>
      </c>
      <c r="M30" s="3">
        <v>6723</v>
      </c>
      <c r="N30" s="189">
        <v>2967</v>
      </c>
      <c r="O30" s="189">
        <v>3756</v>
      </c>
      <c r="P30" s="189">
        <v>0</v>
      </c>
      <c r="Q30" s="189">
        <v>400</v>
      </c>
      <c r="R30" s="189">
        <v>591</v>
      </c>
      <c r="S30" s="3">
        <v>210</v>
      </c>
      <c r="T30" s="189">
        <v>86</v>
      </c>
      <c r="U30" s="189">
        <v>124</v>
      </c>
      <c r="V30" s="189">
        <v>17</v>
      </c>
      <c r="W30" s="3">
        <v>6933</v>
      </c>
      <c r="X30" s="107"/>
      <c r="Y30" s="107"/>
      <c r="Z30" s="107"/>
      <c r="AA30" s="107"/>
      <c r="AB30" s="107"/>
    </row>
    <row r="31" spans="1:28" x14ac:dyDescent="0.25">
      <c r="A31" s="193" t="s">
        <v>122</v>
      </c>
      <c r="B31" s="3">
        <v>3496</v>
      </c>
      <c r="C31" s="189">
        <v>1538</v>
      </c>
      <c r="D31" s="189">
        <v>1958</v>
      </c>
      <c r="E31" s="189">
        <v>0</v>
      </c>
      <c r="F31" s="189">
        <v>240</v>
      </c>
      <c r="G31" s="189">
        <v>241</v>
      </c>
      <c r="H31" s="3">
        <v>108</v>
      </c>
      <c r="I31" s="189">
        <v>38</v>
      </c>
      <c r="J31" s="189">
        <v>70</v>
      </c>
      <c r="K31" s="189">
        <v>5</v>
      </c>
      <c r="L31" s="3">
        <v>3604</v>
      </c>
      <c r="M31" s="3">
        <v>4018</v>
      </c>
      <c r="N31" s="189">
        <v>1901</v>
      </c>
      <c r="O31" s="189">
        <v>2117</v>
      </c>
      <c r="P31" s="189">
        <v>0</v>
      </c>
      <c r="Q31" s="189">
        <v>255</v>
      </c>
      <c r="R31" s="189">
        <v>336</v>
      </c>
      <c r="S31" s="3">
        <v>139</v>
      </c>
      <c r="T31" s="189">
        <v>54</v>
      </c>
      <c r="U31" s="189">
        <v>85</v>
      </c>
      <c r="V31" s="189">
        <v>13</v>
      </c>
      <c r="W31" s="3">
        <v>4157</v>
      </c>
      <c r="X31" s="107"/>
      <c r="Y31" s="107"/>
      <c r="Z31" s="107"/>
      <c r="AA31" s="107"/>
      <c r="AB31" s="107"/>
    </row>
    <row r="32" spans="1:28" x14ac:dyDescent="0.25">
      <c r="A32" s="193" t="s">
        <v>20</v>
      </c>
      <c r="B32" s="3">
        <v>2699</v>
      </c>
      <c r="C32" s="189">
        <v>1219</v>
      </c>
      <c r="D32" s="189">
        <v>1480</v>
      </c>
      <c r="E32" s="189">
        <v>0</v>
      </c>
      <c r="F32" s="189">
        <v>192</v>
      </c>
      <c r="G32" s="189">
        <v>161</v>
      </c>
      <c r="H32" s="3">
        <v>95</v>
      </c>
      <c r="I32" s="189">
        <v>30</v>
      </c>
      <c r="J32" s="189">
        <v>65</v>
      </c>
      <c r="K32" s="189">
        <v>7</v>
      </c>
      <c r="L32" s="3">
        <v>2794</v>
      </c>
      <c r="M32" s="3">
        <v>2976</v>
      </c>
      <c r="N32" s="189">
        <v>1402</v>
      </c>
      <c r="O32" s="189">
        <v>1574</v>
      </c>
      <c r="P32" s="189">
        <v>0</v>
      </c>
      <c r="Q32" s="189">
        <v>203</v>
      </c>
      <c r="R32" s="189">
        <v>223</v>
      </c>
      <c r="S32" s="3">
        <v>116</v>
      </c>
      <c r="T32" s="189">
        <v>42</v>
      </c>
      <c r="U32" s="189">
        <v>74</v>
      </c>
      <c r="V32" s="189">
        <v>10</v>
      </c>
      <c r="W32" s="3">
        <v>3092</v>
      </c>
      <c r="X32" s="107"/>
      <c r="Y32" s="107"/>
      <c r="Z32" s="107"/>
      <c r="AA32" s="107"/>
      <c r="AB32" s="107"/>
    </row>
    <row r="33" spans="1:28" x14ac:dyDescent="0.25">
      <c r="A33" s="193" t="s">
        <v>123</v>
      </c>
      <c r="B33" s="3">
        <v>3674</v>
      </c>
      <c r="C33" s="189">
        <v>1699</v>
      </c>
      <c r="D33" s="189">
        <v>1975</v>
      </c>
      <c r="E33" s="189">
        <v>0</v>
      </c>
      <c r="F33" s="189">
        <v>215</v>
      </c>
      <c r="G33" s="189">
        <v>228</v>
      </c>
      <c r="H33" s="3">
        <v>30</v>
      </c>
      <c r="I33" s="189">
        <v>11</v>
      </c>
      <c r="J33" s="189">
        <v>19</v>
      </c>
      <c r="K33" s="189">
        <v>0</v>
      </c>
      <c r="L33" s="3">
        <v>3704</v>
      </c>
      <c r="M33" s="3">
        <v>3841</v>
      </c>
      <c r="N33" s="189">
        <v>1804</v>
      </c>
      <c r="O33" s="189">
        <v>2037</v>
      </c>
      <c r="P33" s="189">
        <v>0</v>
      </c>
      <c r="Q33" s="189">
        <v>221</v>
      </c>
      <c r="R33" s="189">
        <v>283</v>
      </c>
      <c r="S33" s="3">
        <v>35</v>
      </c>
      <c r="T33" s="189">
        <v>15</v>
      </c>
      <c r="U33" s="189">
        <v>20</v>
      </c>
      <c r="V33" s="189">
        <v>0</v>
      </c>
      <c r="W33" s="3">
        <v>3876</v>
      </c>
      <c r="X33" s="107"/>
      <c r="Y33" s="107"/>
      <c r="Z33" s="107"/>
      <c r="AA33" s="107"/>
      <c r="AB33" s="107"/>
    </row>
    <row r="34" spans="1:28" x14ac:dyDescent="0.25">
      <c r="A34" s="193" t="s">
        <v>124</v>
      </c>
      <c r="B34" s="3">
        <v>2160</v>
      </c>
      <c r="C34" s="189">
        <v>1338</v>
      </c>
      <c r="D34" s="189">
        <v>822</v>
      </c>
      <c r="E34" s="189">
        <v>0</v>
      </c>
      <c r="F34" s="189">
        <v>183</v>
      </c>
      <c r="G34" s="189">
        <v>34</v>
      </c>
      <c r="H34" s="3">
        <v>2</v>
      </c>
      <c r="I34" s="189">
        <v>1</v>
      </c>
      <c r="J34" s="105">
        <v>1</v>
      </c>
      <c r="K34" s="189">
        <v>0</v>
      </c>
      <c r="L34" s="3">
        <v>2162</v>
      </c>
      <c r="M34" s="3">
        <v>2208</v>
      </c>
      <c r="N34" s="189">
        <v>1370</v>
      </c>
      <c r="O34" s="189">
        <v>838</v>
      </c>
      <c r="P34" s="189">
        <v>0</v>
      </c>
      <c r="Q34" s="189">
        <v>188</v>
      </c>
      <c r="R34" s="189">
        <v>44</v>
      </c>
      <c r="S34" s="3">
        <v>3</v>
      </c>
      <c r="T34" s="189">
        <v>1</v>
      </c>
      <c r="U34" s="105">
        <v>2</v>
      </c>
      <c r="V34" s="189">
        <v>0</v>
      </c>
      <c r="W34" s="3">
        <v>2211</v>
      </c>
      <c r="X34" s="107"/>
      <c r="Y34" s="107"/>
      <c r="Z34" s="107"/>
      <c r="AA34" s="107"/>
      <c r="AB34" s="107"/>
    </row>
    <row r="35" spans="1:28" x14ac:dyDescent="0.25">
      <c r="A35" s="195" t="s">
        <v>125</v>
      </c>
      <c r="B35" s="153">
        <v>61.623885100000003</v>
      </c>
      <c r="C35" s="4">
        <v>61.516373600000001</v>
      </c>
      <c r="D35" s="4">
        <v>61.710536599999998</v>
      </c>
      <c r="E35" s="4">
        <v>60.486222900000001</v>
      </c>
      <c r="F35" s="4">
        <v>60.667579799999999</v>
      </c>
      <c r="G35" s="4">
        <v>58.557974899999998</v>
      </c>
      <c r="H35" s="153">
        <v>56.702196899999997</v>
      </c>
      <c r="I35" s="4">
        <v>56.468957899999999</v>
      </c>
      <c r="J35" s="4">
        <v>56.837403600000002</v>
      </c>
      <c r="K35" s="4">
        <v>55.7735463</v>
      </c>
      <c r="L35" s="42">
        <v>118.326082</v>
      </c>
      <c r="M35" s="153">
        <v>61.464584899999998</v>
      </c>
      <c r="N35" s="4">
        <v>61.3058099</v>
      </c>
      <c r="O35" s="4">
        <v>61.617773700000001</v>
      </c>
      <c r="P35" s="4">
        <v>60.455773200000003</v>
      </c>
      <c r="Q35" s="4">
        <v>60.590158299999999</v>
      </c>
      <c r="R35" s="4">
        <v>58.771107999999998</v>
      </c>
      <c r="S35" s="153">
        <v>57.072683599999998</v>
      </c>
      <c r="T35" s="4">
        <v>57.116642400000003</v>
      </c>
      <c r="U35" s="4">
        <v>57.040628900000002</v>
      </c>
      <c r="V35" s="4">
        <v>56.795807500000002</v>
      </c>
      <c r="W35" s="153">
        <v>61.194585199999999</v>
      </c>
    </row>
    <row r="36" spans="1:28" ht="15" customHeight="1" x14ac:dyDescent="0.25">
      <c r="A36" s="273" t="s">
        <v>250</v>
      </c>
      <c r="B36" s="286"/>
      <c r="C36" s="286"/>
      <c r="D36" s="286"/>
      <c r="E36" s="286"/>
      <c r="F36" s="286"/>
      <c r="G36" s="286"/>
      <c r="H36" s="286"/>
      <c r="I36" s="286"/>
      <c r="J36" s="286"/>
      <c r="K36" s="286"/>
      <c r="L36" s="286"/>
      <c r="M36" s="286"/>
      <c r="N36" s="286"/>
      <c r="O36" s="286"/>
      <c r="P36" s="286"/>
      <c r="Q36" s="286"/>
      <c r="R36" s="286"/>
      <c r="S36" s="286"/>
      <c r="T36" s="286"/>
      <c r="U36" s="286"/>
      <c r="V36" s="286"/>
      <c r="W36" s="286"/>
    </row>
    <row r="37" spans="1:28" ht="15" customHeight="1" x14ac:dyDescent="0.25">
      <c r="A37" s="306" t="s">
        <v>350</v>
      </c>
      <c r="B37" s="288"/>
      <c r="C37" s="288"/>
      <c r="D37" s="288"/>
      <c r="E37" s="288"/>
      <c r="F37" s="288"/>
      <c r="G37" s="288"/>
      <c r="H37" s="288"/>
      <c r="I37" s="288"/>
      <c r="J37" s="288"/>
      <c r="K37" s="288"/>
      <c r="L37" s="288"/>
      <c r="M37" s="288"/>
      <c r="N37" s="288"/>
      <c r="O37" s="288"/>
      <c r="P37" s="288"/>
      <c r="Q37" s="288"/>
      <c r="R37" s="288"/>
      <c r="S37" s="288"/>
      <c r="T37" s="288"/>
      <c r="U37" s="288"/>
      <c r="V37" s="288"/>
      <c r="W37" s="288"/>
    </row>
    <row r="38" spans="1:28" ht="15" customHeight="1" x14ac:dyDescent="0.25">
      <c r="A38" s="322" t="s">
        <v>237</v>
      </c>
      <c r="B38" s="288"/>
      <c r="C38" s="288"/>
      <c r="D38" s="288"/>
      <c r="E38" s="288"/>
      <c r="F38" s="288"/>
      <c r="G38" s="288"/>
      <c r="H38" s="288"/>
      <c r="I38" s="288"/>
      <c r="J38" s="288"/>
      <c r="K38" s="288"/>
      <c r="L38" s="288"/>
      <c r="M38" s="288"/>
      <c r="N38" s="288"/>
      <c r="O38" s="288"/>
      <c r="P38" s="288"/>
      <c r="Q38" s="288"/>
      <c r="R38" s="288"/>
      <c r="S38" s="288"/>
      <c r="T38" s="288"/>
      <c r="U38" s="288"/>
      <c r="V38" s="288"/>
      <c r="W38" s="288"/>
    </row>
    <row r="39" spans="1:28" ht="15" customHeight="1" x14ac:dyDescent="0.25">
      <c r="A39" s="305" t="s">
        <v>407</v>
      </c>
      <c r="B39" s="288"/>
      <c r="C39" s="288"/>
      <c r="D39" s="288"/>
      <c r="E39" s="288"/>
      <c r="F39" s="288"/>
      <c r="G39" s="288"/>
      <c r="H39" s="288"/>
      <c r="I39" s="288"/>
      <c r="J39" s="288"/>
      <c r="K39" s="288"/>
      <c r="L39" s="288"/>
      <c r="M39" s="288"/>
      <c r="N39" s="288"/>
      <c r="O39" s="288"/>
      <c r="P39" s="288"/>
      <c r="Q39" s="288"/>
      <c r="R39" s="288"/>
      <c r="S39" s="288"/>
      <c r="T39" s="288"/>
      <c r="U39" s="288"/>
      <c r="V39" s="288"/>
      <c r="W39" s="288"/>
    </row>
    <row r="42" spans="1:28" ht="48" customHeight="1" x14ac:dyDescent="0.25"/>
  </sheetData>
  <mergeCells count="14">
    <mergeCell ref="A36:W36"/>
    <mergeCell ref="A37:W37"/>
    <mergeCell ref="A38:W38"/>
    <mergeCell ref="A39:W39"/>
    <mergeCell ref="A1:W1"/>
    <mergeCell ref="A3:A5"/>
    <mergeCell ref="B3:L3"/>
    <mergeCell ref="M3:W3"/>
    <mergeCell ref="B4:G4"/>
    <mergeCell ref="H4:K4"/>
    <mergeCell ref="L4:L5"/>
    <mergeCell ref="M4:R4"/>
    <mergeCell ref="S4:V4"/>
    <mergeCell ref="W4:W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3" tint="0.79998168889431442"/>
  </sheetPr>
  <dimension ref="A1:V39"/>
  <sheetViews>
    <sheetView workbookViewId="0">
      <pane xSplit="1" ySplit="3" topLeftCell="B13" activePane="bottomRight" state="frozen"/>
      <selection activeCell="B47" sqref="B47"/>
      <selection pane="topRight" activeCell="B47" sqref="B47"/>
      <selection pane="bottomLeft" activeCell="B47" sqref="B47"/>
      <selection pane="bottomRight" activeCell="B4" sqref="B4"/>
    </sheetView>
  </sheetViews>
  <sheetFormatPr baseColWidth="10" defaultRowHeight="15" x14ac:dyDescent="0.25"/>
  <cols>
    <col min="1" max="1" width="15.7109375" style="152" customWidth="1"/>
    <col min="2" max="6" width="15.7109375" style="201" customWidth="1"/>
    <col min="7" max="16384" width="11.42578125" style="201"/>
  </cols>
  <sheetData>
    <row r="1" spans="1:22" s="207" customFormat="1" ht="30" customHeight="1" x14ac:dyDescent="0.25">
      <c r="A1" s="268" t="s">
        <v>394</v>
      </c>
      <c r="B1" s="268"/>
      <c r="C1" s="268"/>
      <c r="D1" s="268"/>
      <c r="E1" s="268"/>
      <c r="F1" s="268"/>
      <c r="G1" s="155"/>
      <c r="H1" s="155"/>
      <c r="I1" s="155"/>
      <c r="J1" s="155"/>
      <c r="K1" s="155"/>
      <c r="L1" s="155"/>
      <c r="M1" s="155"/>
      <c r="N1" s="155"/>
      <c r="O1" s="155"/>
      <c r="P1" s="155"/>
      <c r="Q1" s="155"/>
      <c r="R1" s="155"/>
      <c r="S1" s="155"/>
      <c r="T1" s="155"/>
      <c r="U1" s="155"/>
      <c r="V1" s="155"/>
    </row>
    <row r="2" spans="1:22" s="207" customFormat="1" x14ac:dyDescent="0.25">
      <c r="A2" s="200"/>
      <c r="B2" s="200"/>
      <c r="C2" s="200"/>
      <c r="D2" s="200"/>
      <c r="E2" s="200"/>
      <c r="F2" s="200"/>
      <c r="G2" s="155"/>
      <c r="H2" s="155"/>
      <c r="I2" s="155"/>
      <c r="J2" s="155"/>
      <c r="K2" s="155"/>
      <c r="L2" s="155"/>
      <c r="M2" s="155"/>
      <c r="N2" s="155"/>
      <c r="O2" s="155"/>
      <c r="P2" s="155"/>
      <c r="Q2" s="155"/>
      <c r="R2" s="155"/>
      <c r="S2" s="155"/>
      <c r="T2" s="155"/>
      <c r="U2" s="155"/>
      <c r="V2" s="155"/>
    </row>
    <row r="3" spans="1:22" s="152" customFormat="1" ht="51" customHeight="1" x14ac:dyDescent="0.25">
      <c r="A3" s="194" t="s">
        <v>229</v>
      </c>
      <c r="B3" s="194" t="s">
        <v>245</v>
      </c>
      <c r="C3" s="194" t="s">
        <v>322</v>
      </c>
      <c r="D3" s="194" t="s">
        <v>98</v>
      </c>
      <c r="E3" s="194" t="s">
        <v>99</v>
      </c>
      <c r="F3" s="194" t="s">
        <v>100</v>
      </c>
    </row>
    <row r="4" spans="1:22" ht="45" x14ac:dyDescent="0.25">
      <c r="A4" s="41" t="s">
        <v>246</v>
      </c>
      <c r="B4" s="3">
        <v>11397</v>
      </c>
      <c r="C4" s="3">
        <v>1574</v>
      </c>
      <c r="D4" s="3">
        <v>2694</v>
      </c>
      <c r="E4" s="3">
        <v>7051</v>
      </c>
      <c r="F4" s="3">
        <v>1652</v>
      </c>
      <c r="G4" s="101"/>
    </row>
    <row r="5" spans="1:22" ht="15.75" customHeight="1" x14ac:dyDescent="0.25">
      <c r="A5" s="41" t="s">
        <v>248</v>
      </c>
      <c r="B5" s="3">
        <v>1309</v>
      </c>
      <c r="C5" s="189">
        <v>1294</v>
      </c>
      <c r="D5" s="189">
        <v>1085</v>
      </c>
      <c r="E5" s="189">
        <v>204</v>
      </c>
      <c r="F5" s="189">
        <v>20</v>
      </c>
    </row>
    <row r="6" spans="1:22" ht="15.75" customHeight="1" x14ac:dyDescent="0.25">
      <c r="A6" s="41" t="s">
        <v>239</v>
      </c>
      <c r="B6" s="3">
        <v>97</v>
      </c>
      <c r="C6" s="189">
        <v>30</v>
      </c>
      <c r="D6" s="105">
        <v>37</v>
      </c>
      <c r="E6" s="105">
        <v>60</v>
      </c>
      <c r="F6" s="105">
        <v>0</v>
      </c>
    </row>
    <row r="7" spans="1:22" ht="15.75" customHeight="1" x14ac:dyDescent="0.25">
      <c r="A7" s="41" t="s">
        <v>240</v>
      </c>
      <c r="B7" s="3">
        <v>192</v>
      </c>
      <c r="C7" s="189">
        <v>17</v>
      </c>
      <c r="D7" s="105">
        <v>58</v>
      </c>
      <c r="E7" s="105">
        <v>130</v>
      </c>
      <c r="F7" s="105">
        <v>4</v>
      </c>
    </row>
    <row r="8" spans="1:22" ht="15.75" customHeight="1" x14ac:dyDescent="0.25">
      <c r="A8" s="41" t="s">
        <v>241</v>
      </c>
      <c r="B8" s="3">
        <v>327</v>
      </c>
      <c r="C8" s="189">
        <v>20</v>
      </c>
      <c r="D8" s="105">
        <v>125</v>
      </c>
      <c r="E8" s="105">
        <v>197</v>
      </c>
      <c r="F8" s="105">
        <v>5</v>
      </c>
    </row>
    <row r="9" spans="1:22" ht="15.75" customHeight="1" x14ac:dyDescent="0.25">
      <c r="A9" s="41" t="s">
        <v>242</v>
      </c>
      <c r="B9" s="3">
        <v>517</v>
      </c>
      <c r="C9" s="189">
        <v>25</v>
      </c>
      <c r="D9" s="105">
        <v>209</v>
      </c>
      <c r="E9" s="105">
        <v>299</v>
      </c>
      <c r="F9" s="105">
        <v>9</v>
      </c>
    </row>
    <row r="10" spans="1:22" ht="15.75" customHeight="1" x14ac:dyDescent="0.25">
      <c r="A10" s="41" t="s">
        <v>243</v>
      </c>
      <c r="B10" s="3">
        <v>587</v>
      </c>
      <c r="C10" s="189">
        <v>17</v>
      </c>
      <c r="D10" s="105">
        <v>268</v>
      </c>
      <c r="E10" s="105">
        <v>312</v>
      </c>
      <c r="F10" s="105">
        <v>7</v>
      </c>
    </row>
    <row r="11" spans="1:22" ht="15.75" customHeight="1" x14ac:dyDescent="0.25">
      <c r="A11" s="41" t="s">
        <v>102</v>
      </c>
      <c r="B11" s="3">
        <v>521</v>
      </c>
      <c r="C11" s="189">
        <v>23</v>
      </c>
      <c r="D11" s="105">
        <v>258</v>
      </c>
      <c r="E11" s="105">
        <v>260</v>
      </c>
      <c r="F11" s="105">
        <v>3</v>
      </c>
    </row>
    <row r="12" spans="1:22" ht="15.75" customHeight="1" x14ac:dyDescent="0.25">
      <c r="A12" s="41" t="s">
        <v>103</v>
      </c>
      <c r="B12" s="3">
        <v>484</v>
      </c>
      <c r="C12" s="189">
        <v>13</v>
      </c>
      <c r="D12" s="105">
        <v>222</v>
      </c>
      <c r="E12" s="105">
        <v>251</v>
      </c>
      <c r="F12" s="105">
        <v>11</v>
      </c>
    </row>
    <row r="13" spans="1:22" ht="15.75" customHeight="1" x14ac:dyDescent="0.25">
      <c r="A13" s="41" t="s">
        <v>104</v>
      </c>
      <c r="B13" s="3">
        <v>444</v>
      </c>
      <c r="C13" s="189">
        <v>11</v>
      </c>
      <c r="D13" s="105">
        <v>158</v>
      </c>
      <c r="E13" s="105">
        <v>278</v>
      </c>
      <c r="F13" s="105">
        <v>8</v>
      </c>
    </row>
    <row r="14" spans="1:22" ht="15.75" customHeight="1" x14ac:dyDescent="0.25">
      <c r="A14" s="41" t="s">
        <v>105</v>
      </c>
      <c r="B14" s="3">
        <v>422</v>
      </c>
      <c r="C14" s="189">
        <v>11</v>
      </c>
      <c r="D14" s="105">
        <v>102</v>
      </c>
      <c r="E14" s="105">
        <v>299</v>
      </c>
      <c r="F14" s="105">
        <v>21</v>
      </c>
    </row>
    <row r="15" spans="1:22" ht="15.75" customHeight="1" x14ac:dyDescent="0.25">
      <c r="A15" s="41" t="s">
        <v>106</v>
      </c>
      <c r="B15" s="3">
        <v>383</v>
      </c>
      <c r="C15" s="189">
        <v>10</v>
      </c>
      <c r="D15" s="105">
        <v>56</v>
      </c>
      <c r="E15" s="105">
        <v>303</v>
      </c>
      <c r="F15" s="105">
        <v>24</v>
      </c>
    </row>
    <row r="16" spans="1:22" ht="15.75" customHeight="1" x14ac:dyDescent="0.25">
      <c r="A16" s="41" t="s">
        <v>107</v>
      </c>
      <c r="B16" s="3">
        <v>331</v>
      </c>
      <c r="C16" s="189">
        <v>9</v>
      </c>
      <c r="D16" s="105">
        <v>52</v>
      </c>
      <c r="E16" s="105">
        <v>232</v>
      </c>
      <c r="F16" s="105">
        <v>47</v>
      </c>
    </row>
    <row r="17" spans="1:6" ht="15.75" customHeight="1" x14ac:dyDescent="0.25">
      <c r="A17" s="41" t="s">
        <v>108</v>
      </c>
      <c r="B17" s="3">
        <v>285</v>
      </c>
      <c r="C17" s="189">
        <v>6</v>
      </c>
      <c r="D17" s="105">
        <v>14</v>
      </c>
      <c r="E17" s="105">
        <v>204</v>
      </c>
      <c r="F17" s="154">
        <v>67</v>
      </c>
    </row>
    <row r="18" spans="1:6" ht="15.75" customHeight="1" x14ac:dyDescent="0.25">
      <c r="A18" s="41" t="s">
        <v>109</v>
      </c>
      <c r="B18" s="3">
        <v>257</v>
      </c>
      <c r="C18" s="189">
        <v>13</v>
      </c>
      <c r="D18" s="105">
        <v>21</v>
      </c>
      <c r="E18" s="105">
        <v>187</v>
      </c>
      <c r="F18" s="105">
        <v>49</v>
      </c>
    </row>
    <row r="19" spans="1:6" ht="15.75" customHeight="1" x14ac:dyDescent="0.25">
      <c r="A19" s="41" t="s">
        <v>110</v>
      </c>
      <c r="B19" s="3">
        <v>270</v>
      </c>
      <c r="C19" s="189">
        <v>6</v>
      </c>
      <c r="D19" s="105">
        <v>7</v>
      </c>
      <c r="E19" s="105">
        <v>191</v>
      </c>
      <c r="F19" s="105">
        <v>72</v>
      </c>
    </row>
    <row r="20" spans="1:6" ht="15.75" customHeight="1" x14ac:dyDescent="0.25">
      <c r="A20" s="41" t="s">
        <v>111</v>
      </c>
      <c r="B20" s="3">
        <v>248</v>
      </c>
      <c r="C20" s="189">
        <v>9</v>
      </c>
      <c r="D20" s="105">
        <v>8</v>
      </c>
      <c r="E20" s="105">
        <v>169</v>
      </c>
      <c r="F20" s="105">
        <v>71</v>
      </c>
    </row>
    <row r="21" spans="1:6" ht="15.75" customHeight="1" x14ac:dyDescent="0.25">
      <c r="A21" s="41" t="s">
        <v>112</v>
      </c>
      <c r="B21" s="3">
        <v>418</v>
      </c>
      <c r="C21" s="189">
        <v>11</v>
      </c>
      <c r="D21" s="105">
        <v>4</v>
      </c>
      <c r="E21" s="105">
        <v>318</v>
      </c>
      <c r="F21" s="105">
        <v>96</v>
      </c>
    </row>
    <row r="22" spans="1:6" ht="15.75" customHeight="1" x14ac:dyDescent="0.25">
      <c r="A22" s="41" t="s">
        <v>113</v>
      </c>
      <c r="B22" s="3">
        <v>461</v>
      </c>
      <c r="C22" s="189">
        <v>8</v>
      </c>
      <c r="D22" s="105">
        <v>0</v>
      </c>
      <c r="E22" s="105">
        <v>375</v>
      </c>
      <c r="F22" s="105">
        <v>86</v>
      </c>
    </row>
    <row r="23" spans="1:6" ht="15.75" customHeight="1" x14ac:dyDescent="0.25">
      <c r="A23" s="41" t="s">
        <v>114</v>
      </c>
      <c r="B23" s="3">
        <v>480</v>
      </c>
      <c r="C23" s="189">
        <v>6</v>
      </c>
      <c r="D23" s="105">
        <v>3</v>
      </c>
      <c r="E23" s="105">
        <v>355</v>
      </c>
      <c r="F23" s="105">
        <v>122</v>
      </c>
    </row>
    <row r="24" spans="1:6" ht="15.75" customHeight="1" x14ac:dyDescent="0.25">
      <c r="A24" s="41" t="s">
        <v>115</v>
      </c>
      <c r="B24" s="3">
        <v>508</v>
      </c>
      <c r="C24" s="189">
        <v>9</v>
      </c>
      <c r="D24" s="105">
        <v>1</v>
      </c>
      <c r="E24" s="105">
        <v>416</v>
      </c>
      <c r="F24" s="105">
        <v>91</v>
      </c>
    </row>
    <row r="25" spans="1:6" ht="15.75" customHeight="1" x14ac:dyDescent="0.25">
      <c r="A25" s="41" t="s">
        <v>116</v>
      </c>
      <c r="B25" s="3">
        <v>550</v>
      </c>
      <c r="C25" s="189">
        <v>7</v>
      </c>
      <c r="D25" s="105">
        <v>1</v>
      </c>
      <c r="E25" s="105">
        <v>448</v>
      </c>
      <c r="F25" s="105">
        <v>101</v>
      </c>
    </row>
    <row r="26" spans="1:6" ht="15.75" customHeight="1" x14ac:dyDescent="0.25">
      <c r="A26" s="41" t="s">
        <v>117</v>
      </c>
      <c r="B26" s="3">
        <v>552</v>
      </c>
      <c r="C26" s="189">
        <v>8</v>
      </c>
      <c r="D26" s="105">
        <v>0</v>
      </c>
      <c r="E26" s="105">
        <v>410</v>
      </c>
      <c r="F26" s="105">
        <v>142</v>
      </c>
    </row>
    <row r="27" spans="1:6" ht="15.75" customHeight="1" x14ac:dyDescent="0.25">
      <c r="A27" s="41" t="s">
        <v>118</v>
      </c>
      <c r="B27" s="3">
        <v>404</v>
      </c>
      <c r="C27" s="189">
        <v>2</v>
      </c>
      <c r="D27" s="105">
        <v>0</v>
      </c>
      <c r="E27" s="105">
        <v>289</v>
      </c>
      <c r="F27" s="105">
        <v>115</v>
      </c>
    </row>
    <row r="28" spans="1:6" ht="15.75" customHeight="1" x14ac:dyDescent="0.25">
      <c r="A28" s="41" t="s">
        <v>14</v>
      </c>
      <c r="B28" s="3">
        <v>745</v>
      </c>
      <c r="C28" s="189">
        <v>3</v>
      </c>
      <c r="D28" s="105">
        <v>1</v>
      </c>
      <c r="E28" s="105">
        <v>638</v>
      </c>
      <c r="F28" s="105">
        <v>106</v>
      </c>
    </row>
    <row r="29" spans="1:6" ht="15.75" customHeight="1" x14ac:dyDescent="0.25">
      <c r="A29" s="41" t="s">
        <v>119</v>
      </c>
      <c r="B29" s="3">
        <v>481</v>
      </c>
      <c r="C29" s="189">
        <v>3</v>
      </c>
      <c r="D29" s="105">
        <v>1</v>
      </c>
      <c r="E29" s="105">
        <v>222</v>
      </c>
      <c r="F29" s="105">
        <v>258</v>
      </c>
    </row>
    <row r="30" spans="1:6" ht="15.75" customHeight="1" x14ac:dyDescent="0.25">
      <c r="A30" s="41" t="s">
        <v>244</v>
      </c>
      <c r="B30" s="3">
        <v>124</v>
      </c>
      <c r="C30" s="189">
        <v>3</v>
      </c>
      <c r="D30" s="105">
        <v>3</v>
      </c>
      <c r="E30" s="105">
        <v>4</v>
      </c>
      <c r="F30" s="105">
        <v>117</v>
      </c>
    </row>
    <row r="31" spans="1:6" ht="22.5" customHeight="1" x14ac:dyDescent="0.25">
      <c r="A31" s="41" t="s">
        <v>125</v>
      </c>
      <c r="B31" s="153">
        <v>45.615350300000003</v>
      </c>
      <c r="C31" s="4">
        <v>28.9583333</v>
      </c>
      <c r="D31" s="4">
        <v>34.514518299999999</v>
      </c>
      <c r="E31" s="4">
        <v>48.092540100000001</v>
      </c>
      <c r="F31" s="4">
        <v>53.131557700000002</v>
      </c>
    </row>
    <row r="32" spans="1:6" ht="15" customHeight="1" x14ac:dyDescent="0.25">
      <c r="A32" s="265" t="s">
        <v>250</v>
      </c>
      <c r="B32" s="296"/>
      <c r="C32" s="296"/>
      <c r="D32" s="296"/>
      <c r="E32" s="296"/>
      <c r="F32" s="296"/>
    </row>
    <row r="33" spans="1:15" ht="37.5" customHeight="1" x14ac:dyDescent="0.25">
      <c r="A33" s="289" t="s">
        <v>247</v>
      </c>
      <c r="B33" s="288"/>
      <c r="C33" s="288"/>
      <c r="D33" s="288"/>
      <c r="E33" s="288"/>
      <c r="F33" s="288"/>
    </row>
    <row r="34" spans="1:15" ht="30" customHeight="1" x14ac:dyDescent="0.25">
      <c r="A34" s="304" t="s">
        <v>356</v>
      </c>
      <c r="B34" s="288"/>
      <c r="C34" s="288"/>
      <c r="D34" s="288"/>
      <c r="E34" s="288"/>
      <c r="F34" s="288"/>
      <c r="G34" s="199"/>
      <c r="H34" s="199"/>
      <c r="I34" s="199"/>
      <c r="J34" s="199"/>
      <c r="K34" s="199"/>
      <c r="L34" s="199"/>
      <c r="M34" s="199"/>
      <c r="N34" s="199"/>
      <c r="O34" s="199"/>
    </row>
    <row r="36" spans="1:15" x14ac:dyDescent="0.25">
      <c r="A36" s="337"/>
      <c r="B36" s="337"/>
      <c r="C36" s="337"/>
      <c r="D36" s="337"/>
      <c r="E36" s="48"/>
      <c r="F36" s="48"/>
      <c r="G36" s="48"/>
      <c r="H36" s="48"/>
      <c r="I36" s="48"/>
      <c r="J36" s="48"/>
      <c r="K36" s="48"/>
      <c r="L36" s="48"/>
    </row>
    <row r="37" spans="1:15" ht="25.5" customHeight="1" x14ac:dyDescent="0.25">
      <c r="A37" s="338"/>
      <c r="B37" s="326"/>
      <c r="C37" s="326"/>
      <c r="D37" s="326"/>
      <c r="E37" s="326"/>
      <c r="F37" s="326"/>
      <c r="G37" s="326"/>
      <c r="H37" s="326"/>
      <c r="I37" s="326"/>
      <c r="J37" s="326"/>
      <c r="K37" s="326"/>
      <c r="L37" s="326"/>
    </row>
    <row r="38" spans="1:15" x14ac:dyDescent="0.25">
      <c r="A38" s="315"/>
      <c r="B38" s="315"/>
      <c r="C38" s="315"/>
      <c r="D38" s="315"/>
      <c r="E38" s="315"/>
      <c r="F38" s="315"/>
      <c r="G38" s="315"/>
      <c r="H38" s="315"/>
      <c r="I38" s="315"/>
      <c r="J38" s="315"/>
      <c r="K38" s="315"/>
      <c r="L38" s="315"/>
    </row>
    <row r="39" spans="1:15" x14ac:dyDescent="0.25">
      <c r="A39" s="314"/>
      <c r="B39" s="314"/>
      <c r="C39" s="314"/>
      <c r="D39" s="314"/>
      <c r="E39" s="314"/>
      <c r="F39" s="314"/>
      <c r="G39" s="314"/>
      <c r="H39" s="314"/>
      <c r="I39" s="314"/>
      <c r="J39" s="314"/>
      <c r="K39" s="314"/>
      <c r="L39" s="314"/>
    </row>
  </sheetData>
  <mergeCells count="8">
    <mergeCell ref="A1:F1"/>
    <mergeCell ref="A38:L38"/>
    <mergeCell ref="A39:L39"/>
    <mergeCell ref="A32:F32"/>
    <mergeCell ref="A33:F33"/>
    <mergeCell ref="A34:F34"/>
    <mergeCell ref="A36:D36"/>
    <mergeCell ref="A37:L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N212"/>
  <sheetViews>
    <sheetView zoomScale="115" zoomScaleNormal="115" workbookViewId="0">
      <selection activeCell="B26" sqref="B26"/>
    </sheetView>
  </sheetViews>
  <sheetFormatPr baseColWidth="10" defaultRowHeight="15" x14ac:dyDescent="0.25"/>
  <cols>
    <col min="1" max="1" width="10.7109375" style="48" customWidth="1"/>
    <col min="2" max="2" width="70.7109375" style="48" customWidth="1"/>
    <col min="3" max="11" width="4.7109375" style="48" customWidth="1"/>
    <col min="12" max="12" width="9.85546875" style="48" customWidth="1"/>
    <col min="13" max="13" width="12.7109375" style="48" customWidth="1"/>
    <col min="14" max="14" width="6.42578125" style="48" customWidth="1"/>
    <col min="15" max="16384" width="11.42578125" style="70"/>
  </cols>
  <sheetData>
    <row r="1" spans="1:13" s="251" customFormat="1" x14ac:dyDescent="0.25">
      <c r="A1" s="100" t="s">
        <v>39</v>
      </c>
      <c r="B1" s="100"/>
      <c r="C1" s="95"/>
      <c r="D1" s="95"/>
      <c r="E1" s="95"/>
      <c r="F1" s="95"/>
      <c r="G1" s="95"/>
      <c r="H1" s="95"/>
      <c r="I1" s="95"/>
      <c r="J1" s="95"/>
      <c r="K1" s="95"/>
      <c r="L1" s="95"/>
      <c r="M1" s="95"/>
    </row>
    <row r="2" spans="1:13" s="251" customFormat="1" x14ac:dyDescent="0.25">
      <c r="A2" s="100"/>
      <c r="B2" s="100"/>
      <c r="C2" s="95"/>
      <c r="D2" s="95"/>
      <c r="E2" s="95"/>
      <c r="F2" s="95"/>
      <c r="G2" s="95"/>
      <c r="H2" s="95"/>
      <c r="I2" s="95"/>
      <c r="J2" s="95"/>
      <c r="K2" s="95"/>
      <c r="L2" s="95"/>
      <c r="M2" s="95"/>
    </row>
    <row r="3" spans="1:13" s="60" customFormat="1" ht="26.25" customHeight="1" x14ac:dyDescent="0.2">
      <c r="A3" s="1"/>
      <c r="B3" s="64"/>
      <c r="C3" s="1"/>
      <c r="D3" s="1"/>
      <c r="E3" s="1"/>
      <c r="F3" s="1"/>
      <c r="G3" s="1"/>
      <c r="H3" s="1"/>
      <c r="I3" s="1"/>
      <c r="J3" s="1"/>
      <c r="K3" s="1"/>
      <c r="L3" s="1"/>
      <c r="M3" s="1"/>
    </row>
    <row r="4" spans="1:13" s="60" customFormat="1" ht="135" x14ac:dyDescent="0.2">
      <c r="A4" s="1"/>
      <c r="B4" s="75"/>
      <c r="C4" s="117" t="s">
        <v>426</v>
      </c>
      <c r="D4" s="117" t="s">
        <v>40</v>
      </c>
      <c r="E4" s="117" t="s">
        <v>41</v>
      </c>
      <c r="F4" s="117" t="s">
        <v>42</v>
      </c>
      <c r="G4" s="117" t="s">
        <v>43</v>
      </c>
      <c r="H4" s="129" t="s">
        <v>44</v>
      </c>
      <c r="I4" s="118" t="s">
        <v>45</v>
      </c>
      <c r="J4" s="118" t="s">
        <v>46</v>
      </c>
      <c r="K4" s="118" t="s">
        <v>47</v>
      </c>
      <c r="L4" s="118" t="s">
        <v>425</v>
      </c>
      <c r="M4" s="1"/>
    </row>
    <row r="5" spans="1:13" s="60" customFormat="1" ht="25.5" customHeight="1" x14ac:dyDescent="0.2">
      <c r="A5" s="275" t="s">
        <v>3</v>
      </c>
      <c r="B5" s="119" t="s">
        <v>424</v>
      </c>
      <c r="C5" s="120" t="s">
        <v>48</v>
      </c>
      <c r="D5" s="237"/>
      <c r="E5" s="237"/>
      <c r="F5" s="237"/>
      <c r="G5" s="130"/>
      <c r="H5" s="134"/>
      <c r="I5" s="120" t="s">
        <v>48</v>
      </c>
      <c r="J5" s="237"/>
      <c r="K5" s="237"/>
      <c r="L5" s="237"/>
      <c r="M5" s="62"/>
    </row>
    <row r="6" spans="1:13" s="60" customFormat="1" ht="11.25" x14ac:dyDescent="0.2">
      <c r="A6" s="275"/>
      <c r="B6" s="121" t="s">
        <v>49</v>
      </c>
      <c r="C6" s="120" t="s">
        <v>48</v>
      </c>
      <c r="D6" s="237"/>
      <c r="E6" s="237"/>
      <c r="F6" s="237"/>
      <c r="G6" s="130"/>
      <c r="H6" s="134"/>
      <c r="I6" s="120" t="s">
        <v>48</v>
      </c>
      <c r="J6" s="237"/>
      <c r="K6" s="237"/>
      <c r="L6" s="237"/>
      <c r="M6" s="62"/>
    </row>
    <row r="7" spans="1:13" s="60" customFormat="1" ht="11.25" x14ac:dyDescent="0.2">
      <c r="A7" s="275"/>
      <c r="B7" s="121" t="s">
        <v>87</v>
      </c>
      <c r="C7" s="120"/>
      <c r="D7" s="237"/>
      <c r="E7" s="120" t="s">
        <v>48</v>
      </c>
      <c r="F7" s="237"/>
      <c r="G7" s="130"/>
      <c r="H7" s="135" t="s">
        <v>48</v>
      </c>
      <c r="I7" s="237"/>
      <c r="J7" s="237"/>
      <c r="K7" s="237"/>
      <c r="L7" s="237"/>
      <c r="M7" s="62"/>
    </row>
    <row r="8" spans="1:13" s="60" customFormat="1" ht="11.25" x14ac:dyDescent="0.2">
      <c r="A8" s="275"/>
      <c r="B8" s="121" t="s">
        <v>423</v>
      </c>
      <c r="C8" s="237"/>
      <c r="D8" s="237"/>
      <c r="E8" s="237"/>
      <c r="F8" s="120" t="s">
        <v>48</v>
      </c>
      <c r="G8" s="131"/>
      <c r="H8" s="134"/>
      <c r="I8" s="237"/>
      <c r="J8" s="237"/>
      <c r="K8" s="237"/>
      <c r="L8" s="237"/>
      <c r="M8" s="62"/>
    </row>
    <row r="9" spans="1:13" s="60" customFormat="1" ht="11.25" x14ac:dyDescent="0.2">
      <c r="A9" s="275"/>
      <c r="B9" s="121" t="s">
        <v>50</v>
      </c>
      <c r="C9" s="120"/>
      <c r="D9" s="237"/>
      <c r="E9" s="120" t="s">
        <v>48</v>
      </c>
      <c r="F9" s="237"/>
      <c r="G9" s="130"/>
      <c r="H9" s="135" t="s">
        <v>48</v>
      </c>
      <c r="I9" s="120"/>
      <c r="J9" s="237"/>
      <c r="K9" s="237"/>
      <c r="L9" s="237"/>
      <c r="M9" s="62"/>
    </row>
    <row r="10" spans="1:13" s="60" customFormat="1" ht="11.25" customHeight="1" x14ac:dyDescent="0.2">
      <c r="A10" s="276" t="s">
        <v>51</v>
      </c>
      <c r="B10" s="122" t="s">
        <v>88</v>
      </c>
      <c r="C10" s="123"/>
      <c r="D10" s="124" t="s">
        <v>48</v>
      </c>
      <c r="E10" s="123"/>
      <c r="F10" s="123"/>
      <c r="G10" s="132"/>
      <c r="H10" s="136"/>
      <c r="I10" s="124" t="s">
        <v>48</v>
      </c>
      <c r="J10" s="123"/>
      <c r="K10" s="123"/>
      <c r="L10" s="123"/>
      <c r="M10" s="62"/>
    </row>
    <row r="11" spans="1:13" s="60" customFormat="1" ht="11.25" x14ac:dyDescent="0.2">
      <c r="A11" s="276"/>
      <c r="B11" s="122" t="s">
        <v>89</v>
      </c>
      <c r="C11" s="123"/>
      <c r="D11" s="123"/>
      <c r="E11" s="124" t="s">
        <v>48</v>
      </c>
      <c r="F11" s="123"/>
      <c r="G11" s="132"/>
      <c r="H11" s="137" t="s">
        <v>48</v>
      </c>
      <c r="I11" s="123"/>
      <c r="J11" s="123"/>
      <c r="K11" s="123"/>
      <c r="L11" s="123"/>
      <c r="M11" s="62"/>
    </row>
    <row r="12" spans="1:13" s="60" customFormat="1" ht="11.25" x14ac:dyDescent="0.2">
      <c r="A12" s="276"/>
      <c r="B12" s="122" t="s">
        <v>90</v>
      </c>
      <c r="C12" s="123"/>
      <c r="D12" s="124" t="s">
        <v>48</v>
      </c>
      <c r="E12" s="123"/>
      <c r="F12" s="123"/>
      <c r="G12" s="132"/>
      <c r="H12" s="136"/>
      <c r="I12" s="124" t="s">
        <v>48</v>
      </c>
      <c r="J12" s="123"/>
      <c r="K12" s="123"/>
      <c r="L12" s="123"/>
      <c r="M12" s="62"/>
    </row>
    <row r="13" spans="1:13" s="60" customFormat="1" ht="11.25" x14ac:dyDescent="0.2">
      <c r="A13" s="276"/>
      <c r="B13" s="125" t="s">
        <v>96</v>
      </c>
      <c r="C13" s="123"/>
      <c r="D13" s="123"/>
      <c r="E13" s="124" t="s">
        <v>48</v>
      </c>
      <c r="F13" s="123"/>
      <c r="G13" s="132"/>
      <c r="H13" s="137" t="s">
        <v>48</v>
      </c>
      <c r="I13" s="123"/>
      <c r="J13" s="123"/>
      <c r="K13" s="123"/>
      <c r="L13" s="123"/>
      <c r="M13" s="62"/>
    </row>
    <row r="14" spans="1:13" s="60" customFormat="1" ht="11.25" x14ac:dyDescent="0.2">
      <c r="A14" s="276"/>
      <c r="B14" s="125" t="s">
        <v>85</v>
      </c>
      <c r="C14" s="123"/>
      <c r="D14" s="123"/>
      <c r="E14" s="124" t="s">
        <v>48</v>
      </c>
      <c r="F14" s="123"/>
      <c r="G14" s="132"/>
      <c r="H14" s="137" t="s">
        <v>48</v>
      </c>
      <c r="I14" s="123"/>
      <c r="J14" s="123"/>
      <c r="K14" s="123"/>
      <c r="L14" s="123"/>
      <c r="M14" s="62"/>
    </row>
    <row r="15" spans="1:13" s="60" customFormat="1" ht="11.25" x14ac:dyDescent="0.2">
      <c r="A15" s="276"/>
      <c r="B15" s="125" t="s">
        <v>52</v>
      </c>
      <c r="C15" s="123"/>
      <c r="D15" s="123"/>
      <c r="E15" s="124" t="s">
        <v>48</v>
      </c>
      <c r="F15" s="123"/>
      <c r="G15" s="132"/>
      <c r="H15" s="137" t="s">
        <v>48</v>
      </c>
      <c r="I15" s="123"/>
      <c r="J15" s="123"/>
      <c r="K15" s="123"/>
      <c r="L15" s="123"/>
      <c r="M15" s="62"/>
    </row>
    <row r="16" spans="1:13" s="60" customFormat="1" ht="11.25" x14ac:dyDescent="0.2">
      <c r="A16" s="276"/>
      <c r="B16" s="125" t="s">
        <v>53</v>
      </c>
      <c r="C16" s="124"/>
      <c r="D16" s="123"/>
      <c r="E16" s="124" t="s">
        <v>48</v>
      </c>
      <c r="F16" s="123"/>
      <c r="G16" s="132"/>
      <c r="H16" s="137" t="s">
        <v>48</v>
      </c>
      <c r="I16" s="124"/>
      <c r="J16" s="123"/>
      <c r="K16" s="123"/>
      <c r="L16" s="123"/>
      <c r="M16" s="62"/>
    </row>
    <row r="17" spans="1:14" s="60" customFormat="1" ht="11.25" customHeight="1" x14ac:dyDescent="0.2">
      <c r="A17" s="275" t="s">
        <v>54</v>
      </c>
      <c r="B17" s="121" t="s">
        <v>55</v>
      </c>
      <c r="C17" s="277" t="s">
        <v>56</v>
      </c>
      <c r="D17" s="277"/>
      <c r="E17" s="277"/>
      <c r="F17" s="277"/>
      <c r="G17" s="277"/>
      <c r="H17" s="277"/>
      <c r="I17" s="277"/>
      <c r="J17" s="277"/>
      <c r="K17" s="277"/>
      <c r="L17" s="277"/>
      <c r="M17" s="62"/>
    </row>
    <row r="18" spans="1:14" s="60" customFormat="1" ht="11.25" x14ac:dyDescent="0.2">
      <c r="A18" s="275"/>
      <c r="B18" s="121" t="s">
        <v>57</v>
      </c>
      <c r="C18" s="277" t="s">
        <v>58</v>
      </c>
      <c r="D18" s="277"/>
      <c r="E18" s="277"/>
      <c r="F18" s="277"/>
      <c r="G18" s="277"/>
      <c r="H18" s="277"/>
      <c r="I18" s="277"/>
      <c r="J18" s="277"/>
      <c r="K18" s="277"/>
      <c r="L18" s="277"/>
      <c r="M18" s="62"/>
    </row>
    <row r="19" spans="1:14" s="60" customFormat="1" ht="11.25" customHeight="1" x14ac:dyDescent="0.2">
      <c r="A19" s="275"/>
      <c r="B19" s="121" t="s">
        <v>59</v>
      </c>
      <c r="C19" s="278" t="s">
        <v>60</v>
      </c>
      <c r="D19" s="278"/>
      <c r="E19" s="278"/>
      <c r="F19" s="278"/>
      <c r="G19" s="278"/>
      <c r="H19" s="278"/>
      <c r="I19" s="278"/>
      <c r="J19" s="278"/>
      <c r="K19" s="278"/>
      <c r="L19" s="278"/>
      <c r="M19" s="62"/>
    </row>
    <row r="20" spans="1:14" s="60" customFormat="1" ht="11.25" customHeight="1" x14ac:dyDescent="0.2">
      <c r="A20" s="275"/>
      <c r="B20" s="121" t="s">
        <v>61</v>
      </c>
      <c r="C20" s="278" t="s">
        <v>62</v>
      </c>
      <c r="D20" s="278"/>
      <c r="E20" s="278"/>
      <c r="F20" s="278"/>
      <c r="G20" s="278"/>
      <c r="H20" s="278"/>
      <c r="I20" s="278"/>
      <c r="J20" s="278"/>
      <c r="K20" s="278"/>
      <c r="L20" s="278"/>
      <c r="M20" s="62"/>
    </row>
    <row r="21" spans="1:14" s="60" customFormat="1" ht="23.25" customHeight="1" x14ac:dyDescent="0.2">
      <c r="A21" s="275"/>
      <c r="B21" s="121" t="s">
        <v>63</v>
      </c>
      <c r="C21" s="278" t="s">
        <v>422</v>
      </c>
      <c r="D21" s="278"/>
      <c r="E21" s="278"/>
      <c r="F21" s="278"/>
      <c r="G21" s="278"/>
      <c r="H21" s="278"/>
      <c r="I21" s="278"/>
      <c r="J21" s="278"/>
      <c r="K21" s="278"/>
      <c r="L21" s="278"/>
      <c r="M21" s="62"/>
    </row>
    <row r="22" spans="1:14" s="60" customFormat="1" ht="11.25" x14ac:dyDescent="0.2">
      <c r="A22" s="275"/>
      <c r="B22" s="121" t="s">
        <v>91</v>
      </c>
      <c r="C22" s="120" t="s">
        <v>48</v>
      </c>
      <c r="D22" s="237"/>
      <c r="E22" s="237"/>
      <c r="F22" s="237"/>
      <c r="G22" s="130"/>
      <c r="H22" s="134"/>
      <c r="I22" s="120" t="s">
        <v>48</v>
      </c>
      <c r="J22" s="237"/>
      <c r="K22" s="237"/>
      <c r="L22" s="237"/>
      <c r="M22" s="63"/>
    </row>
    <row r="23" spans="1:14" s="60" customFormat="1" ht="11.25" x14ac:dyDescent="0.2">
      <c r="A23" s="275"/>
      <c r="B23" s="121" t="s">
        <v>92</v>
      </c>
      <c r="C23" s="237"/>
      <c r="D23" s="120" t="s">
        <v>48</v>
      </c>
      <c r="E23" s="237"/>
      <c r="F23" s="237"/>
      <c r="G23" s="130"/>
      <c r="H23" s="134"/>
      <c r="I23" s="120" t="s">
        <v>48</v>
      </c>
      <c r="J23" s="237"/>
      <c r="K23" s="237"/>
      <c r="L23" s="237"/>
      <c r="M23" s="63"/>
    </row>
    <row r="24" spans="1:14" s="60" customFormat="1" ht="11.25" customHeight="1" x14ac:dyDescent="0.2">
      <c r="A24" s="275"/>
      <c r="B24" s="121" t="s">
        <v>93</v>
      </c>
      <c r="C24" s="278" t="s">
        <v>64</v>
      </c>
      <c r="D24" s="278"/>
      <c r="E24" s="278"/>
      <c r="F24" s="278"/>
      <c r="G24" s="278"/>
      <c r="H24" s="278"/>
      <c r="I24" s="278"/>
      <c r="J24" s="278"/>
      <c r="K24" s="278"/>
      <c r="L24" s="278"/>
      <c r="M24" s="62"/>
    </row>
    <row r="25" spans="1:14" s="60" customFormat="1" ht="11.25" customHeight="1" x14ac:dyDescent="0.2">
      <c r="A25" s="275"/>
      <c r="B25" s="121" t="s">
        <v>94</v>
      </c>
      <c r="C25" s="278" t="s">
        <v>65</v>
      </c>
      <c r="D25" s="278"/>
      <c r="E25" s="278"/>
      <c r="F25" s="278"/>
      <c r="G25" s="278"/>
      <c r="H25" s="278"/>
      <c r="I25" s="278"/>
      <c r="J25" s="278"/>
      <c r="K25" s="278"/>
      <c r="L25" s="278"/>
      <c r="M25" s="62"/>
    </row>
    <row r="26" spans="1:14" s="60" customFormat="1" ht="25.5" customHeight="1" x14ac:dyDescent="0.2">
      <c r="A26" s="275"/>
      <c r="B26" s="119" t="s">
        <v>421</v>
      </c>
      <c r="C26" s="278" t="s">
        <v>420</v>
      </c>
      <c r="D26" s="278"/>
      <c r="E26" s="278"/>
      <c r="F26" s="278"/>
      <c r="G26" s="278"/>
      <c r="H26" s="278"/>
      <c r="I26" s="278"/>
      <c r="J26" s="278"/>
      <c r="K26" s="278"/>
      <c r="L26" s="278"/>
      <c r="M26" s="62"/>
    </row>
    <row r="27" spans="1:14" s="60" customFormat="1" ht="11.25" x14ac:dyDescent="0.2">
      <c r="A27" s="275"/>
      <c r="B27" s="121" t="s">
        <v>419</v>
      </c>
      <c r="C27" s="120" t="s">
        <v>48</v>
      </c>
      <c r="D27" s="121"/>
      <c r="E27" s="121"/>
      <c r="F27" s="121"/>
      <c r="G27" s="256"/>
      <c r="H27" s="135" t="s">
        <v>48</v>
      </c>
      <c r="I27" s="121"/>
      <c r="J27" s="121"/>
      <c r="K27" s="121"/>
      <c r="L27" s="121"/>
      <c r="M27" s="62"/>
    </row>
    <row r="28" spans="1:14" s="60" customFormat="1" ht="11.25" x14ac:dyDescent="0.2">
      <c r="A28" s="275"/>
      <c r="B28" s="121" t="s">
        <v>418</v>
      </c>
      <c r="C28" s="121"/>
      <c r="D28" s="120" t="s">
        <v>48</v>
      </c>
      <c r="E28" s="121"/>
      <c r="F28" s="121"/>
      <c r="G28" s="256"/>
      <c r="H28" s="135" t="s">
        <v>48</v>
      </c>
      <c r="I28" s="121"/>
      <c r="J28" s="121"/>
      <c r="K28" s="121"/>
      <c r="L28" s="121"/>
      <c r="M28" s="62"/>
    </row>
    <row r="29" spans="1:14" s="60" customFormat="1" ht="11.25" customHeight="1" x14ac:dyDescent="0.2">
      <c r="A29" s="275"/>
      <c r="B29" s="121" t="s">
        <v>95</v>
      </c>
      <c r="C29" s="278" t="s">
        <v>66</v>
      </c>
      <c r="D29" s="278"/>
      <c r="E29" s="278"/>
      <c r="F29" s="278"/>
      <c r="G29" s="278"/>
      <c r="H29" s="278"/>
      <c r="I29" s="278"/>
      <c r="J29" s="278"/>
      <c r="K29" s="278"/>
      <c r="L29" s="278"/>
      <c r="M29" s="62"/>
    </row>
    <row r="30" spans="1:14" s="60" customFormat="1" ht="18" customHeight="1" x14ac:dyDescent="0.2">
      <c r="A30" s="276" t="s">
        <v>67</v>
      </c>
      <c r="B30" s="125" t="s">
        <v>68</v>
      </c>
      <c r="C30" s="123"/>
      <c r="D30" s="123"/>
      <c r="E30" s="124" t="s">
        <v>48</v>
      </c>
      <c r="F30" s="123"/>
      <c r="G30" s="132"/>
      <c r="H30" s="137" t="s">
        <v>417</v>
      </c>
      <c r="I30" s="124"/>
      <c r="J30" s="255"/>
      <c r="K30" s="124" t="s">
        <v>48</v>
      </c>
      <c r="L30" s="124" t="s">
        <v>48</v>
      </c>
      <c r="M30" s="62"/>
    </row>
    <row r="31" spans="1:14" s="60" customFormat="1" ht="19.5" customHeight="1" x14ac:dyDescent="0.2">
      <c r="A31" s="276"/>
      <c r="B31" s="125" t="s">
        <v>69</v>
      </c>
      <c r="C31" s="124"/>
      <c r="D31" s="123"/>
      <c r="E31" s="123"/>
      <c r="F31" s="123"/>
      <c r="G31" s="133" t="s">
        <v>48</v>
      </c>
      <c r="H31" s="137" t="s">
        <v>417</v>
      </c>
      <c r="I31" s="124"/>
      <c r="J31" s="255"/>
      <c r="K31" s="124" t="s">
        <v>48</v>
      </c>
      <c r="L31" s="124" t="s">
        <v>48</v>
      </c>
      <c r="M31" s="62"/>
    </row>
    <row r="32" spans="1:14" s="60" customFormat="1" ht="11.25" x14ac:dyDescent="0.2">
      <c r="A32" s="126"/>
      <c r="B32" s="127"/>
      <c r="C32" s="128"/>
      <c r="D32" s="128"/>
      <c r="E32" s="128"/>
      <c r="F32" s="128"/>
      <c r="G32" s="128"/>
      <c r="H32" s="128"/>
      <c r="I32" s="128"/>
      <c r="J32" s="128"/>
      <c r="K32" s="128"/>
      <c r="L32" s="128"/>
      <c r="M32" s="2"/>
      <c r="N32" s="88"/>
    </row>
    <row r="33" spans="1:13" s="60" customFormat="1" ht="11.25" customHeight="1" x14ac:dyDescent="0.2">
      <c r="A33" s="280" t="s">
        <v>70</v>
      </c>
      <c r="B33" s="254" t="s">
        <v>71</v>
      </c>
      <c r="C33" s="120" t="s">
        <v>48</v>
      </c>
      <c r="D33" s="237"/>
      <c r="E33" s="237"/>
      <c r="F33" s="237"/>
      <c r="G33" s="130"/>
      <c r="H33" s="134"/>
      <c r="I33" s="120" t="s">
        <v>48</v>
      </c>
      <c r="J33" s="237"/>
      <c r="K33" s="237"/>
      <c r="L33" s="237"/>
      <c r="M33" s="62"/>
    </row>
    <row r="34" spans="1:13" s="60" customFormat="1" ht="11.25" x14ac:dyDescent="0.2">
      <c r="A34" s="281"/>
      <c r="B34" s="254" t="s">
        <v>72</v>
      </c>
      <c r="C34" s="120"/>
      <c r="D34" s="237"/>
      <c r="E34" s="237"/>
      <c r="F34" s="120" t="s">
        <v>48</v>
      </c>
      <c r="G34" s="130"/>
      <c r="H34" s="135"/>
      <c r="I34" s="120"/>
      <c r="J34" s="237"/>
      <c r="K34" s="237"/>
      <c r="L34" s="237"/>
      <c r="M34" s="62"/>
    </row>
    <row r="35" spans="1:13" s="60" customFormat="1" ht="11.25" x14ac:dyDescent="0.2">
      <c r="A35" s="281"/>
      <c r="B35" s="254" t="s">
        <v>416</v>
      </c>
      <c r="C35" s="237"/>
      <c r="D35" s="130"/>
      <c r="E35" s="120" t="s">
        <v>48</v>
      </c>
      <c r="F35" s="237"/>
      <c r="G35" s="130"/>
      <c r="H35" s="135" t="s">
        <v>48</v>
      </c>
      <c r="I35" s="237"/>
      <c r="J35" s="237"/>
      <c r="K35" s="237"/>
      <c r="L35" s="237"/>
      <c r="M35" s="62"/>
    </row>
    <row r="36" spans="1:13" s="60" customFormat="1" ht="11.25" x14ac:dyDescent="0.2">
      <c r="A36" s="282"/>
      <c r="B36" s="121" t="s">
        <v>415</v>
      </c>
      <c r="C36" s="283"/>
      <c r="D36" s="284"/>
      <c r="E36" s="284"/>
      <c r="F36" s="284"/>
      <c r="G36" s="284"/>
      <c r="H36" s="284"/>
      <c r="I36" s="284"/>
      <c r="J36" s="284"/>
      <c r="K36" s="284"/>
      <c r="L36" s="285"/>
      <c r="M36" s="62"/>
    </row>
    <row r="37" spans="1:13" s="48" customFormat="1" ht="15" customHeight="1" x14ac:dyDescent="0.25">
      <c r="A37" s="273" t="s">
        <v>73</v>
      </c>
      <c r="B37" s="286"/>
      <c r="C37" s="286"/>
      <c r="D37" s="286"/>
      <c r="E37" s="286"/>
      <c r="F37" s="286"/>
      <c r="G37" s="286"/>
      <c r="H37" s="286"/>
      <c r="I37" s="286"/>
      <c r="J37" s="286"/>
      <c r="K37" s="286"/>
      <c r="L37" s="286"/>
    </row>
    <row r="38" spans="1:13" s="48" customFormat="1" ht="30" customHeight="1" x14ac:dyDescent="0.25">
      <c r="A38" s="273" t="s">
        <v>82</v>
      </c>
      <c r="B38" s="287"/>
      <c r="C38" s="287"/>
      <c r="D38" s="287"/>
      <c r="E38" s="287"/>
      <c r="F38" s="287"/>
      <c r="G38" s="287"/>
      <c r="H38" s="287"/>
      <c r="I38" s="287"/>
      <c r="J38" s="287"/>
      <c r="K38" s="287"/>
      <c r="L38" s="287"/>
      <c r="M38" s="242"/>
    </row>
    <row r="39" spans="1:13" s="48" customFormat="1" ht="30" customHeight="1" x14ac:dyDescent="0.25">
      <c r="A39" s="273" t="s">
        <v>83</v>
      </c>
      <c r="B39" s="287"/>
      <c r="C39" s="287"/>
      <c r="D39" s="287"/>
      <c r="E39" s="287"/>
      <c r="F39" s="287"/>
      <c r="G39" s="287"/>
      <c r="H39" s="287"/>
      <c r="I39" s="287"/>
      <c r="J39" s="287"/>
      <c r="K39" s="287"/>
      <c r="L39" s="287"/>
      <c r="M39" s="242"/>
    </row>
    <row r="40" spans="1:13" s="116" customFormat="1" ht="45" customHeight="1" x14ac:dyDescent="0.25">
      <c r="A40" s="273" t="s">
        <v>414</v>
      </c>
      <c r="B40" s="274"/>
      <c r="C40" s="274"/>
      <c r="D40" s="274"/>
      <c r="E40" s="274"/>
      <c r="F40" s="274"/>
      <c r="G40" s="274"/>
      <c r="H40" s="274"/>
      <c r="I40" s="274"/>
      <c r="J40" s="274"/>
      <c r="K40" s="274"/>
      <c r="L40" s="274"/>
    </row>
    <row r="41" spans="1:13" s="287" customFormat="1" ht="15" customHeight="1" x14ac:dyDescent="0.25">
      <c r="A41" s="273" t="s">
        <v>74</v>
      </c>
    </row>
    <row r="42" spans="1:13" s="48" customFormat="1" ht="15" customHeight="1" x14ac:dyDescent="0.25">
      <c r="A42" s="273" t="s">
        <v>413</v>
      </c>
      <c r="B42" s="279"/>
      <c r="C42" s="279"/>
      <c r="D42" s="279"/>
      <c r="E42" s="279"/>
      <c r="F42" s="279"/>
      <c r="G42" s="279"/>
      <c r="H42" s="279"/>
      <c r="I42" s="279"/>
      <c r="J42" s="279"/>
      <c r="K42" s="279"/>
      <c r="L42" s="279"/>
      <c r="M42" s="242"/>
    </row>
    <row r="43" spans="1:13" s="48" customFormat="1" ht="15" customHeight="1" x14ac:dyDescent="0.25">
      <c r="A43" s="273" t="s">
        <v>75</v>
      </c>
      <c r="B43" s="279"/>
      <c r="C43" s="279"/>
      <c r="D43" s="279"/>
      <c r="E43" s="279"/>
      <c r="F43" s="279"/>
      <c r="G43" s="279"/>
      <c r="H43" s="279"/>
      <c r="I43" s="279"/>
      <c r="J43" s="279"/>
      <c r="K43" s="279"/>
      <c r="L43" s="279"/>
      <c r="M43" s="242"/>
    </row>
    <row r="44" spans="1:13" s="48" customFormat="1" ht="15" customHeight="1" x14ac:dyDescent="0.25">
      <c r="A44" s="273" t="s">
        <v>76</v>
      </c>
      <c r="B44" s="288"/>
      <c r="C44" s="288"/>
      <c r="D44" s="288"/>
      <c r="E44" s="288"/>
      <c r="F44" s="288"/>
      <c r="G44" s="288"/>
      <c r="H44" s="288"/>
      <c r="I44" s="288"/>
      <c r="J44" s="288"/>
      <c r="K44" s="288"/>
      <c r="L44" s="288"/>
      <c r="M44" s="242"/>
    </row>
    <row r="45" spans="1:13" s="48" customFormat="1" ht="15" customHeight="1" x14ac:dyDescent="0.25">
      <c r="A45" s="273" t="s">
        <v>84</v>
      </c>
      <c r="B45" s="288"/>
      <c r="C45" s="288"/>
      <c r="D45" s="288"/>
      <c r="E45" s="288"/>
      <c r="F45" s="288"/>
      <c r="G45" s="288"/>
      <c r="H45" s="288"/>
      <c r="I45" s="288"/>
      <c r="J45" s="288"/>
      <c r="K45" s="288"/>
      <c r="L45" s="288"/>
      <c r="M45" s="242"/>
    </row>
    <row r="46" spans="1:13" s="48" customFormat="1" ht="15" customHeight="1" x14ac:dyDescent="0.25">
      <c r="A46" s="273" t="s">
        <v>77</v>
      </c>
      <c r="B46" s="288"/>
      <c r="C46" s="288"/>
      <c r="D46" s="288"/>
      <c r="E46" s="288"/>
      <c r="F46" s="288"/>
      <c r="G46" s="288"/>
      <c r="H46" s="288"/>
      <c r="I46" s="288"/>
      <c r="J46" s="288"/>
      <c r="K46" s="288"/>
      <c r="L46" s="288"/>
      <c r="M46" s="242"/>
    </row>
    <row r="47" spans="1:13" s="48" customFormat="1" ht="30" customHeight="1" x14ac:dyDescent="0.25">
      <c r="A47" s="273" t="s">
        <v>78</v>
      </c>
      <c r="B47" s="287"/>
      <c r="C47" s="287"/>
      <c r="D47" s="287"/>
      <c r="E47" s="287"/>
      <c r="F47" s="287"/>
      <c r="G47" s="287"/>
      <c r="H47" s="287"/>
      <c r="I47" s="287"/>
      <c r="J47" s="287"/>
      <c r="K47" s="287"/>
      <c r="L47" s="287"/>
      <c r="M47" s="242"/>
    </row>
    <row r="48" spans="1:13" s="48" customFormat="1" ht="30" customHeight="1" x14ac:dyDescent="0.25">
      <c r="A48" s="273" t="s">
        <v>86</v>
      </c>
      <c r="B48" s="287"/>
      <c r="C48" s="287"/>
      <c r="D48" s="287"/>
      <c r="E48" s="287"/>
      <c r="F48" s="287"/>
      <c r="G48" s="287"/>
      <c r="H48" s="287"/>
      <c r="I48" s="287"/>
      <c r="J48" s="287"/>
      <c r="K48" s="287"/>
      <c r="L48" s="287"/>
      <c r="M48" s="242"/>
    </row>
    <row r="49" spans="1:14" s="48" customFormat="1" x14ac:dyDescent="0.25">
      <c r="A49" s="273" t="s">
        <v>79</v>
      </c>
      <c r="B49" s="288"/>
      <c r="C49" s="288"/>
      <c r="D49" s="288"/>
      <c r="E49" s="288"/>
      <c r="F49" s="288"/>
      <c r="G49" s="288"/>
      <c r="H49" s="288"/>
      <c r="I49" s="288"/>
      <c r="J49" s="288"/>
      <c r="K49" s="288"/>
      <c r="L49" s="288"/>
      <c r="M49" s="242"/>
    </row>
    <row r="50" spans="1:14" s="48" customFormat="1" ht="15" customHeight="1" x14ac:dyDescent="0.25">
      <c r="A50" s="273" t="s">
        <v>80</v>
      </c>
      <c r="B50" s="288"/>
      <c r="C50" s="288"/>
      <c r="D50" s="288"/>
      <c r="E50" s="288"/>
      <c r="F50" s="288"/>
      <c r="G50" s="288"/>
      <c r="H50" s="288"/>
      <c r="I50" s="288"/>
      <c r="J50" s="288"/>
      <c r="K50" s="288"/>
      <c r="L50" s="288"/>
      <c r="M50" s="242"/>
    </row>
    <row r="51" spans="1:14" s="48" customFormat="1" ht="30" customHeight="1" x14ac:dyDescent="0.25">
      <c r="A51" s="273" t="s">
        <v>81</v>
      </c>
      <c r="B51" s="287"/>
      <c r="C51" s="287"/>
      <c r="D51" s="287"/>
      <c r="E51" s="287"/>
      <c r="F51" s="287"/>
      <c r="G51" s="287"/>
      <c r="H51" s="287"/>
      <c r="I51" s="287"/>
      <c r="J51" s="287"/>
      <c r="K51" s="287"/>
      <c r="L51" s="287"/>
      <c r="M51" s="242"/>
    </row>
    <row r="52" spans="1:14" ht="30" customHeight="1" x14ac:dyDescent="0.25">
      <c r="A52" s="273" t="s">
        <v>412</v>
      </c>
      <c r="B52" s="274"/>
      <c r="C52" s="274"/>
      <c r="D52" s="274"/>
      <c r="E52" s="274"/>
      <c r="F52" s="274"/>
      <c r="G52" s="274"/>
      <c r="H52" s="274"/>
      <c r="I52" s="274"/>
      <c r="J52" s="274"/>
      <c r="K52" s="274"/>
      <c r="L52" s="274"/>
      <c r="N52" s="70"/>
    </row>
    <row r="53" spans="1:14" ht="20.25" customHeight="1" x14ac:dyDescent="0.25">
      <c r="A53" s="273" t="s">
        <v>411</v>
      </c>
      <c r="B53" s="274"/>
      <c r="C53" s="274"/>
      <c r="D53" s="274"/>
      <c r="E53" s="274"/>
      <c r="F53" s="274"/>
      <c r="G53" s="274"/>
      <c r="H53" s="274"/>
      <c r="I53" s="274"/>
      <c r="J53" s="274"/>
      <c r="K53" s="274"/>
      <c r="L53" s="274"/>
      <c r="N53" s="70"/>
    </row>
    <row r="54" spans="1:14" x14ac:dyDescent="0.25">
      <c r="N54" s="70"/>
    </row>
    <row r="55" spans="1:14" x14ac:dyDescent="0.25">
      <c r="N55" s="70"/>
    </row>
    <row r="56" spans="1:14" x14ac:dyDescent="0.25">
      <c r="N56" s="70"/>
    </row>
    <row r="57" spans="1:14" x14ac:dyDescent="0.25">
      <c r="N57" s="70"/>
    </row>
    <row r="58" spans="1:14" x14ac:dyDescent="0.25">
      <c r="N58" s="70"/>
    </row>
    <row r="59" spans="1:14" x14ac:dyDescent="0.25">
      <c r="N59" s="70"/>
    </row>
    <row r="60" spans="1:14" x14ac:dyDescent="0.25">
      <c r="N60" s="70"/>
    </row>
    <row r="61" spans="1:14" x14ac:dyDescent="0.25">
      <c r="N61" s="70"/>
    </row>
    <row r="62" spans="1:14" x14ac:dyDescent="0.25">
      <c r="N62" s="70"/>
    </row>
    <row r="63" spans="1:14" x14ac:dyDescent="0.25">
      <c r="N63" s="70"/>
    </row>
    <row r="64" spans="1:14" x14ac:dyDescent="0.25">
      <c r="N64" s="70"/>
    </row>
    <row r="65" spans="1:14" x14ac:dyDescent="0.25">
      <c r="N65" s="70"/>
    </row>
    <row r="66" spans="1:14" x14ac:dyDescent="0.25">
      <c r="N66" s="70"/>
    </row>
    <row r="67" spans="1:14" x14ac:dyDescent="0.25">
      <c r="A67" s="70"/>
      <c r="C67" s="70"/>
      <c r="D67" s="70"/>
      <c r="E67" s="70"/>
      <c r="F67" s="70"/>
      <c r="G67" s="70"/>
      <c r="H67" s="70"/>
      <c r="I67" s="70"/>
      <c r="J67" s="70"/>
      <c r="K67" s="70"/>
      <c r="L67" s="70"/>
      <c r="M67" s="70"/>
      <c r="N67" s="70"/>
    </row>
    <row r="68" spans="1:14" x14ac:dyDescent="0.25">
      <c r="A68" s="70"/>
      <c r="C68" s="70"/>
      <c r="D68" s="70"/>
      <c r="E68" s="70"/>
      <c r="F68" s="70"/>
      <c r="G68" s="70"/>
      <c r="H68" s="70"/>
      <c r="I68" s="70"/>
      <c r="J68" s="70"/>
      <c r="K68" s="70"/>
      <c r="L68" s="70"/>
      <c r="M68" s="70"/>
      <c r="N68" s="70"/>
    </row>
    <row r="69" spans="1:14" x14ac:dyDescent="0.25">
      <c r="A69" s="70"/>
      <c r="C69" s="70"/>
      <c r="D69" s="70"/>
      <c r="E69" s="70"/>
      <c r="F69" s="70"/>
      <c r="G69" s="70"/>
      <c r="H69" s="70"/>
      <c r="I69" s="70"/>
      <c r="J69" s="70"/>
      <c r="K69" s="70"/>
      <c r="L69" s="70"/>
      <c r="M69" s="70"/>
      <c r="N69" s="70"/>
    </row>
    <row r="70" spans="1:14" x14ac:dyDescent="0.25">
      <c r="A70" s="70"/>
      <c r="C70" s="70"/>
      <c r="D70" s="70"/>
      <c r="E70" s="70"/>
      <c r="F70" s="70"/>
      <c r="G70" s="70"/>
      <c r="H70" s="70"/>
      <c r="I70" s="70"/>
      <c r="J70" s="70"/>
      <c r="K70" s="70"/>
      <c r="L70" s="70"/>
      <c r="M70" s="70"/>
      <c r="N70" s="70"/>
    </row>
    <row r="71" spans="1:14" x14ac:dyDescent="0.25">
      <c r="A71" s="70"/>
      <c r="C71" s="70"/>
      <c r="D71" s="70"/>
      <c r="E71" s="70"/>
      <c r="F71" s="70"/>
      <c r="G71" s="70"/>
      <c r="H71" s="70"/>
      <c r="I71" s="70"/>
      <c r="J71" s="70"/>
      <c r="K71" s="70"/>
      <c r="L71" s="70"/>
      <c r="M71" s="70"/>
      <c r="N71" s="70"/>
    </row>
    <row r="72" spans="1:14" x14ac:dyDescent="0.25">
      <c r="A72" s="70"/>
      <c r="C72" s="70"/>
      <c r="D72" s="70"/>
      <c r="E72" s="70"/>
      <c r="F72" s="70"/>
      <c r="G72" s="70"/>
      <c r="H72" s="70"/>
      <c r="I72" s="70"/>
      <c r="J72" s="70"/>
      <c r="K72" s="70"/>
      <c r="L72" s="70"/>
      <c r="M72" s="70"/>
      <c r="N72" s="70"/>
    </row>
    <row r="73" spans="1:14" x14ac:dyDescent="0.25">
      <c r="A73" s="70"/>
      <c r="C73" s="70"/>
      <c r="D73" s="70"/>
      <c r="E73" s="70"/>
      <c r="F73" s="70"/>
      <c r="G73" s="70"/>
      <c r="H73" s="70"/>
      <c r="I73" s="70"/>
      <c r="J73" s="70"/>
      <c r="K73" s="70"/>
      <c r="L73" s="70"/>
      <c r="M73" s="70"/>
      <c r="N73" s="70"/>
    </row>
    <row r="74" spans="1:14" x14ac:dyDescent="0.25">
      <c r="A74" s="70"/>
      <c r="C74" s="70"/>
      <c r="D74" s="70"/>
      <c r="E74" s="70"/>
      <c r="F74" s="70"/>
      <c r="G74" s="70"/>
      <c r="H74" s="70"/>
      <c r="I74" s="70"/>
      <c r="J74" s="70"/>
      <c r="K74" s="70"/>
      <c r="L74" s="70"/>
      <c r="M74" s="70"/>
      <c r="N74" s="70"/>
    </row>
    <row r="75" spans="1:14" x14ac:dyDescent="0.25">
      <c r="A75" s="70"/>
      <c r="C75" s="70"/>
      <c r="D75" s="70"/>
      <c r="E75" s="70"/>
      <c r="F75" s="70"/>
      <c r="G75" s="70"/>
      <c r="H75" s="70"/>
      <c r="I75" s="70"/>
      <c r="J75" s="70"/>
      <c r="K75" s="70"/>
      <c r="L75" s="70"/>
      <c r="M75" s="70"/>
      <c r="N75" s="70"/>
    </row>
    <row r="76" spans="1:14" x14ac:dyDescent="0.25">
      <c r="A76" s="70"/>
      <c r="C76" s="70"/>
      <c r="D76" s="70"/>
      <c r="E76" s="70"/>
      <c r="F76" s="70"/>
      <c r="G76" s="70"/>
      <c r="H76" s="70"/>
      <c r="I76" s="70"/>
      <c r="J76" s="70"/>
      <c r="K76" s="70"/>
      <c r="L76" s="70"/>
      <c r="M76" s="70"/>
      <c r="N76" s="70"/>
    </row>
    <row r="77" spans="1:14" x14ac:dyDescent="0.25">
      <c r="A77" s="70"/>
      <c r="C77" s="70"/>
      <c r="D77" s="70"/>
      <c r="E77" s="70"/>
      <c r="F77" s="70"/>
      <c r="G77" s="70"/>
      <c r="H77" s="70"/>
      <c r="I77" s="70"/>
      <c r="J77" s="70"/>
      <c r="K77" s="70"/>
      <c r="L77" s="70"/>
      <c r="M77" s="70"/>
      <c r="N77" s="70"/>
    </row>
    <row r="78" spans="1:14" x14ac:dyDescent="0.25">
      <c r="A78" s="70"/>
      <c r="C78" s="70"/>
      <c r="D78" s="70"/>
      <c r="E78" s="70"/>
      <c r="F78" s="70"/>
      <c r="G78" s="70"/>
      <c r="H78" s="70"/>
      <c r="I78" s="70"/>
      <c r="J78" s="70"/>
      <c r="K78" s="70"/>
      <c r="L78" s="70"/>
      <c r="M78" s="70"/>
      <c r="N78" s="70"/>
    </row>
    <row r="79" spans="1:14" x14ac:dyDescent="0.25">
      <c r="A79" s="70"/>
      <c r="C79" s="70"/>
      <c r="D79" s="70"/>
      <c r="E79" s="70"/>
      <c r="F79" s="70"/>
      <c r="G79" s="70"/>
      <c r="H79" s="70"/>
      <c r="I79" s="70"/>
      <c r="J79" s="70"/>
      <c r="K79" s="70"/>
      <c r="L79" s="70"/>
      <c r="M79" s="70"/>
      <c r="N79" s="70"/>
    </row>
    <row r="80" spans="1:14" x14ac:dyDescent="0.25">
      <c r="A80" s="70"/>
      <c r="C80" s="70"/>
      <c r="D80" s="70"/>
      <c r="E80" s="70"/>
      <c r="F80" s="70"/>
      <c r="G80" s="70"/>
      <c r="H80" s="70"/>
      <c r="I80" s="70"/>
      <c r="J80" s="70"/>
      <c r="K80" s="70"/>
      <c r="L80" s="70"/>
      <c r="M80" s="70"/>
      <c r="N80" s="70"/>
    </row>
    <row r="81" spans="1:14" x14ac:dyDescent="0.25">
      <c r="A81" s="70"/>
      <c r="C81" s="70"/>
      <c r="D81" s="70"/>
      <c r="E81" s="70"/>
      <c r="F81" s="70"/>
      <c r="G81" s="70"/>
      <c r="H81" s="70"/>
      <c r="I81" s="70"/>
      <c r="J81" s="70"/>
      <c r="K81" s="70"/>
      <c r="L81" s="70"/>
      <c r="M81" s="70"/>
      <c r="N81" s="70"/>
    </row>
    <row r="82" spans="1:14" x14ac:dyDescent="0.25">
      <c r="A82" s="70"/>
      <c r="C82" s="70"/>
      <c r="D82" s="70"/>
      <c r="E82" s="70"/>
      <c r="F82" s="70"/>
      <c r="G82" s="70"/>
      <c r="H82" s="70"/>
      <c r="I82" s="70"/>
      <c r="J82" s="70"/>
      <c r="K82" s="70"/>
      <c r="L82" s="70"/>
      <c r="M82" s="70"/>
      <c r="N82" s="70"/>
    </row>
    <row r="83" spans="1:14" x14ac:dyDescent="0.25">
      <c r="A83" s="70"/>
      <c r="C83" s="70"/>
      <c r="D83" s="70"/>
      <c r="E83" s="70"/>
      <c r="F83" s="70"/>
      <c r="G83" s="70"/>
      <c r="H83" s="70"/>
      <c r="I83" s="70"/>
      <c r="J83" s="70"/>
      <c r="K83" s="70"/>
      <c r="L83" s="70"/>
      <c r="M83" s="70"/>
      <c r="N83" s="70"/>
    </row>
    <row r="84" spans="1:14" x14ac:dyDescent="0.25">
      <c r="A84" s="70"/>
      <c r="C84" s="70"/>
      <c r="D84" s="70"/>
      <c r="E84" s="70"/>
      <c r="F84" s="70"/>
      <c r="G84" s="70"/>
      <c r="H84" s="70"/>
      <c r="I84" s="70"/>
      <c r="J84" s="70"/>
      <c r="K84" s="70"/>
      <c r="L84" s="70"/>
      <c r="M84" s="70"/>
      <c r="N84" s="70"/>
    </row>
    <row r="85" spans="1:14" x14ac:dyDescent="0.25">
      <c r="A85" s="70"/>
      <c r="C85" s="70"/>
      <c r="D85" s="70"/>
      <c r="E85" s="70"/>
      <c r="F85" s="70"/>
      <c r="G85" s="70"/>
      <c r="H85" s="70"/>
      <c r="I85" s="70"/>
      <c r="J85" s="70"/>
      <c r="K85" s="70"/>
      <c r="L85" s="70"/>
      <c r="M85" s="70"/>
      <c r="N85" s="70"/>
    </row>
    <row r="86" spans="1:14" x14ac:dyDescent="0.25">
      <c r="A86" s="70"/>
      <c r="C86" s="70"/>
      <c r="D86" s="70"/>
      <c r="E86" s="70"/>
      <c r="F86" s="70"/>
      <c r="G86" s="70"/>
      <c r="H86" s="70"/>
      <c r="I86" s="70"/>
      <c r="J86" s="70"/>
      <c r="K86" s="70"/>
      <c r="L86" s="70"/>
      <c r="M86" s="70"/>
      <c r="N86" s="70"/>
    </row>
    <row r="87" spans="1:14" x14ac:dyDescent="0.25">
      <c r="A87" s="70"/>
      <c r="C87" s="70"/>
      <c r="D87" s="70"/>
      <c r="E87" s="70"/>
      <c r="F87" s="70"/>
      <c r="G87" s="70"/>
      <c r="H87" s="70"/>
      <c r="I87" s="70"/>
      <c r="J87" s="70"/>
      <c r="K87" s="70"/>
      <c r="L87" s="70"/>
      <c r="M87" s="70"/>
      <c r="N87" s="70"/>
    </row>
    <row r="88" spans="1:14" x14ac:dyDescent="0.25">
      <c r="A88" s="70"/>
      <c r="C88" s="70"/>
      <c r="D88" s="70"/>
      <c r="E88" s="70"/>
      <c r="F88" s="70"/>
      <c r="G88" s="70"/>
      <c r="H88" s="70"/>
      <c r="I88" s="70"/>
      <c r="J88" s="70"/>
      <c r="K88" s="70"/>
      <c r="L88" s="70"/>
      <c r="M88" s="70"/>
      <c r="N88" s="70"/>
    </row>
    <row r="89" spans="1:14" x14ac:dyDescent="0.25">
      <c r="A89" s="70"/>
      <c r="C89" s="70"/>
      <c r="D89" s="70"/>
      <c r="E89" s="70"/>
      <c r="F89" s="70"/>
      <c r="G89" s="70"/>
      <c r="H89" s="70"/>
      <c r="I89" s="70"/>
      <c r="J89" s="70"/>
      <c r="K89" s="70"/>
      <c r="L89" s="70"/>
      <c r="M89" s="70"/>
      <c r="N89" s="70"/>
    </row>
    <row r="90" spans="1:14" x14ac:dyDescent="0.25">
      <c r="A90" s="70"/>
      <c r="C90" s="70"/>
      <c r="D90" s="70"/>
      <c r="E90" s="70"/>
      <c r="F90" s="70"/>
      <c r="G90" s="70"/>
      <c r="H90" s="70"/>
      <c r="I90" s="70"/>
      <c r="J90" s="70"/>
      <c r="K90" s="70"/>
      <c r="L90" s="70"/>
      <c r="M90" s="70"/>
      <c r="N90" s="70"/>
    </row>
    <row r="91" spans="1:14" x14ac:dyDescent="0.25">
      <c r="A91" s="70"/>
      <c r="C91" s="70"/>
      <c r="D91" s="70"/>
      <c r="E91" s="70"/>
      <c r="F91" s="70"/>
      <c r="G91" s="70"/>
      <c r="H91" s="70"/>
      <c r="I91" s="70"/>
      <c r="J91" s="70"/>
      <c r="K91" s="70"/>
      <c r="L91" s="70"/>
      <c r="M91" s="70"/>
      <c r="N91" s="70"/>
    </row>
    <row r="92" spans="1:14" x14ac:dyDescent="0.25">
      <c r="A92" s="70"/>
      <c r="C92" s="70"/>
      <c r="D92" s="70"/>
      <c r="E92" s="70"/>
      <c r="F92" s="70"/>
      <c r="G92" s="70"/>
      <c r="H92" s="70"/>
      <c r="I92" s="70"/>
      <c r="J92" s="70"/>
      <c r="K92" s="70"/>
      <c r="L92" s="70"/>
      <c r="M92" s="70"/>
      <c r="N92" s="70"/>
    </row>
    <row r="93" spans="1:14" x14ac:dyDescent="0.25">
      <c r="A93" s="70"/>
      <c r="C93" s="70"/>
      <c r="D93" s="70"/>
      <c r="E93" s="70"/>
      <c r="F93" s="70"/>
      <c r="G93" s="70"/>
      <c r="H93" s="70"/>
      <c r="I93" s="70"/>
      <c r="J93" s="70"/>
      <c r="K93" s="70"/>
      <c r="L93" s="70"/>
      <c r="M93" s="70"/>
      <c r="N93" s="70"/>
    </row>
    <row r="94" spans="1:14" x14ac:dyDescent="0.25">
      <c r="A94" s="70"/>
      <c r="C94" s="70"/>
      <c r="D94" s="70"/>
      <c r="E94" s="70"/>
      <c r="F94" s="70"/>
      <c r="G94" s="70"/>
      <c r="H94" s="70"/>
      <c r="I94" s="70"/>
      <c r="J94" s="70"/>
      <c r="K94" s="70"/>
      <c r="L94" s="70"/>
      <c r="M94" s="70"/>
      <c r="N94" s="70"/>
    </row>
    <row r="95" spans="1:14" x14ac:dyDescent="0.25">
      <c r="A95" s="70"/>
      <c r="C95" s="70"/>
      <c r="D95" s="70"/>
      <c r="E95" s="70"/>
      <c r="F95" s="70"/>
      <c r="G95" s="70"/>
      <c r="H95" s="70"/>
      <c r="I95" s="70"/>
      <c r="J95" s="70"/>
      <c r="K95" s="70"/>
      <c r="L95" s="70"/>
      <c r="M95" s="70"/>
      <c r="N95" s="70"/>
    </row>
    <row r="96" spans="1:14" x14ac:dyDescent="0.25">
      <c r="A96" s="70"/>
      <c r="C96" s="70"/>
      <c r="D96" s="70"/>
      <c r="E96" s="70"/>
      <c r="F96" s="70"/>
      <c r="G96" s="70"/>
      <c r="H96" s="70"/>
      <c r="I96" s="70"/>
      <c r="J96" s="70"/>
      <c r="K96" s="70"/>
      <c r="L96" s="70"/>
      <c r="M96" s="70"/>
      <c r="N96" s="70"/>
    </row>
    <row r="97" spans="1:14" x14ac:dyDescent="0.25">
      <c r="A97" s="70"/>
      <c r="C97" s="70"/>
      <c r="D97" s="70"/>
      <c r="E97" s="70"/>
      <c r="F97" s="70"/>
      <c r="G97" s="70"/>
      <c r="H97" s="70"/>
      <c r="I97" s="70"/>
      <c r="J97" s="70"/>
      <c r="K97" s="70"/>
      <c r="L97" s="70"/>
      <c r="M97" s="70"/>
      <c r="N97" s="70"/>
    </row>
    <row r="98" spans="1:14" x14ac:dyDescent="0.25">
      <c r="A98" s="70"/>
      <c r="C98" s="70"/>
      <c r="D98" s="70"/>
      <c r="E98" s="70"/>
      <c r="F98" s="70"/>
      <c r="G98" s="70"/>
      <c r="H98" s="70"/>
      <c r="I98" s="70"/>
      <c r="J98" s="70"/>
      <c r="K98" s="70"/>
      <c r="L98" s="70"/>
      <c r="M98" s="70"/>
      <c r="N98" s="70"/>
    </row>
    <row r="99" spans="1:14" x14ac:dyDescent="0.25">
      <c r="A99" s="70"/>
      <c r="C99" s="70"/>
      <c r="D99" s="70"/>
      <c r="E99" s="70"/>
      <c r="F99" s="70"/>
      <c r="G99" s="70"/>
      <c r="H99" s="70"/>
      <c r="I99" s="70"/>
      <c r="J99" s="70"/>
      <c r="K99" s="70"/>
      <c r="L99" s="70"/>
      <c r="M99" s="70"/>
      <c r="N99" s="70"/>
    </row>
    <row r="100" spans="1:14" x14ac:dyDescent="0.25">
      <c r="A100" s="70"/>
      <c r="C100" s="70"/>
      <c r="D100" s="70"/>
      <c r="E100" s="70"/>
      <c r="F100" s="70"/>
      <c r="G100" s="70"/>
      <c r="H100" s="70"/>
      <c r="I100" s="70"/>
      <c r="J100" s="70"/>
      <c r="K100" s="70"/>
      <c r="L100" s="70"/>
      <c r="M100" s="70"/>
      <c r="N100" s="70"/>
    </row>
    <row r="101" spans="1:14" x14ac:dyDescent="0.25">
      <c r="A101" s="70"/>
      <c r="C101" s="70"/>
      <c r="D101" s="70"/>
      <c r="E101" s="70"/>
      <c r="F101" s="70"/>
      <c r="G101" s="70"/>
      <c r="H101" s="70"/>
      <c r="I101" s="70"/>
      <c r="J101" s="70"/>
      <c r="K101" s="70"/>
      <c r="L101" s="70"/>
      <c r="M101" s="70"/>
      <c r="N101" s="70"/>
    </row>
    <row r="102" spans="1:14" x14ac:dyDescent="0.25">
      <c r="A102" s="70"/>
      <c r="C102" s="70"/>
      <c r="D102" s="70"/>
      <c r="E102" s="70"/>
      <c r="F102" s="70"/>
      <c r="G102" s="70"/>
      <c r="H102" s="70"/>
      <c r="I102" s="70"/>
      <c r="J102" s="70"/>
      <c r="K102" s="70"/>
      <c r="L102" s="70"/>
      <c r="M102" s="70"/>
      <c r="N102" s="70"/>
    </row>
    <row r="103" spans="1:14" x14ac:dyDescent="0.25">
      <c r="A103" s="70"/>
      <c r="C103" s="70"/>
      <c r="D103" s="70"/>
      <c r="E103" s="70"/>
      <c r="F103" s="70"/>
      <c r="G103" s="70"/>
      <c r="H103" s="70"/>
      <c r="I103" s="70"/>
      <c r="J103" s="70"/>
      <c r="K103" s="70"/>
      <c r="L103" s="70"/>
      <c r="M103" s="70"/>
      <c r="N103" s="70"/>
    </row>
    <row r="104" spans="1:14" x14ac:dyDescent="0.25">
      <c r="A104" s="70"/>
      <c r="C104" s="70"/>
      <c r="D104" s="70"/>
      <c r="E104" s="70"/>
      <c r="F104" s="70"/>
      <c r="G104" s="70"/>
      <c r="H104" s="70"/>
      <c r="I104" s="70"/>
      <c r="J104" s="70"/>
      <c r="K104" s="70"/>
      <c r="L104" s="70"/>
      <c r="M104" s="70"/>
      <c r="N104" s="70"/>
    </row>
    <row r="105" spans="1:14" x14ac:dyDescent="0.25">
      <c r="A105" s="70"/>
      <c r="C105" s="70"/>
      <c r="D105" s="70"/>
      <c r="E105" s="70"/>
      <c r="F105" s="70"/>
      <c r="G105" s="70"/>
      <c r="H105" s="70"/>
      <c r="I105" s="70"/>
      <c r="J105" s="70"/>
      <c r="K105" s="70"/>
      <c r="L105" s="70"/>
      <c r="M105" s="70"/>
      <c r="N105" s="70"/>
    </row>
    <row r="106" spans="1:14" x14ac:dyDescent="0.25">
      <c r="A106" s="70"/>
      <c r="C106" s="70"/>
      <c r="D106" s="70"/>
      <c r="E106" s="70"/>
      <c r="F106" s="70"/>
      <c r="G106" s="70"/>
      <c r="H106" s="70"/>
      <c r="I106" s="70"/>
      <c r="J106" s="70"/>
      <c r="K106" s="70"/>
      <c r="L106" s="70"/>
      <c r="M106" s="70"/>
      <c r="N106" s="70"/>
    </row>
    <row r="107" spans="1:14" x14ac:dyDescent="0.25">
      <c r="A107" s="70"/>
      <c r="C107" s="70"/>
      <c r="D107" s="70"/>
      <c r="E107" s="70"/>
      <c r="F107" s="70"/>
      <c r="G107" s="70"/>
      <c r="H107" s="70"/>
      <c r="I107" s="70"/>
      <c r="J107" s="70"/>
      <c r="K107" s="70"/>
      <c r="L107" s="70"/>
      <c r="M107" s="70"/>
      <c r="N107" s="70"/>
    </row>
    <row r="108" spans="1:14" x14ac:dyDescent="0.25">
      <c r="A108" s="70"/>
      <c r="C108" s="70"/>
      <c r="D108" s="70"/>
      <c r="E108" s="70"/>
      <c r="F108" s="70"/>
      <c r="G108" s="70"/>
      <c r="H108" s="70"/>
      <c r="I108" s="70"/>
      <c r="J108" s="70"/>
      <c r="K108" s="70"/>
      <c r="L108" s="70"/>
      <c r="M108" s="70"/>
      <c r="N108" s="70"/>
    </row>
    <row r="109" spans="1:14" x14ac:dyDescent="0.25">
      <c r="A109" s="70"/>
      <c r="C109" s="70"/>
      <c r="D109" s="70"/>
      <c r="E109" s="70"/>
      <c r="F109" s="70"/>
      <c r="G109" s="70"/>
      <c r="H109" s="70"/>
      <c r="I109" s="70"/>
      <c r="J109" s="70"/>
      <c r="K109" s="70"/>
      <c r="L109" s="70"/>
      <c r="M109" s="70"/>
      <c r="N109" s="70"/>
    </row>
    <row r="110" spans="1:14" x14ac:dyDescent="0.25">
      <c r="A110" s="70"/>
      <c r="C110" s="70"/>
      <c r="D110" s="70"/>
      <c r="E110" s="70"/>
      <c r="F110" s="70"/>
      <c r="G110" s="70"/>
      <c r="H110" s="70"/>
      <c r="I110" s="70"/>
      <c r="J110" s="70"/>
      <c r="K110" s="70"/>
      <c r="L110" s="70"/>
      <c r="M110" s="70"/>
      <c r="N110" s="70"/>
    </row>
    <row r="111" spans="1:14" x14ac:dyDescent="0.25">
      <c r="A111" s="70"/>
      <c r="C111" s="70"/>
      <c r="D111" s="70"/>
      <c r="E111" s="70"/>
      <c r="F111" s="70"/>
      <c r="G111" s="70"/>
      <c r="H111" s="70"/>
      <c r="I111" s="70"/>
      <c r="J111" s="70"/>
      <c r="K111" s="70"/>
      <c r="L111" s="70"/>
      <c r="M111" s="70"/>
      <c r="N111" s="70"/>
    </row>
    <row r="112" spans="1:14" x14ac:dyDescent="0.25">
      <c r="A112" s="70"/>
      <c r="C112" s="70"/>
      <c r="D112" s="70"/>
      <c r="E112" s="70"/>
      <c r="F112" s="70"/>
      <c r="G112" s="70"/>
      <c r="H112" s="70"/>
      <c r="I112" s="70"/>
      <c r="J112" s="70"/>
      <c r="K112" s="70"/>
      <c r="L112" s="70"/>
      <c r="M112" s="70"/>
      <c r="N112" s="70"/>
    </row>
    <row r="113" spans="1:14" x14ac:dyDescent="0.25">
      <c r="A113" s="70"/>
      <c r="C113" s="70"/>
      <c r="D113" s="70"/>
      <c r="E113" s="70"/>
      <c r="F113" s="70"/>
      <c r="G113" s="70"/>
      <c r="H113" s="70"/>
      <c r="I113" s="70"/>
      <c r="J113" s="70"/>
      <c r="K113" s="70"/>
      <c r="L113" s="70"/>
      <c r="M113" s="70"/>
      <c r="N113" s="70"/>
    </row>
    <row r="114" spans="1:14" x14ac:dyDescent="0.25">
      <c r="A114" s="70"/>
      <c r="C114" s="70"/>
      <c r="D114" s="70"/>
      <c r="E114" s="70"/>
      <c r="F114" s="70"/>
      <c r="G114" s="70"/>
      <c r="H114" s="70"/>
      <c r="I114" s="70"/>
      <c r="J114" s="70"/>
      <c r="K114" s="70"/>
      <c r="L114" s="70"/>
      <c r="M114" s="70"/>
      <c r="N114" s="70"/>
    </row>
    <row r="115" spans="1:14" x14ac:dyDescent="0.25">
      <c r="A115" s="70"/>
      <c r="C115" s="70"/>
      <c r="D115" s="70"/>
      <c r="E115" s="70"/>
      <c r="F115" s="70"/>
      <c r="G115" s="70"/>
      <c r="H115" s="70"/>
      <c r="I115" s="70"/>
      <c r="J115" s="70"/>
      <c r="K115" s="70"/>
      <c r="L115" s="70"/>
      <c r="M115" s="70"/>
      <c r="N115" s="70"/>
    </row>
    <row r="116" spans="1:14" x14ac:dyDescent="0.25">
      <c r="A116" s="70"/>
      <c r="C116" s="70"/>
      <c r="D116" s="70"/>
      <c r="E116" s="70"/>
      <c r="F116" s="70"/>
      <c r="G116" s="70"/>
      <c r="H116" s="70"/>
      <c r="I116" s="70"/>
      <c r="J116" s="70"/>
      <c r="K116" s="70"/>
      <c r="L116" s="70"/>
      <c r="M116" s="70"/>
      <c r="N116" s="70"/>
    </row>
    <row r="117" spans="1:14" x14ac:dyDescent="0.25">
      <c r="A117" s="70"/>
      <c r="C117" s="70"/>
      <c r="D117" s="70"/>
      <c r="E117" s="70"/>
      <c r="F117" s="70"/>
      <c r="G117" s="70"/>
      <c r="H117" s="70"/>
      <c r="I117" s="70"/>
      <c r="J117" s="70"/>
      <c r="K117" s="70"/>
      <c r="L117" s="70"/>
      <c r="M117" s="70"/>
      <c r="N117" s="70"/>
    </row>
    <row r="118" spans="1:14" x14ac:dyDescent="0.25">
      <c r="A118" s="70"/>
      <c r="C118" s="70"/>
      <c r="D118" s="70"/>
      <c r="E118" s="70"/>
      <c r="F118" s="70"/>
      <c r="G118" s="70"/>
      <c r="H118" s="70"/>
      <c r="I118" s="70"/>
      <c r="J118" s="70"/>
      <c r="K118" s="70"/>
      <c r="L118" s="70"/>
      <c r="M118" s="70"/>
      <c r="N118" s="70"/>
    </row>
    <row r="119" spans="1:14" x14ac:dyDescent="0.25">
      <c r="A119" s="70"/>
      <c r="C119" s="70"/>
      <c r="D119" s="70"/>
      <c r="E119" s="70"/>
      <c r="F119" s="70"/>
      <c r="G119" s="70"/>
      <c r="H119" s="70"/>
      <c r="I119" s="70"/>
      <c r="J119" s="70"/>
      <c r="K119" s="70"/>
      <c r="L119" s="70"/>
      <c r="M119" s="70"/>
      <c r="N119" s="70"/>
    </row>
    <row r="120" spans="1:14" x14ac:dyDescent="0.25">
      <c r="A120" s="70"/>
      <c r="C120" s="70"/>
      <c r="D120" s="70"/>
      <c r="E120" s="70"/>
      <c r="F120" s="70"/>
      <c r="G120" s="70"/>
      <c r="H120" s="70"/>
      <c r="I120" s="70"/>
      <c r="J120" s="70"/>
      <c r="K120" s="70"/>
      <c r="L120" s="70"/>
      <c r="M120" s="70"/>
      <c r="N120" s="70"/>
    </row>
    <row r="121" spans="1:14" x14ac:dyDescent="0.25">
      <c r="A121" s="70"/>
      <c r="C121" s="70"/>
      <c r="D121" s="70"/>
      <c r="E121" s="70"/>
      <c r="F121" s="70"/>
      <c r="G121" s="70"/>
      <c r="H121" s="70"/>
      <c r="I121" s="70"/>
      <c r="J121" s="70"/>
      <c r="K121" s="70"/>
      <c r="L121" s="70"/>
      <c r="M121" s="70"/>
      <c r="N121" s="70"/>
    </row>
    <row r="122" spans="1:14" x14ac:dyDescent="0.25">
      <c r="A122" s="70"/>
      <c r="C122" s="70"/>
      <c r="D122" s="70"/>
      <c r="E122" s="70"/>
      <c r="F122" s="70"/>
      <c r="G122" s="70"/>
      <c r="H122" s="70"/>
      <c r="I122" s="70"/>
      <c r="J122" s="70"/>
      <c r="K122" s="70"/>
      <c r="L122" s="70"/>
      <c r="M122" s="70"/>
      <c r="N122" s="70"/>
    </row>
    <row r="123" spans="1:14" x14ac:dyDescent="0.25">
      <c r="A123" s="70"/>
      <c r="C123" s="70"/>
      <c r="D123" s="70"/>
      <c r="E123" s="70"/>
      <c r="F123" s="70"/>
      <c r="G123" s="70"/>
      <c r="H123" s="70"/>
      <c r="I123" s="70"/>
      <c r="J123" s="70"/>
      <c r="K123" s="70"/>
      <c r="L123" s="70"/>
      <c r="M123" s="70"/>
      <c r="N123" s="70"/>
    </row>
    <row r="124" spans="1:14" x14ac:dyDescent="0.25">
      <c r="A124" s="70"/>
      <c r="C124" s="70"/>
      <c r="D124" s="70"/>
      <c r="E124" s="70"/>
      <c r="F124" s="70"/>
      <c r="G124" s="70"/>
      <c r="H124" s="70"/>
      <c r="I124" s="70"/>
      <c r="J124" s="70"/>
      <c r="K124" s="70"/>
      <c r="L124" s="70"/>
      <c r="M124" s="70"/>
      <c r="N124" s="70"/>
    </row>
    <row r="125" spans="1:14" x14ac:dyDescent="0.25">
      <c r="A125" s="70"/>
      <c r="C125" s="70"/>
      <c r="D125" s="70"/>
      <c r="E125" s="70"/>
      <c r="F125" s="70"/>
      <c r="G125" s="70"/>
      <c r="H125" s="70"/>
      <c r="I125" s="70"/>
      <c r="J125" s="70"/>
      <c r="K125" s="70"/>
      <c r="L125" s="70"/>
      <c r="M125" s="70"/>
      <c r="N125" s="70"/>
    </row>
    <row r="126" spans="1:14" x14ac:dyDescent="0.25">
      <c r="A126" s="70"/>
      <c r="C126" s="70"/>
      <c r="D126" s="70"/>
      <c r="E126" s="70"/>
      <c r="F126" s="70"/>
      <c r="G126" s="70"/>
      <c r="H126" s="70"/>
      <c r="I126" s="70"/>
      <c r="J126" s="70"/>
      <c r="K126" s="70"/>
      <c r="L126" s="70"/>
      <c r="M126" s="70"/>
      <c r="N126" s="70"/>
    </row>
    <row r="127" spans="1:14" x14ac:dyDescent="0.25">
      <c r="A127" s="70"/>
      <c r="C127" s="70"/>
      <c r="D127" s="70"/>
      <c r="E127" s="70"/>
      <c r="F127" s="70"/>
      <c r="G127" s="70"/>
      <c r="H127" s="70"/>
      <c r="I127" s="70"/>
      <c r="J127" s="70"/>
      <c r="K127" s="70"/>
      <c r="L127" s="70"/>
      <c r="M127" s="70"/>
      <c r="N127" s="70"/>
    </row>
    <row r="128" spans="1:14" x14ac:dyDescent="0.25">
      <c r="A128" s="70"/>
      <c r="C128" s="70"/>
      <c r="D128" s="70"/>
      <c r="E128" s="70"/>
      <c r="F128" s="70"/>
      <c r="G128" s="70"/>
      <c r="H128" s="70"/>
      <c r="I128" s="70"/>
      <c r="J128" s="70"/>
      <c r="K128" s="70"/>
      <c r="L128" s="70"/>
      <c r="M128" s="70"/>
      <c r="N128" s="70"/>
    </row>
    <row r="129" spans="1:14" x14ac:dyDescent="0.25">
      <c r="A129" s="70"/>
      <c r="C129" s="70"/>
      <c r="D129" s="70"/>
      <c r="E129" s="70"/>
      <c r="F129" s="70"/>
      <c r="G129" s="70"/>
      <c r="H129" s="70"/>
      <c r="I129" s="70"/>
      <c r="J129" s="70"/>
      <c r="K129" s="70"/>
      <c r="L129" s="70"/>
      <c r="M129" s="70"/>
      <c r="N129" s="70"/>
    </row>
    <row r="130" spans="1:14" x14ac:dyDescent="0.25">
      <c r="A130" s="70"/>
      <c r="C130" s="70"/>
      <c r="D130" s="70"/>
      <c r="E130" s="70"/>
      <c r="F130" s="70"/>
      <c r="G130" s="70"/>
      <c r="H130" s="70"/>
      <c r="I130" s="70"/>
      <c r="J130" s="70"/>
      <c r="K130" s="70"/>
      <c r="L130" s="70"/>
      <c r="M130" s="70"/>
      <c r="N130" s="70"/>
    </row>
    <row r="131" spans="1:14" x14ac:dyDescent="0.25">
      <c r="A131" s="70"/>
      <c r="C131" s="70"/>
      <c r="D131" s="70"/>
      <c r="E131" s="70"/>
      <c r="F131" s="70"/>
      <c r="G131" s="70"/>
      <c r="H131" s="70"/>
      <c r="I131" s="70"/>
      <c r="J131" s="70"/>
      <c r="K131" s="70"/>
      <c r="L131" s="70"/>
      <c r="M131" s="70"/>
      <c r="N131" s="70"/>
    </row>
    <row r="132" spans="1:14" x14ac:dyDescent="0.25">
      <c r="A132" s="70"/>
      <c r="C132" s="70"/>
      <c r="D132" s="70"/>
      <c r="E132" s="70"/>
      <c r="F132" s="70"/>
      <c r="G132" s="70"/>
      <c r="H132" s="70"/>
      <c r="I132" s="70"/>
      <c r="J132" s="70"/>
      <c r="K132" s="70"/>
      <c r="L132" s="70"/>
      <c r="M132" s="70"/>
      <c r="N132" s="70"/>
    </row>
    <row r="133" spans="1:14" x14ac:dyDescent="0.25">
      <c r="A133" s="70"/>
      <c r="C133" s="70"/>
      <c r="D133" s="70"/>
      <c r="E133" s="70"/>
      <c r="F133" s="70"/>
      <c r="G133" s="70"/>
      <c r="H133" s="70"/>
      <c r="I133" s="70"/>
      <c r="J133" s="70"/>
      <c r="K133" s="70"/>
      <c r="L133" s="70"/>
      <c r="M133" s="70"/>
      <c r="N133" s="70"/>
    </row>
    <row r="134" spans="1:14" x14ac:dyDescent="0.25">
      <c r="A134" s="70"/>
      <c r="C134" s="70"/>
      <c r="D134" s="70"/>
      <c r="E134" s="70"/>
      <c r="F134" s="70"/>
      <c r="G134" s="70"/>
      <c r="H134" s="70"/>
      <c r="I134" s="70"/>
      <c r="J134" s="70"/>
      <c r="K134" s="70"/>
      <c r="L134" s="70"/>
      <c r="M134" s="70"/>
      <c r="N134" s="70"/>
    </row>
    <row r="135" spans="1:14" x14ac:dyDescent="0.25">
      <c r="A135" s="70"/>
      <c r="C135" s="70"/>
      <c r="D135" s="70"/>
      <c r="E135" s="70"/>
      <c r="F135" s="70"/>
      <c r="G135" s="70"/>
      <c r="H135" s="70"/>
      <c r="I135" s="70"/>
      <c r="J135" s="70"/>
      <c r="K135" s="70"/>
      <c r="L135" s="70"/>
      <c r="M135" s="70"/>
      <c r="N135" s="70"/>
    </row>
    <row r="136" spans="1:14" x14ac:dyDescent="0.25">
      <c r="A136" s="70"/>
      <c r="C136" s="70"/>
      <c r="D136" s="70"/>
      <c r="E136" s="70"/>
      <c r="F136" s="70"/>
      <c r="G136" s="70"/>
      <c r="H136" s="70"/>
      <c r="I136" s="70"/>
      <c r="J136" s="70"/>
      <c r="K136" s="70"/>
      <c r="L136" s="70"/>
      <c r="M136" s="70"/>
      <c r="N136" s="70"/>
    </row>
    <row r="137" spans="1:14" x14ac:dyDescent="0.25">
      <c r="A137" s="70"/>
      <c r="C137" s="70"/>
      <c r="D137" s="70"/>
      <c r="E137" s="70"/>
      <c r="F137" s="70"/>
      <c r="G137" s="70"/>
      <c r="H137" s="70"/>
      <c r="I137" s="70"/>
      <c r="J137" s="70"/>
      <c r="K137" s="70"/>
      <c r="L137" s="70"/>
      <c r="M137" s="70"/>
      <c r="N137" s="70"/>
    </row>
    <row r="138" spans="1:14" x14ac:dyDescent="0.25">
      <c r="A138" s="70"/>
      <c r="C138" s="70"/>
      <c r="D138" s="70"/>
      <c r="E138" s="70"/>
      <c r="F138" s="70"/>
      <c r="G138" s="70"/>
      <c r="H138" s="70"/>
      <c r="I138" s="70"/>
      <c r="J138" s="70"/>
      <c r="K138" s="70"/>
      <c r="L138" s="70"/>
      <c r="M138" s="70"/>
      <c r="N138" s="70"/>
    </row>
    <row r="139" spans="1:14" x14ac:dyDescent="0.25">
      <c r="A139" s="70"/>
      <c r="C139" s="70"/>
      <c r="D139" s="70"/>
      <c r="E139" s="70"/>
      <c r="F139" s="70"/>
      <c r="G139" s="70"/>
      <c r="H139" s="70"/>
      <c r="I139" s="70"/>
      <c r="J139" s="70"/>
      <c r="K139" s="70"/>
      <c r="L139" s="70"/>
      <c r="M139" s="70"/>
      <c r="N139" s="70"/>
    </row>
    <row r="140" spans="1:14" x14ac:dyDescent="0.25">
      <c r="A140" s="70"/>
      <c r="C140" s="70"/>
      <c r="D140" s="70"/>
      <c r="E140" s="70"/>
      <c r="F140" s="70"/>
      <c r="G140" s="70"/>
      <c r="H140" s="70"/>
      <c r="I140" s="70"/>
      <c r="J140" s="70"/>
      <c r="K140" s="70"/>
      <c r="L140" s="70"/>
      <c r="M140" s="70"/>
      <c r="N140" s="70"/>
    </row>
    <row r="141" spans="1:14" x14ac:dyDescent="0.25">
      <c r="A141" s="70"/>
      <c r="C141" s="70"/>
      <c r="D141" s="70"/>
      <c r="E141" s="70"/>
      <c r="F141" s="70"/>
      <c r="G141" s="70"/>
      <c r="H141" s="70"/>
      <c r="I141" s="70"/>
      <c r="J141" s="70"/>
      <c r="K141" s="70"/>
      <c r="L141" s="70"/>
      <c r="M141" s="70"/>
      <c r="N141" s="70"/>
    </row>
    <row r="142" spans="1:14" x14ac:dyDescent="0.25">
      <c r="A142" s="70"/>
      <c r="C142" s="70"/>
      <c r="D142" s="70"/>
      <c r="E142" s="70"/>
      <c r="F142" s="70"/>
      <c r="G142" s="70"/>
      <c r="H142" s="70"/>
      <c r="I142" s="70"/>
      <c r="J142" s="70"/>
      <c r="K142" s="70"/>
      <c r="L142" s="70"/>
      <c r="M142" s="70"/>
      <c r="N142" s="70"/>
    </row>
    <row r="143" spans="1:14" x14ac:dyDescent="0.25">
      <c r="A143" s="70"/>
      <c r="C143" s="70"/>
      <c r="D143" s="70"/>
      <c r="E143" s="70"/>
      <c r="F143" s="70"/>
      <c r="G143" s="70"/>
      <c r="H143" s="70"/>
      <c r="I143" s="70"/>
      <c r="J143" s="70"/>
      <c r="K143" s="70"/>
      <c r="L143" s="70"/>
      <c r="M143" s="70"/>
      <c r="N143" s="70"/>
    </row>
    <row r="144" spans="1:14" x14ac:dyDescent="0.25">
      <c r="A144" s="70"/>
      <c r="C144" s="70"/>
      <c r="D144" s="70"/>
      <c r="E144" s="70"/>
      <c r="F144" s="70"/>
      <c r="G144" s="70"/>
      <c r="H144" s="70"/>
      <c r="I144" s="70"/>
      <c r="J144" s="70"/>
      <c r="K144" s="70"/>
      <c r="L144" s="70"/>
      <c r="M144" s="70"/>
      <c r="N144" s="70"/>
    </row>
    <row r="145" spans="1:14" x14ac:dyDescent="0.25">
      <c r="A145" s="70"/>
      <c r="C145" s="70"/>
      <c r="D145" s="70"/>
      <c r="E145" s="70"/>
      <c r="F145" s="70"/>
      <c r="G145" s="70"/>
      <c r="H145" s="70"/>
      <c r="I145" s="70"/>
      <c r="J145" s="70"/>
      <c r="K145" s="70"/>
      <c r="L145" s="70"/>
      <c r="M145" s="70"/>
      <c r="N145" s="70"/>
    </row>
    <row r="146" spans="1:14" x14ac:dyDescent="0.25">
      <c r="A146" s="70"/>
      <c r="C146" s="70"/>
      <c r="D146" s="70"/>
      <c r="E146" s="70"/>
      <c r="F146" s="70"/>
      <c r="G146" s="70"/>
      <c r="H146" s="70"/>
      <c r="I146" s="70"/>
      <c r="J146" s="70"/>
      <c r="K146" s="70"/>
      <c r="L146" s="70"/>
      <c r="M146" s="70"/>
      <c r="N146" s="70"/>
    </row>
    <row r="147" spans="1:14" x14ac:dyDescent="0.25">
      <c r="A147" s="70"/>
      <c r="C147" s="70"/>
      <c r="D147" s="70"/>
      <c r="E147" s="70"/>
      <c r="F147" s="70"/>
      <c r="G147" s="70"/>
      <c r="H147" s="70"/>
      <c r="I147" s="70"/>
      <c r="J147" s="70"/>
      <c r="K147" s="70"/>
      <c r="L147" s="70"/>
      <c r="M147" s="70"/>
      <c r="N147" s="70"/>
    </row>
    <row r="148" spans="1:14" x14ac:dyDescent="0.25">
      <c r="A148" s="70"/>
      <c r="C148" s="70"/>
      <c r="D148" s="70"/>
      <c r="E148" s="70"/>
      <c r="F148" s="70"/>
      <c r="G148" s="70"/>
      <c r="H148" s="70"/>
      <c r="I148" s="70"/>
      <c r="J148" s="70"/>
      <c r="K148" s="70"/>
      <c r="L148" s="70"/>
      <c r="M148" s="70"/>
      <c r="N148" s="70"/>
    </row>
    <row r="149" spans="1:14" x14ac:dyDescent="0.25">
      <c r="A149" s="70"/>
      <c r="C149" s="70"/>
      <c r="D149" s="70"/>
      <c r="E149" s="70"/>
      <c r="F149" s="70"/>
      <c r="G149" s="70"/>
      <c r="H149" s="70"/>
      <c r="I149" s="70"/>
      <c r="J149" s="70"/>
      <c r="K149" s="70"/>
      <c r="L149" s="70"/>
      <c r="M149" s="70"/>
      <c r="N149" s="70"/>
    </row>
    <row r="150" spans="1:14" x14ac:dyDescent="0.25">
      <c r="A150" s="70"/>
      <c r="C150" s="70"/>
      <c r="D150" s="70"/>
      <c r="E150" s="70"/>
      <c r="F150" s="70"/>
      <c r="G150" s="70"/>
      <c r="H150" s="70"/>
      <c r="I150" s="70"/>
      <c r="J150" s="70"/>
      <c r="K150" s="70"/>
      <c r="L150" s="70"/>
      <c r="M150" s="70"/>
      <c r="N150" s="70"/>
    </row>
    <row r="151" spans="1:14" x14ac:dyDescent="0.25">
      <c r="A151" s="70"/>
      <c r="C151" s="70"/>
      <c r="D151" s="70"/>
      <c r="E151" s="70"/>
      <c r="F151" s="70"/>
      <c r="G151" s="70"/>
      <c r="H151" s="70"/>
      <c r="I151" s="70"/>
      <c r="J151" s="70"/>
      <c r="K151" s="70"/>
      <c r="L151" s="70"/>
      <c r="M151" s="70"/>
      <c r="N151" s="70"/>
    </row>
    <row r="152" spans="1:14" x14ac:dyDescent="0.25">
      <c r="A152" s="70"/>
      <c r="C152" s="70"/>
      <c r="D152" s="70"/>
      <c r="E152" s="70"/>
      <c r="F152" s="70"/>
      <c r="G152" s="70"/>
      <c r="H152" s="70"/>
      <c r="I152" s="70"/>
      <c r="J152" s="70"/>
      <c r="K152" s="70"/>
      <c r="L152" s="70"/>
      <c r="M152" s="70"/>
      <c r="N152" s="70"/>
    </row>
    <row r="153" spans="1:14" x14ac:dyDescent="0.25">
      <c r="A153" s="70"/>
      <c r="C153" s="70"/>
      <c r="D153" s="70"/>
      <c r="E153" s="70"/>
      <c r="F153" s="70"/>
      <c r="G153" s="70"/>
      <c r="H153" s="70"/>
      <c r="I153" s="70"/>
      <c r="J153" s="70"/>
      <c r="K153" s="70"/>
      <c r="L153" s="70"/>
      <c r="M153" s="70"/>
      <c r="N153" s="70"/>
    </row>
    <row r="154" spans="1:14" x14ac:dyDescent="0.25">
      <c r="A154" s="70"/>
      <c r="C154" s="70"/>
      <c r="D154" s="70"/>
      <c r="E154" s="70"/>
      <c r="F154" s="70"/>
      <c r="G154" s="70"/>
      <c r="H154" s="70"/>
      <c r="I154" s="70"/>
      <c r="J154" s="70"/>
      <c r="K154" s="70"/>
      <c r="L154" s="70"/>
      <c r="M154" s="70"/>
      <c r="N154" s="70"/>
    </row>
    <row r="155" spans="1:14" x14ac:dyDescent="0.25">
      <c r="A155" s="70"/>
      <c r="C155" s="70"/>
      <c r="D155" s="70"/>
      <c r="E155" s="70"/>
      <c r="F155" s="70"/>
      <c r="G155" s="70"/>
      <c r="H155" s="70"/>
      <c r="I155" s="70"/>
      <c r="J155" s="70"/>
      <c r="K155" s="70"/>
      <c r="L155" s="70"/>
      <c r="M155" s="70"/>
      <c r="N155" s="70"/>
    </row>
    <row r="156" spans="1:14" x14ac:dyDescent="0.25">
      <c r="A156" s="70"/>
      <c r="C156" s="70"/>
      <c r="D156" s="70"/>
      <c r="E156" s="70"/>
      <c r="F156" s="70"/>
      <c r="G156" s="70"/>
      <c r="H156" s="70"/>
      <c r="I156" s="70"/>
      <c r="J156" s="70"/>
      <c r="K156" s="70"/>
      <c r="L156" s="70"/>
      <c r="M156" s="70"/>
      <c r="N156" s="70"/>
    </row>
    <row r="157" spans="1:14" x14ac:dyDescent="0.25">
      <c r="A157" s="70"/>
      <c r="C157" s="70"/>
      <c r="D157" s="70"/>
      <c r="E157" s="70"/>
      <c r="F157" s="70"/>
      <c r="G157" s="70"/>
      <c r="H157" s="70"/>
      <c r="I157" s="70"/>
      <c r="J157" s="70"/>
      <c r="K157" s="70"/>
      <c r="L157" s="70"/>
      <c r="M157" s="70"/>
      <c r="N157" s="70"/>
    </row>
    <row r="158" spans="1:14" x14ac:dyDescent="0.25">
      <c r="A158" s="70"/>
      <c r="C158" s="70"/>
      <c r="D158" s="70"/>
      <c r="E158" s="70"/>
      <c r="F158" s="70"/>
      <c r="G158" s="70"/>
      <c r="H158" s="70"/>
      <c r="I158" s="70"/>
      <c r="J158" s="70"/>
      <c r="K158" s="70"/>
      <c r="L158" s="70"/>
      <c r="M158" s="70"/>
      <c r="N158" s="70"/>
    </row>
    <row r="159" spans="1:14" x14ac:dyDescent="0.25">
      <c r="A159" s="70"/>
      <c r="C159" s="70"/>
      <c r="D159" s="70"/>
      <c r="E159" s="70"/>
      <c r="F159" s="70"/>
      <c r="G159" s="70"/>
      <c r="H159" s="70"/>
      <c r="I159" s="70"/>
      <c r="J159" s="70"/>
      <c r="K159" s="70"/>
      <c r="L159" s="70"/>
      <c r="M159" s="70"/>
      <c r="N159" s="70"/>
    </row>
    <row r="160" spans="1:14" x14ac:dyDescent="0.25">
      <c r="A160" s="70"/>
      <c r="C160" s="70"/>
      <c r="D160" s="70"/>
      <c r="E160" s="70"/>
      <c r="F160" s="70"/>
      <c r="G160" s="70"/>
      <c r="H160" s="70"/>
      <c r="I160" s="70"/>
      <c r="J160" s="70"/>
      <c r="K160" s="70"/>
      <c r="L160" s="70"/>
      <c r="M160" s="70"/>
      <c r="N160" s="70"/>
    </row>
    <row r="161" spans="1:14" x14ac:dyDescent="0.25">
      <c r="A161" s="70"/>
      <c r="C161" s="70"/>
      <c r="D161" s="70"/>
      <c r="E161" s="70"/>
      <c r="F161" s="70"/>
      <c r="G161" s="70"/>
      <c r="H161" s="70"/>
      <c r="I161" s="70"/>
      <c r="J161" s="70"/>
      <c r="K161" s="70"/>
      <c r="L161" s="70"/>
      <c r="M161" s="70"/>
      <c r="N161" s="70"/>
    </row>
    <row r="162" spans="1:14" x14ac:dyDescent="0.25">
      <c r="A162" s="70"/>
      <c r="C162" s="70"/>
      <c r="D162" s="70"/>
      <c r="E162" s="70"/>
      <c r="F162" s="70"/>
      <c r="G162" s="70"/>
      <c r="H162" s="70"/>
      <c r="I162" s="70"/>
      <c r="J162" s="70"/>
      <c r="K162" s="70"/>
      <c r="L162" s="70"/>
      <c r="M162" s="70"/>
      <c r="N162" s="70"/>
    </row>
    <row r="163" spans="1:14" x14ac:dyDescent="0.25">
      <c r="A163" s="70"/>
      <c r="C163" s="70"/>
      <c r="D163" s="70"/>
      <c r="E163" s="70"/>
      <c r="F163" s="70"/>
      <c r="G163" s="70"/>
      <c r="H163" s="70"/>
      <c r="I163" s="70"/>
      <c r="J163" s="70"/>
      <c r="K163" s="70"/>
      <c r="L163" s="70"/>
      <c r="M163" s="70"/>
      <c r="N163" s="70"/>
    </row>
    <row r="164" spans="1:14" x14ac:dyDescent="0.25">
      <c r="A164" s="70"/>
      <c r="C164" s="70"/>
      <c r="D164" s="70"/>
      <c r="E164" s="70"/>
      <c r="F164" s="70"/>
      <c r="G164" s="70"/>
      <c r="H164" s="70"/>
      <c r="I164" s="70"/>
      <c r="J164" s="70"/>
      <c r="K164" s="70"/>
      <c r="L164" s="70"/>
      <c r="M164" s="70"/>
      <c r="N164" s="70"/>
    </row>
    <row r="165" spans="1:14" x14ac:dyDescent="0.25">
      <c r="A165" s="70"/>
      <c r="C165" s="70"/>
      <c r="D165" s="70"/>
      <c r="E165" s="70"/>
      <c r="F165" s="70"/>
      <c r="G165" s="70"/>
      <c r="H165" s="70"/>
      <c r="I165" s="70"/>
      <c r="J165" s="70"/>
      <c r="K165" s="70"/>
      <c r="L165" s="70"/>
      <c r="M165" s="70"/>
      <c r="N165" s="70"/>
    </row>
    <row r="166" spans="1:14" x14ac:dyDescent="0.25">
      <c r="A166" s="70"/>
      <c r="C166" s="70"/>
      <c r="D166" s="70"/>
      <c r="E166" s="70"/>
      <c r="F166" s="70"/>
      <c r="G166" s="70"/>
      <c r="H166" s="70"/>
      <c r="I166" s="70"/>
      <c r="J166" s="70"/>
      <c r="K166" s="70"/>
      <c r="L166" s="70"/>
      <c r="M166" s="70"/>
      <c r="N166" s="70"/>
    </row>
    <row r="167" spans="1:14" x14ac:dyDescent="0.25">
      <c r="A167" s="70"/>
      <c r="C167" s="70"/>
      <c r="D167" s="70"/>
      <c r="E167" s="70"/>
      <c r="F167" s="70"/>
      <c r="G167" s="70"/>
      <c r="H167" s="70"/>
      <c r="I167" s="70"/>
      <c r="J167" s="70"/>
      <c r="K167" s="70"/>
      <c r="L167" s="70"/>
      <c r="M167" s="70"/>
      <c r="N167" s="70"/>
    </row>
    <row r="168" spans="1:14" x14ac:dyDescent="0.25">
      <c r="A168" s="70"/>
      <c r="C168" s="70"/>
      <c r="D168" s="70"/>
      <c r="E168" s="70"/>
      <c r="F168" s="70"/>
      <c r="G168" s="70"/>
      <c r="H168" s="70"/>
      <c r="I168" s="70"/>
      <c r="J168" s="70"/>
      <c r="K168" s="70"/>
      <c r="L168" s="70"/>
      <c r="M168" s="70"/>
      <c r="N168" s="70"/>
    </row>
    <row r="169" spans="1:14" x14ac:dyDescent="0.25">
      <c r="A169" s="70"/>
      <c r="C169" s="70"/>
      <c r="D169" s="70"/>
      <c r="E169" s="70"/>
      <c r="F169" s="70"/>
      <c r="G169" s="70"/>
      <c r="H169" s="70"/>
      <c r="I169" s="70"/>
      <c r="J169" s="70"/>
      <c r="K169" s="70"/>
      <c r="L169" s="70"/>
      <c r="M169" s="70"/>
      <c r="N169" s="70"/>
    </row>
    <row r="170" spans="1:14" x14ac:dyDescent="0.25">
      <c r="A170" s="70"/>
      <c r="C170" s="70"/>
      <c r="D170" s="70"/>
      <c r="E170" s="70"/>
      <c r="F170" s="70"/>
      <c r="G170" s="70"/>
      <c r="H170" s="70"/>
      <c r="I170" s="70"/>
      <c r="J170" s="70"/>
      <c r="K170" s="70"/>
      <c r="L170" s="70"/>
      <c r="M170" s="70"/>
      <c r="N170" s="70"/>
    </row>
    <row r="171" spans="1:14" x14ac:dyDescent="0.25">
      <c r="A171" s="70"/>
      <c r="C171" s="70"/>
      <c r="D171" s="70"/>
      <c r="E171" s="70"/>
      <c r="F171" s="70"/>
      <c r="G171" s="70"/>
      <c r="H171" s="70"/>
      <c r="I171" s="70"/>
      <c r="J171" s="70"/>
      <c r="K171" s="70"/>
      <c r="L171" s="70"/>
      <c r="M171" s="70"/>
      <c r="N171" s="70"/>
    </row>
    <row r="172" spans="1:14" x14ac:dyDescent="0.25">
      <c r="A172" s="70"/>
      <c r="C172" s="70"/>
      <c r="D172" s="70"/>
      <c r="E172" s="70"/>
      <c r="F172" s="70"/>
      <c r="G172" s="70"/>
      <c r="H172" s="70"/>
      <c r="I172" s="70"/>
      <c r="J172" s="70"/>
      <c r="K172" s="70"/>
      <c r="L172" s="70"/>
      <c r="M172" s="70"/>
      <c r="N172" s="70"/>
    </row>
    <row r="173" spans="1:14" x14ac:dyDescent="0.25">
      <c r="A173" s="70"/>
      <c r="C173" s="70"/>
      <c r="D173" s="70"/>
      <c r="E173" s="70"/>
      <c r="F173" s="70"/>
      <c r="G173" s="70"/>
      <c r="H173" s="70"/>
      <c r="I173" s="70"/>
      <c r="J173" s="70"/>
      <c r="K173" s="70"/>
      <c r="L173" s="70"/>
      <c r="M173" s="70"/>
      <c r="N173" s="70"/>
    </row>
    <row r="174" spans="1:14" x14ac:dyDescent="0.25">
      <c r="A174" s="70"/>
      <c r="C174" s="70"/>
      <c r="D174" s="70"/>
      <c r="E174" s="70"/>
      <c r="F174" s="70"/>
      <c r="G174" s="70"/>
      <c r="H174" s="70"/>
      <c r="I174" s="70"/>
      <c r="J174" s="70"/>
      <c r="K174" s="70"/>
      <c r="L174" s="70"/>
      <c r="M174" s="70"/>
      <c r="N174" s="70"/>
    </row>
    <row r="175" spans="1:14" x14ac:dyDescent="0.25">
      <c r="A175" s="70"/>
      <c r="C175" s="70"/>
      <c r="D175" s="70"/>
      <c r="E175" s="70"/>
      <c r="F175" s="70"/>
      <c r="G175" s="70"/>
      <c r="H175" s="70"/>
      <c r="I175" s="70"/>
      <c r="J175" s="70"/>
      <c r="K175" s="70"/>
      <c r="L175" s="70"/>
      <c r="M175" s="70"/>
      <c r="N175" s="70"/>
    </row>
    <row r="176" spans="1:14" x14ac:dyDescent="0.25">
      <c r="A176" s="70"/>
      <c r="C176" s="70"/>
      <c r="D176" s="70"/>
      <c r="E176" s="70"/>
      <c r="F176" s="70"/>
      <c r="G176" s="70"/>
      <c r="H176" s="70"/>
      <c r="I176" s="70"/>
      <c r="J176" s="70"/>
      <c r="K176" s="70"/>
      <c r="L176" s="70"/>
      <c r="M176" s="70"/>
      <c r="N176" s="70"/>
    </row>
    <row r="177" spans="1:14" x14ac:dyDescent="0.25">
      <c r="A177" s="70"/>
      <c r="C177" s="70"/>
      <c r="D177" s="70"/>
      <c r="E177" s="70"/>
      <c r="F177" s="70"/>
      <c r="G177" s="70"/>
      <c r="H177" s="70"/>
      <c r="I177" s="70"/>
      <c r="J177" s="70"/>
      <c r="K177" s="70"/>
      <c r="L177" s="70"/>
      <c r="M177" s="70"/>
      <c r="N177" s="70"/>
    </row>
    <row r="178" spans="1:14" x14ac:dyDescent="0.25">
      <c r="A178" s="70"/>
      <c r="C178" s="70"/>
      <c r="D178" s="70"/>
      <c r="E178" s="70"/>
      <c r="F178" s="70"/>
      <c r="G178" s="70"/>
      <c r="H178" s="70"/>
      <c r="I178" s="70"/>
      <c r="J178" s="70"/>
      <c r="K178" s="70"/>
      <c r="L178" s="70"/>
      <c r="M178" s="70"/>
      <c r="N178" s="70"/>
    </row>
    <row r="179" spans="1:14" x14ac:dyDescent="0.25">
      <c r="A179" s="70"/>
      <c r="C179" s="70"/>
      <c r="D179" s="70"/>
      <c r="E179" s="70"/>
      <c r="F179" s="70"/>
      <c r="G179" s="70"/>
      <c r="H179" s="70"/>
      <c r="I179" s="70"/>
      <c r="J179" s="70"/>
      <c r="K179" s="70"/>
      <c r="L179" s="70"/>
      <c r="M179" s="70"/>
      <c r="N179" s="70"/>
    </row>
    <row r="180" spans="1:14" x14ac:dyDescent="0.25">
      <c r="A180" s="70"/>
      <c r="C180" s="70"/>
      <c r="D180" s="70"/>
      <c r="E180" s="70"/>
      <c r="F180" s="70"/>
      <c r="G180" s="70"/>
      <c r="H180" s="70"/>
      <c r="I180" s="70"/>
      <c r="J180" s="70"/>
      <c r="K180" s="70"/>
      <c r="L180" s="70"/>
      <c r="M180" s="70"/>
      <c r="N180" s="70"/>
    </row>
    <row r="181" spans="1:14" x14ac:dyDescent="0.25">
      <c r="A181" s="70"/>
      <c r="C181" s="70"/>
      <c r="D181" s="70"/>
      <c r="E181" s="70"/>
      <c r="F181" s="70"/>
      <c r="G181" s="70"/>
      <c r="H181" s="70"/>
      <c r="I181" s="70"/>
      <c r="J181" s="70"/>
      <c r="K181" s="70"/>
      <c r="L181" s="70"/>
      <c r="M181" s="70"/>
      <c r="N181" s="70"/>
    </row>
    <row r="182" spans="1:14" x14ac:dyDescent="0.25">
      <c r="A182" s="70"/>
      <c r="C182" s="70"/>
      <c r="D182" s="70"/>
      <c r="E182" s="70"/>
      <c r="F182" s="70"/>
      <c r="G182" s="70"/>
      <c r="H182" s="70"/>
      <c r="I182" s="70"/>
      <c r="J182" s="70"/>
      <c r="K182" s="70"/>
      <c r="L182" s="70"/>
      <c r="M182" s="70"/>
      <c r="N182" s="70"/>
    </row>
    <row r="183" spans="1:14" x14ac:dyDescent="0.25">
      <c r="A183" s="70"/>
      <c r="C183" s="70"/>
      <c r="D183" s="70"/>
      <c r="E183" s="70"/>
      <c r="F183" s="70"/>
      <c r="G183" s="70"/>
      <c r="H183" s="70"/>
      <c r="I183" s="70"/>
      <c r="J183" s="70"/>
      <c r="K183" s="70"/>
      <c r="L183" s="70"/>
      <c r="M183" s="70"/>
      <c r="N183" s="70"/>
    </row>
    <row r="184" spans="1:14" x14ac:dyDescent="0.25">
      <c r="A184" s="70"/>
      <c r="C184" s="70"/>
      <c r="D184" s="70"/>
      <c r="E184" s="70"/>
      <c r="F184" s="70"/>
      <c r="G184" s="70"/>
      <c r="H184" s="70"/>
      <c r="I184" s="70"/>
      <c r="J184" s="70"/>
      <c r="K184" s="70"/>
      <c r="L184" s="70"/>
      <c r="M184" s="70"/>
      <c r="N184" s="70"/>
    </row>
    <row r="185" spans="1:14" x14ac:dyDescent="0.25">
      <c r="A185" s="70"/>
      <c r="C185" s="70"/>
      <c r="D185" s="70"/>
      <c r="E185" s="70"/>
      <c r="F185" s="70"/>
      <c r="G185" s="70"/>
      <c r="H185" s="70"/>
      <c r="I185" s="70"/>
      <c r="J185" s="70"/>
      <c r="K185" s="70"/>
      <c r="L185" s="70"/>
      <c r="M185" s="70"/>
      <c r="N185" s="70"/>
    </row>
    <row r="186" spans="1:14" x14ac:dyDescent="0.25">
      <c r="A186" s="70"/>
      <c r="C186" s="70"/>
      <c r="D186" s="70"/>
      <c r="E186" s="70"/>
      <c r="F186" s="70"/>
      <c r="G186" s="70"/>
      <c r="H186" s="70"/>
      <c r="I186" s="70"/>
      <c r="J186" s="70"/>
      <c r="K186" s="70"/>
      <c r="L186" s="70"/>
      <c r="M186" s="70"/>
      <c r="N186" s="70"/>
    </row>
    <row r="187" spans="1:14" x14ac:dyDescent="0.25">
      <c r="A187" s="70"/>
      <c r="C187" s="70"/>
      <c r="D187" s="70"/>
      <c r="E187" s="70"/>
      <c r="F187" s="70"/>
      <c r="G187" s="70"/>
      <c r="H187" s="70"/>
      <c r="I187" s="70"/>
      <c r="J187" s="70"/>
      <c r="K187" s="70"/>
      <c r="L187" s="70"/>
      <c r="M187" s="70"/>
      <c r="N187" s="70"/>
    </row>
    <row r="188" spans="1:14" x14ac:dyDescent="0.25">
      <c r="A188" s="70"/>
      <c r="C188" s="70"/>
      <c r="D188" s="70"/>
      <c r="E188" s="70"/>
      <c r="F188" s="70"/>
      <c r="G188" s="70"/>
      <c r="H188" s="70"/>
      <c r="I188" s="70"/>
      <c r="J188" s="70"/>
      <c r="K188" s="70"/>
      <c r="L188" s="70"/>
      <c r="M188" s="70"/>
      <c r="N188" s="70"/>
    </row>
    <row r="189" spans="1:14" x14ac:dyDescent="0.25">
      <c r="A189" s="70"/>
      <c r="C189" s="70"/>
      <c r="D189" s="70"/>
      <c r="E189" s="70"/>
      <c r="F189" s="70"/>
      <c r="G189" s="70"/>
      <c r="H189" s="70"/>
      <c r="I189" s="70"/>
      <c r="J189" s="70"/>
      <c r="K189" s="70"/>
      <c r="L189" s="70"/>
      <c r="M189" s="70"/>
      <c r="N189" s="70"/>
    </row>
    <row r="190" spans="1:14" x14ac:dyDescent="0.25">
      <c r="A190" s="70"/>
      <c r="C190" s="70"/>
      <c r="D190" s="70"/>
      <c r="E190" s="70"/>
      <c r="F190" s="70"/>
      <c r="G190" s="70"/>
      <c r="H190" s="70"/>
      <c r="I190" s="70"/>
      <c r="J190" s="70"/>
      <c r="K190" s="70"/>
      <c r="L190" s="70"/>
      <c r="M190" s="70"/>
      <c r="N190" s="70"/>
    </row>
    <row r="191" spans="1:14" x14ac:dyDescent="0.25">
      <c r="A191" s="70"/>
      <c r="C191" s="70"/>
      <c r="D191" s="70"/>
      <c r="E191" s="70"/>
      <c r="F191" s="70"/>
      <c r="G191" s="70"/>
      <c r="H191" s="70"/>
      <c r="I191" s="70"/>
      <c r="J191" s="70"/>
      <c r="K191" s="70"/>
      <c r="L191" s="70"/>
      <c r="M191" s="70"/>
      <c r="N191" s="70"/>
    </row>
    <row r="192" spans="1:14" x14ac:dyDescent="0.25">
      <c r="A192" s="70"/>
      <c r="C192" s="70"/>
      <c r="D192" s="70"/>
      <c r="E192" s="70"/>
      <c r="F192" s="70"/>
      <c r="G192" s="70"/>
      <c r="H192" s="70"/>
      <c r="I192" s="70"/>
      <c r="J192" s="70"/>
      <c r="K192" s="70"/>
      <c r="L192" s="70"/>
      <c r="M192" s="70"/>
      <c r="N192" s="70"/>
    </row>
    <row r="193" spans="1:14" x14ac:dyDescent="0.25">
      <c r="A193" s="70"/>
      <c r="C193" s="70"/>
      <c r="D193" s="70"/>
      <c r="E193" s="70"/>
      <c r="F193" s="70"/>
      <c r="G193" s="70"/>
      <c r="H193" s="70"/>
      <c r="I193" s="70"/>
      <c r="J193" s="70"/>
      <c r="K193" s="70"/>
      <c r="L193" s="70"/>
      <c r="M193" s="70"/>
      <c r="N193" s="70"/>
    </row>
    <row r="194" spans="1:14" x14ac:dyDescent="0.25">
      <c r="A194" s="70"/>
      <c r="C194" s="70"/>
      <c r="D194" s="70"/>
      <c r="E194" s="70"/>
      <c r="F194" s="70"/>
      <c r="G194" s="70"/>
      <c r="H194" s="70"/>
      <c r="I194" s="70"/>
      <c r="J194" s="70"/>
      <c r="K194" s="70"/>
      <c r="L194" s="70"/>
      <c r="M194" s="70"/>
      <c r="N194" s="70"/>
    </row>
    <row r="195" spans="1:14" x14ac:dyDescent="0.25">
      <c r="A195" s="70"/>
      <c r="C195" s="70"/>
      <c r="D195" s="70"/>
      <c r="E195" s="70"/>
      <c r="F195" s="70"/>
      <c r="G195" s="70"/>
      <c r="H195" s="70"/>
      <c r="I195" s="70"/>
      <c r="J195" s="70"/>
      <c r="K195" s="70"/>
      <c r="L195" s="70"/>
      <c r="M195" s="70"/>
      <c r="N195" s="70"/>
    </row>
    <row r="196" spans="1:14" x14ac:dyDescent="0.25">
      <c r="A196" s="70"/>
      <c r="C196" s="70"/>
      <c r="D196" s="70"/>
      <c r="E196" s="70"/>
      <c r="F196" s="70"/>
      <c r="G196" s="70"/>
      <c r="H196" s="70"/>
      <c r="I196" s="70"/>
      <c r="J196" s="70"/>
      <c r="K196" s="70"/>
      <c r="L196" s="70"/>
      <c r="M196" s="70"/>
      <c r="N196" s="70"/>
    </row>
    <row r="197" spans="1:14" x14ac:dyDescent="0.25">
      <c r="A197" s="70"/>
      <c r="C197" s="70"/>
      <c r="D197" s="70"/>
      <c r="E197" s="70"/>
      <c r="F197" s="70"/>
      <c r="G197" s="70"/>
      <c r="H197" s="70"/>
      <c r="I197" s="70"/>
      <c r="J197" s="70"/>
      <c r="K197" s="70"/>
      <c r="L197" s="70"/>
      <c r="M197" s="70"/>
      <c r="N197" s="70"/>
    </row>
    <row r="198" spans="1:14" x14ac:dyDescent="0.25">
      <c r="A198" s="70"/>
      <c r="C198" s="70"/>
      <c r="D198" s="70"/>
      <c r="E198" s="70"/>
      <c r="F198" s="70"/>
      <c r="G198" s="70"/>
      <c r="H198" s="70"/>
      <c r="I198" s="70"/>
      <c r="J198" s="70"/>
      <c r="K198" s="70"/>
      <c r="L198" s="70"/>
      <c r="M198" s="70"/>
      <c r="N198" s="70"/>
    </row>
    <row r="199" spans="1:14" x14ac:dyDescent="0.25">
      <c r="A199" s="70"/>
      <c r="C199" s="70"/>
      <c r="D199" s="70"/>
      <c r="E199" s="70"/>
      <c r="F199" s="70"/>
      <c r="G199" s="70"/>
      <c r="H199" s="70"/>
      <c r="I199" s="70"/>
      <c r="J199" s="70"/>
      <c r="K199" s="70"/>
      <c r="L199" s="70"/>
      <c r="M199" s="70"/>
      <c r="N199" s="70"/>
    </row>
    <row r="200" spans="1:14" x14ac:dyDescent="0.25">
      <c r="A200" s="70"/>
      <c r="C200" s="70"/>
      <c r="D200" s="70"/>
      <c r="E200" s="70"/>
      <c r="F200" s="70"/>
      <c r="G200" s="70"/>
      <c r="H200" s="70"/>
      <c r="I200" s="70"/>
      <c r="J200" s="70"/>
      <c r="K200" s="70"/>
      <c r="L200" s="70"/>
      <c r="M200" s="70"/>
      <c r="N200" s="70"/>
    </row>
    <row r="201" spans="1:14" x14ac:dyDescent="0.25">
      <c r="A201" s="70"/>
      <c r="C201" s="70"/>
      <c r="D201" s="70"/>
      <c r="E201" s="70"/>
      <c r="F201" s="70"/>
      <c r="G201" s="70"/>
      <c r="H201" s="70"/>
      <c r="I201" s="70"/>
      <c r="J201" s="70"/>
      <c r="K201" s="70"/>
      <c r="L201" s="70"/>
      <c r="M201" s="70"/>
      <c r="N201" s="70"/>
    </row>
    <row r="202" spans="1:14" x14ac:dyDescent="0.25">
      <c r="A202" s="70"/>
      <c r="C202" s="70"/>
      <c r="D202" s="70"/>
      <c r="E202" s="70"/>
      <c r="F202" s="70"/>
      <c r="G202" s="70"/>
      <c r="H202" s="70"/>
      <c r="I202" s="70"/>
      <c r="J202" s="70"/>
      <c r="K202" s="70"/>
      <c r="L202" s="70"/>
      <c r="M202" s="70"/>
      <c r="N202" s="70"/>
    </row>
    <row r="203" spans="1:14" x14ac:dyDescent="0.25">
      <c r="A203" s="70"/>
      <c r="C203" s="70"/>
      <c r="D203" s="70"/>
      <c r="E203" s="70"/>
      <c r="F203" s="70"/>
      <c r="G203" s="70"/>
      <c r="H203" s="70"/>
      <c r="I203" s="70"/>
      <c r="J203" s="70"/>
      <c r="K203" s="70"/>
      <c r="L203" s="70"/>
      <c r="M203" s="70"/>
      <c r="N203" s="70"/>
    </row>
    <row r="204" spans="1:14" x14ac:dyDescent="0.25">
      <c r="A204" s="70"/>
      <c r="C204" s="70"/>
      <c r="D204" s="70"/>
      <c r="E204" s="70"/>
      <c r="F204" s="70"/>
      <c r="G204" s="70"/>
      <c r="H204" s="70"/>
      <c r="I204" s="70"/>
      <c r="J204" s="70"/>
      <c r="K204" s="70"/>
      <c r="L204" s="70"/>
      <c r="M204" s="70"/>
      <c r="N204" s="70"/>
    </row>
    <row r="205" spans="1:14" x14ac:dyDescent="0.25">
      <c r="A205" s="70"/>
      <c r="C205" s="70"/>
      <c r="D205" s="70"/>
      <c r="E205" s="70"/>
      <c r="F205" s="70"/>
      <c r="G205" s="70"/>
      <c r="H205" s="70"/>
      <c r="I205" s="70"/>
      <c r="J205" s="70"/>
      <c r="K205" s="70"/>
      <c r="L205" s="70"/>
      <c r="M205" s="70"/>
      <c r="N205" s="70"/>
    </row>
    <row r="206" spans="1:14" x14ac:dyDescent="0.25">
      <c r="A206" s="70"/>
      <c r="C206" s="70"/>
      <c r="D206" s="70"/>
      <c r="E206" s="70"/>
      <c r="F206" s="70"/>
      <c r="G206" s="70"/>
      <c r="H206" s="70"/>
      <c r="I206" s="70"/>
      <c r="J206" s="70"/>
      <c r="K206" s="70"/>
      <c r="L206" s="70"/>
      <c r="M206" s="70"/>
      <c r="N206" s="70"/>
    </row>
    <row r="207" spans="1:14" x14ac:dyDescent="0.25">
      <c r="A207" s="70"/>
      <c r="C207" s="70"/>
      <c r="D207" s="70"/>
      <c r="E207" s="70"/>
      <c r="F207" s="70"/>
      <c r="G207" s="70"/>
      <c r="H207" s="70"/>
      <c r="I207" s="70"/>
      <c r="J207" s="70"/>
      <c r="K207" s="70"/>
      <c r="L207" s="70"/>
      <c r="M207" s="70"/>
      <c r="N207" s="70"/>
    </row>
    <row r="208" spans="1:14" x14ac:dyDescent="0.25">
      <c r="A208" s="70"/>
      <c r="C208" s="70"/>
      <c r="D208" s="70"/>
      <c r="E208" s="70"/>
      <c r="F208" s="70"/>
      <c r="G208" s="70"/>
      <c r="H208" s="70"/>
      <c r="I208" s="70"/>
      <c r="J208" s="70"/>
      <c r="K208" s="70"/>
      <c r="L208" s="70"/>
      <c r="M208" s="70"/>
      <c r="N208" s="70"/>
    </row>
    <row r="209" spans="1:14" x14ac:dyDescent="0.25">
      <c r="A209" s="70"/>
      <c r="C209" s="70"/>
      <c r="D209" s="70"/>
      <c r="E209" s="70"/>
      <c r="F209" s="70"/>
      <c r="G209" s="70"/>
      <c r="H209" s="70"/>
      <c r="I209" s="70"/>
      <c r="J209" s="70"/>
      <c r="K209" s="70"/>
      <c r="L209" s="70"/>
      <c r="M209" s="70"/>
      <c r="N209" s="70"/>
    </row>
    <row r="210" spans="1:14" x14ac:dyDescent="0.25">
      <c r="A210" s="70"/>
      <c r="C210" s="70"/>
      <c r="D210" s="70"/>
      <c r="E210" s="70"/>
      <c r="F210" s="70"/>
      <c r="G210" s="70"/>
      <c r="H210" s="70"/>
      <c r="I210" s="70"/>
      <c r="J210" s="70"/>
      <c r="K210" s="70"/>
      <c r="L210" s="70"/>
      <c r="M210" s="70"/>
      <c r="N210" s="70"/>
    </row>
    <row r="211" spans="1:14" x14ac:dyDescent="0.25">
      <c r="A211" s="70"/>
      <c r="C211" s="70"/>
      <c r="D211" s="70"/>
      <c r="E211" s="70"/>
      <c r="F211" s="70"/>
      <c r="G211" s="70"/>
      <c r="H211" s="70"/>
      <c r="I211" s="70"/>
      <c r="J211" s="70"/>
      <c r="K211" s="70"/>
      <c r="L211" s="70"/>
      <c r="M211" s="70"/>
      <c r="N211" s="70"/>
    </row>
    <row r="212" spans="1:14" x14ac:dyDescent="0.25">
      <c r="A212" s="70"/>
      <c r="C212" s="70"/>
      <c r="D212" s="70"/>
      <c r="E212" s="70"/>
      <c r="F212" s="70"/>
      <c r="G212" s="70"/>
      <c r="H212" s="70"/>
      <c r="I212" s="70"/>
      <c r="J212" s="70"/>
      <c r="K212" s="70"/>
      <c r="L212" s="70"/>
      <c r="M212" s="70"/>
      <c r="N212" s="70"/>
    </row>
  </sheetData>
  <mergeCells count="32">
    <mergeCell ref="A50:L50"/>
    <mergeCell ref="A51:L51"/>
    <mergeCell ref="A52:L52"/>
    <mergeCell ref="A53:L53"/>
    <mergeCell ref="A44:L44"/>
    <mergeCell ref="A45:L45"/>
    <mergeCell ref="A46:L46"/>
    <mergeCell ref="A47:L47"/>
    <mergeCell ref="A48:L48"/>
    <mergeCell ref="A49:L49"/>
    <mergeCell ref="A43:L43"/>
    <mergeCell ref="C26:L26"/>
    <mergeCell ref="C29:L29"/>
    <mergeCell ref="A30:A31"/>
    <mergeCell ref="A33:A36"/>
    <mergeCell ref="C36:L36"/>
    <mergeCell ref="A37:L37"/>
    <mergeCell ref="A38:L38"/>
    <mergeCell ref="A39:L39"/>
    <mergeCell ref="A40:L40"/>
    <mergeCell ref="A41:XFD41"/>
    <mergeCell ref="A42:L42"/>
    <mergeCell ref="A5:A9"/>
    <mergeCell ref="A10:A16"/>
    <mergeCell ref="A17:A29"/>
    <mergeCell ref="C17:L17"/>
    <mergeCell ref="C18:L18"/>
    <mergeCell ref="C19:L19"/>
    <mergeCell ref="C20:L20"/>
    <mergeCell ref="C21:L21"/>
    <mergeCell ref="C24:L24"/>
    <mergeCell ref="C25:L25"/>
  </mergeCells>
  <pageMargins left="0.7" right="0.7" top="0.75" bottom="0.75" header="0.3" footer="0.3"/>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W44"/>
  <sheetViews>
    <sheetView workbookViewId="0">
      <pane xSplit="1" ySplit="3" topLeftCell="B4" activePane="bottomRight" state="frozen"/>
      <selection activeCell="A36" sqref="A36:L36"/>
      <selection pane="topRight" activeCell="A36" sqref="A36:L36"/>
      <selection pane="bottomLeft" activeCell="A36" sqref="A36:L36"/>
      <selection pane="bottomRight" activeCell="F20" sqref="F20"/>
    </sheetView>
  </sheetViews>
  <sheetFormatPr baseColWidth="10" defaultColWidth="15.7109375" defaultRowHeight="15" x14ac:dyDescent="0.25"/>
  <cols>
    <col min="1" max="1" width="15.7109375" style="152"/>
    <col min="2" max="22" width="15.7109375" style="262"/>
    <col min="23" max="23" width="15.7109375" style="104"/>
    <col min="24" max="16384" width="15.7109375" style="262"/>
  </cols>
  <sheetData>
    <row r="1" spans="1:23" s="263" customFormat="1" ht="30" customHeight="1" x14ac:dyDescent="0.25">
      <c r="A1" s="268" t="str">
        <f>'[1]5.1-10 source'!A1:F1</f>
        <v>Figure 5.1-10 : Ventilation par âge des bénéficiaires des pensions militaires de droit direct entrées en paiement au SRE en 2016 (1)</v>
      </c>
      <c r="B1" s="268"/>
      <c r="C1" s="268"/>
      <c r="D1" s="268"/>
      <c r="E1" s="268"/>
      <c r="F1" s="268"/>
      <c r="G1" s="155"/>
      <c r="H1" s="155"/>
      <c r="I1" s="155"/>
      <c r="J1" s="155"/>
      <c r="K1" s="155"/>
      <c r="L1" s="155"/>
      <c r="M1" s="155"/>
      <c r="N1" s="155"/>
      <c r="O1" s="155"/>
      <c r="P1" s="155"/>
      <c r="Q1" s="155"/>
      <c r="R1" s="155"/>
      <c r="S1" s="155"/>
      <c r="T1" s="155"/>
      <c r="U1" s="155"/>
      <c r="V1" s="155"/>
    </row>
    <row r="2" spans="1:23" s="263" customFormat="1" x14ac:dyDescent="0.25">
      <c r="A2" s="259"/>
      <c r="B2" s="259"/>
      <c r="C2" s="259"/>
      <c r="D2" s="259"/>
      <c r="E2" s="259"/>
      <c r="F2" s="259"/>
      <c r="G2" s="155"/>
      <c r="H2" s="155"/>
      <c r="I2" s="155"/>
      <c r="J2" s="155"/>
      <c r="K2" s="155"/>
      <c r="L2" s="155"/>
      <c r="M2" s="155"/>
      <c r="N2" s="155"/>
      <c r="O2" s="155"/>
      <c r="P2" s="155"/>
      <c r="Q2" s="155"/>
      <c r="R2" s="155"/>
      <c r="S2" s="155"/>
      <c r="T2" s="155"/>
      <c r="U2" s="155"/>
      <c r="V2" s="155"/>
    </row>
    <row r="3" spans="1:23" ht="51" customHeight="1" x14ac:dyDescent="0.25">
      <c r="A3" s="260" t="s">
        <v>229</v>
      </c>
      <c r="B3" s="260" t="s">
        <v>245</v>
      </c>
      <c r="C3" s="260" t="s">
        <v>322</v>
      </c>
      <c r="D3" s="260" t="s">
        <v>98</v>
      </c>
      <c r="E3" s="260" t="s">
        <v>99</v>
      </c>
      <c r="F3" s="260" t="s">
        <v>100</v>
      </c>
      <c r="W3" s="262"/>
    </row>
    <row r="4" spans="1:23" ht="45" x14ac:dyDescent="0.25">
      <c r="A4" s="41" t="s">
        <v>246</v>
      </c>
      <c r="B4" s="3">
        <f>'[1]5.1-10 source'!B35</f>
        <v>11397</v>
      </c>
      <c r="C4" s="3">
        <f>'[1]5.1-10 source'!C35</f>
        <v>1574</v>
      </c>
      <c r="D4" s="3">
        <f>'[1]5.1-10 source'!D35</f>
        <v>2694</v>
      </c>
      <c r="E4" s="3">
        <f>'[1]5.1-10 source'!E35</f>
        <v>7051</v>
      </c>
      <c r="F4" s="3">
        <f>'[1]5.1-10 source'!F35</f>
        <v>1652</v>
      </c>
      <c r="G4" s="101"/>
      <c r="W4" s="262"/>
    </row>
    <row r="5" spans="1:23" ht="15.75" customHeight="1" x14ac:dyDescent="0.25">
      <c r="A5" s="41" t="s">
        <v>472</v>
      </c>
      <c r="B5" s="3">
        <f>'[1]5.1-10 source'!B4</f>
        <v>1101</v>
      </c>
      <c r="C5" s="229">
        <f>'[1]5.1-10 source'!C4</f>
        <v>1101</v>
      </c>
      <c r="D5" s="105">
        <f>'[1]5.1-10 source'!D4</f>
        <v>967</v>
      </c>
      <c r="E5" s="105">
        <f>'[1]5.1-10 source'!E4</f>
        <v>122</v>
      </c>
      <c r="F5" s="105">
        <f>'[1]5.1-10 source'!F4</f>
        <v>12</v>
      </c>
      <c r="W5" s="262"/>
    </row>
    <row r="6" spans="1:23" ht="15.75" customHeight="1" x14ac:dyDescent="0.25">
      <c r="A6" s="41" t="s">
        <v>473</v>
      </c>
      <c r="B6" s="3">
        <f>'[1]5.1-10 source'!B5</f>
        <v>47</v>
      </c>
      <c r="C6" s="229">
        <f>'[1]5.1-10 source'!C5</f>
        <v>47</v>
      </c>
      <c r="D6" s="105">
        <f>'[1]5.1-10 source'!D5</f>
        <v>32</v>
      </c>
      <c r="E6" s="105">
        <f>'[1]5.1-10 source'!E5</f>
        <v>14</v>
      </c>
      <c r="F6" s="105">
        <f>'[1]5.1-10 source'!F5</f>
        <v>1</v>
      </c>
      <c r="W6" s="262"/>
    </row>
    <row r="7" spans="1:23" ht="15.75" customHeight="1" x14ac:dyDescent="0.25">
      <c r="A7" s="41" t="s">
        <v>474</v>
      </c>
      <c r="B7" s="3">
        <f>'[1]5.1-10 source'!B6</f>
        <v>41</v>
      </c>
      <c r="C7" s="229">
        <f>'[1]5.1-10 source'!C6</f>
        <v>41</v>
      </c>
      <c r="D7" s="105">
        <f>'[1]5.1-10 source'!D6</f>
        <v>21</v>
      </c>
      <c r="E7" s="105">
        <f>'[1]5.1-10 source'!E6</f>
        <v>18</v>
      </c>
      <c r="F7" s="105">
        <f>'[1]5.1-10 source'!F6</f>
        <v>2</v>
      </c>
      <c r="W7" s="262"/>
    </row>
    <row r="8" spans="1:23" ht="15.75" customHeight="1" x14ac:dyDescent="0.25">
      <c r="A8" s="41" t="s">
        <v>475</v>
      </c>
      <c r="B8" s="3">
        <f>'[1]5.1-10 source'!B7</f>
        <v>38</v>
      </c>
      <c r="C8" s="229">
        <f>'[1]5.1-10 source'!C7</f>
        <v>37</v>
      </c>
      <c r="D8" s="105">
        <f>'[1]5.1-10 source'!D7</f>
        <v>20</v>
      </c>
      <c r="E8" s="105">
        <f>'[1]5.1-10 source'!E7</f>
        <v>15</v>
      </c>
      <c r="F8" s="105">
        <f>'[1]5.1-10 source'!F7</f>
        <v>3</v>
      </c>
      <c r="W8" s="262"/>
    </row>
    <row r="9" spans="1:23" ht="15.75" customHeight="1" x14ac:dyDescent="0.25">
      <c r="A9" s="41" t="s">
        <v>476</v>
      </c>
      <c r="B9" s="3">
        <f>'[1]5.1-10 source'!B8</f>
        <v>47</v>
      </c>
      <c r="C9" s="229">
        <f>'[1]5.1-10 source'!C8</f>
        <v>43</v>
      </c>
      <c r="D9" s="105">
        <f>'[1]5.1-10 source'!D8</f>
        <v>25</v>
      </c>
      <c r="E9" s="105">
        <f>'[1]5.1-10 source'!E8</f>
        <v>20</v>
      </c>
      <c r="F9" s="105">
        <f>'[1]5.1-10 source'!F8</f>
        <v>2</v>
      </c>
      <c r="W9" s="262"/>
    </row>
    <row r="10" spans="1:23" ht="15.75" customHeight="1" x14ac:dyDescent="0.25">
      <c r="A10" s="41" t="s">
        <v>477</v>
      </c>
      <c r="B10" s="3">
        <f>'[1]5.1-10 source'!B9</f>
        <v>35</v>
      </c>
      <c r="C10" s="229">
        <f>'[1]5.1-10 source'!C9</f>
        <v>25</v>
      </c>
      <c r="D10" s="105">
        <f>'[1]5.1-10 source'!D9</f>
        <v>20</v>
      </c>
      <c r="E10" s="105">
        <f>'[1]5.1-10 source'!E9</f>
        <v>15</v>
      </c>
      <c r="F10" s="105">
        <f>'[1]5.1-10 source'!F9</f>
        <v>0</v>
      </c>
      <c r="W10" s="262"/>
    </row>
    <row r="11" spans="1:23" ht="15.75" customHeight="1" x14ac:dyDescent="0.25">
      <c r="A11" s="41" t="s">
        <v>239</v>
      </c>
      <c r="B11" s="3">
        <f>'[1]5.1-10 source'!B10</f>
        <v>97</v>
      </c>
      <c r="C11" s="229">
        <f>'[1]5.1-10 source'!C10</f>
        <v>30</v>
      </c>
      <c r="D11" s="105">
        <f>'[1]5.1-10 source'!D10</f>
        <v>37</v>
      </c>
      <c r="E11" s="105">
        <f>'[1]5.1-10 source'!E10</f>
        <v>60</v>
      </c>
      <c r="F11" s="105">
        <f>'[1]5.1-10 source'!F10</f>
        <v>0</v>
      </c>
      <c r="W11" s="262"/>
    </row>
    <row r="12" spans="1:23" ht="15.75" customHeight="1" x14ac:dyDescent="0.25">
      <c r="A12" s="41" t="s">
        <v>240</v>
      </c>
      <c r="B12" s="3">
        <f>'[1]5.1-10 source'!B11</f>
        <v>192</v>
      </c>
      <c r="C12" s="229">
        <f>'[1]5.1-10 source'!C11</f>
        <v>17</v>
      </c>
      <c r="D12" s="105">
        <f>'[1]5.1-10 source'!D11</f>
        <v>58</v>
      </c>
      <c r="E12" s="105">
        <f>'[1]5.1-10 source'!E11</f>
        <v>130</v>
      </c>
      <c r="F12" s="105">
        <f>'[1]5.1-10 source'!F11</f>
        <v>4</v>
      </c>
      <c r="W12" s="262"/>
    </row>
    <row r="13" spans="1:23" ht="15.75" customHeight="1" x14ac:dyDescent="0.25">
      <c r="A13" s="41" t="s">
        <v>241</v>
      </c>
      <c r="B13" s="3">
        <f>'[1]5.1-10 source'!B12</f>
        <v>327</v>
      </c>
      <c r="C13" s="229">
        <f>'[1]5.1-10 source'!C12</f>
        <v>20</v>
      </c>
      <c r="D13" s="105">
        <f>'[1]5.1-10 source'!D12</f>
        <v>125</v>
      </c>
      <c r="E13" s="105">
        <f>'[1]5.1-10 source'!E12</f>
        <v>197</v>
      </c>
      <c r="F13" s="105">
        <f>'[1]5.1-10 source'!F12</f>
        <v>5</v>
      </c>
      <c r="W13" s="262"/>
    </row>
    <row r="14" spans="1:23" ht="15.75" customHeight="1" x14ac:dyDescent="0.25">
      <c r="A14" s="41" t="s">
        <v>242</v>
      </c>
      <c r="B14" s="3">
        <f>'[1]5.1-10 source'!B13</f>
        <v>517</v>
      </c>
      <c r="C14" s="229">
        <f>'[1]5.1-10 source'!C13</f>
        <v>25</v>
      </c>
      <c r="D14" s="105">
        <f>'[1]5.1-10 source'!D13</f>
        <v>209</v>
      </c>
      <c r="E14" s="105">
        <f>'[1]5.1-10 source'!E13</f>
        <v>299</v>
      </c>
      <c r="F14" s="105">
        <f>'[1]5.1-10 source'!F13</f>
        <v>9</v>
      </c>
      <c r="W14" s="262"/>
    </row>
    <row r="15" spans="1:23" ht="15.75" customHeight="1" x14ac:dyDescent="0.25">
      <c r="A15" s="41" t="s">
        <v>243</v>
      </c>
      <c r="B15" s="3">
        <f>'[1]5.1-10 source'!B14</f>
        <v>587</v>
      </c>
      <c r="C15" s="229">
        <f>'[1]5.1-10 source'!C14</f>
        <v>17</v>
      </c>
      <c r="D15" s="105">
        <f>'[1]5.1-10 source'!D14</f>
        <v>268</v>
      </c>
      <c r="E15" s="105">
        <f>'[1]5.1-10 source'!E14</f>
        <v>312</v>
      </c>
      <c r="F15" s="105">
        <f>'[1]5.1-10 source'!F14</f>
        <v>7</v>
      </c>
      <c r="W15" s="262"/>
    </row>
    <row r="16" spans="1:23" ht="15.75" customHeight="1" x14ac:dyDescent="0.25">
      <c r="A16" s="41" t="s">
        <v>102</v>
      </c>
      <c r="B16" s="3">
        <f>'[1]5.1-10 source'!B15</f>
        <v>521</v>
      </c>
      <c r="C16" s="229">
        <f>'[1]5.1-10 source'!C15</f>
        <v>23</v>
      </c>
      <c r="D16" s="105">
        <f>'[1]5.1-10 source'!D15</f>
        <v>258</v>
      </c>
      <c r="E16" s="105">
        <f>'[1]5.1-10 source'!E15</f>
        <v>260</v>
      </c>
      <c r="F16" s="105">
        <f>'[1]5.1-10 source'!F15</f>
        <v>3</v>
      </c>
      <c r="W16" s="262"/>
    </row>
    <row r="17" spans="1:23" ht="15.75" customHeight="1" x14ac:dyDescent="0.25">
      <c r="A17" s="41" t="s">
        <v>103</v>
      </c>
      <c r="B17" s="3">
        <f>'[1]5.1-10 source'!B16</f>
        <v>484</v>
      </c>
      <c r="C17" s="229">
        <f>'[1]5.1-10 source'!C16</f>
        <v>13</v>
      </c>
      <c r="D17" s="105">
        <f>'[1]5.1-10 source'!D16</f>
        <v>222</v>
      </c>
      <c r="E17" s="105">
        <f>'[1]5.1-10 source'!E16</f>
        <v>251</v>
      </c>
      <c r="F17" s="105">
        <f>'[1]5.1-10 source'!F16</f>
        <v>11</v>
      </c>
      <c r="W17" s="262"/>
    </row>
    <row r="18" spans="1:23" ht="15.75" customHeight="1" x14ac:dyDescent="0.25">
      <c r="A18" s="41" t="s">
        <v>104</v>
      </c>
      <c r="B18" s="3">
        <f>'[1]5.1-10 source'!B17</f>
        <v>444</v>
      </c>
      <c r="C18" s="229">
        <f>'[1]5.1-10 source'!C17</f>
        <v>11</v>
      </c>
      <c r="D18" s="105">
        <f>'[1]5.1-10 source'!D17</f>
        <v>158</v>
      </c>
      <c r="E18" s="105">
        <f>'[1]5.1-10 source'!E17</f>
        <v>278</v>
      </c>
      <c r="F18" s="105">
        <f>'[1]5.1-10 source'!F17</f>
        <v>8</v>
      </c>
      <c r="W18" s="262"/>
    </row>
    <row r="19" spans="1:23" ht="15.75" customHeight="1" x14ac:dyDescent="0.25">
      <c r="A19" s="41" t="s">
        <v>105</v>
      </c>
      <c r="B19" s="3">
        <f>'[1]5.1-10 source'!B18</f>
        <v>422</v>
      </c>
      <c r="C19" s="229">
        <f>'[1]5.1-10 source'!C18</f>
        <v>11</v>
      </c>
      <c r="D19" s="105">
        <f>'[1]5.1-10 source'!D18</f>
        <v>102</v>
      </c>
      <c r="E19" s="105">
        <f>'[1]5.1-10 source'!E18</f>
        <v>299</v>
      </c>
      <c r="F19" s="105">
        <f>'[1]5.1-10 source'!F18</f>
        <v>21</v>
      </c>
      <c r="W19" s="262"/>
    </row>
    <row r="20" spans="1:23" ht="15.75" customHeight="1" x14ac:dyDescent="0.25">
      <c r="A20" s="41" t="s">
        <v>106</v>
      </c>
      <c r="B20" s="3">
        <f>'[1]5.1-10 source'!B19</f>
        <v>383</v>
      </c>
      <c r="C20" s="229">
        <f>'[1]5.1-10 source'!C19</f>
        <v>10</v>
      </c>
      <c r="D20" s="105">
        <f>'[1]5.1-10 source'!D19</f>
        <v>56</v>
      </c>
      <c r="E20" s="105">
        <f>'[1]5.1-10 source'!E19</f>
        <v>303</v>
      </c>
      <c r="F20" s="105">
        <f>'[1]5.1-10 source'!F19</f>
        <v>24</v>
      </c>
      <c r="W20" s="262"/>
    </row>
    <row r="21" spans="1:23" ht="15.75" customHeight="1" x14ac:dyDescent="0.25">
      <c r="A21" s="41" t="s">
        <v>107</v>
      </c>
      <c r="B21" s="3">
        <f>'[1]5.1-10 source'!B20</f>
        <v>331</v>
      </c>
      <c r="C21" s="229">
        <f>'[1]5.1-10 source'!C20</f>
        <v>9</v>
      </c>
      <c r="D21" s="105">
        <f>'[1]5.1-10 source'!D20</f>
        <v>52</v>
      </c>
      <c r="E21" s="105">
        <f>'[1]5.1-10 source'!E20</f>
        <v>232</v>
      </c>
      <c r="F21" s="105">
        <f>'[1]5.1-10 source'!F20</f>
        <v>47</v>
      </c>
      <c r="W21" s="262"/>
    </row>
    <row r="22" spans="1:23" ht="15.75" customHeight="1" x14ac:dyDescent="0.25">
      <c r="A22" s="41" t="s">
        <v>108</v>
      </c>
      <c r="B22" s="3">
        <f>'[1]5.1-10 source'!B21</f>
        <v>285</v>
      </c>
      <c r="C22" s="229">
        <f>'[1]5.1-10 source'!C21</f>
        <v>6</v>
      </c>
      <c r="D22" s="105">
        <f>'[1]5.1-10 source'!D21</f>
        <v>14</v>
      </c>
      <c r="E22" s="105">
        <f>'[1]5.1-10 source'!E21</f>
        <v>204</v>
      </c>
      <c r="F22" s="105">
        <f>'[1]5.1-10 source'!F21</f>
        <v>67</v>
      </c>
      <c r="W22" s="262"/>
    </row>
    <row r="23" spans="1:23" ht="15.75" customHeight="1" x14ac:dyDescent="0.25">
      <c r="A23" s="41" t="s">
        <v>109</v>
      </c>
      <c r="B23" s="3">
        <f>'[1]5.1-10 source'!B22</f>
        <v>257</v>
      </c>
      <c r="C23" s="229">
        <f>'[1]5.1-10 source'!C22</f>
        <v>13</v>
      </c>
      <c r="D23" s="105">
        <f>'[1]5.1-10 source'!D22</f>
        <v>21</v>
      </c>
      <c r="E23" s="105">
        <f>'[1]5.1-10 source'!E22</f>
        <v>187</v>
      </c>
      <c r="F23" s="105">
        <f>'[1]5.1-10 source'!F22</f>
        <v>49</v>
      </c>
      <c r="W23" s="262"/>
    </row>
    <row r="24" spans="1:23" ht="15.75" customHeight="1" x14ac:dyDescent="0.25">
      <c r="A24" s="41" t="s">
        <v>110</v>
      </c>
      <c r="B24" s="3">
        <f>'[1]5.1-10 source'!B23</f>
        <v>270</v>
      </c>
      <c r="C24" s="229">
        <f>'[1]5.1-10 source'!C23</f>
        <v>6</v>
      </c>
      <c r="D24" s="105">
        <f>'[1]5.1-10 source'!D23</f>
        <v>7</v>
      </c>
      <c r="E24" s="105">
        <f>'[1]5.1-10 source'!E23</f>
        <v>191</v>
      </c>
      <c r="F24" s="105">
        <f>'[1]5.1-10 source'!F23</f>
        <v>72</v>
      </c>
      <c r="W24" s="262"/>
    </row>
    <row r="25" spans="1:23" ht="15.75" customHeight="1" x14ac:dyDescent="0.25">
      <c r="A25" s="41" t="s">
        <v>111</v>
      </c>
      <c r="B25" s="3">
        <f>'[1]5.1-10 source'!B24</f>
        <v>248</v>
      </c>
      <c r="C25" s="229">
        <f>'[1]5.1-10 source'!C24</f>
        <v>9</v>
      </c>
      <c r="D25" s="105">
        <f>'[1]5.1-10 source'!D24</f>
        <v>8</v>
      </c>
      <c r="E25" s="105">
        <f>'[1]5.1-10 source'!E24</f>
        <v>169</v>
      </c>
      <c r="F25" s="105">
        <f>'[1]5.1-10 source'!F24</f>
        <v>71</v>
      </c>
      <c r="W25" s="262"/>
    </row>
    <row r="26" spans="1:23" ht="15.75" customHeight="1" x14ac:dyDescent="0.25">
      <c r="A26" s="41" t="s">
        <v>112</v>
      </c>
      <c r="B26" s="3">
        <f>'[1]5.1-10 source'!B25</f>
        <v>418</v>
      </c>
      <c r="C26" s="229">
        <f>'[1]5.1-10 source'!C25</f>
        <v>11</v>
      </c>
      <c r="D26" s="105">
        <f>'[1]5.1-10 source'!D25</f>
        <v>4</v>
      </c>
      <c r="E26" s="105">
        <f>'[1]5.1-10 source'!E25</f>
        <v>318</v>
      </c>
      <c r="F26" s="105">
        <f>'[1]5.1-10 source'!F25</f>
        <v>96</v>
      </c>
      <c r="W26" s="262"/>
    </row>
    <row r="27" spans="1:23" ht="15.75" customHeight="1" x14ac:dyDescent="0.25">
      <c r="A27" s="41" t="s">
        <v>113</v>
      </c>
      <c r="B27" s="3">
        <f>'[1]5.1-10 source'!B26</f>
        <v>461</v>
      </c>
      <c r="C27" s="229">
        <f>'[1]5.1-10 source'!C26</f>
        <v>8</v>
      </c>
      <c r="D27" s="105">
        <f>'[1]5.1-10 source'!D26</f>
        <v>0</v>
      </c>
      <c r="E27" s="105">
        <f>'[1]5.1-10 source'!E26</f>
        <v>375</v>
      </c>
      <c r="F27" s="105">
        <f>'[1]5.1-10 source'!F26</f>
        <v>86</v>
      </c>
      <c r="W27" s="262"/>
    </row>
    <row r="28" spans="1:23" ht="15.75" customHeight="1" x14ac:dyDescent="0.25">
      <c r="A28" s="41" t="s">
        <v>114</v>
      </c>
      <c r="B28" s="3">
        <f>'[1]5.1-10 source'!B27</f>
        <v>480</v>
      </c>
      <c r="C28" s="229">
        <f>'[1]5.1-10 source'!C27</f>
        <v>6</v>
      </c>
      <c r="D28" s="105">
        <f>'[1]5.1-10 source'!D27</f>
        <v>3</v>
      </c>
      <c r="E28" s="105">
        <f>'[1]5.1-10 source'!E27</f>
        <v>355</v>
      </c>
      <c r="F28" s="105">
        <f>'[1]5.1-10 source'!F27</f>
        <v>122</v>
      </c>
      <c r="W28" s="262"/>
    </row>
    <row r="29" spans="1:23" ht="15.75" customHeight="1" x14ac:dyDescent="0.25">
      <c r="A29" s="41" t="s">
        <v>115</v>
      </c>
      <c r="B29" s="3">
        <f>'[1]5.1-10 source'!B28</f>
        <v>508</v>
      </c>
      <c r="C29" s="229">
        <f>'[1]5.1-10 source'!C28</f>
        <v>9</v>
      </c>
      <c r="D29" s="105">
        <f>'[1]5.1-10 source'!D28</f>
        <v>1</v>
      </c>
      <c r="E29" s="105">
        <f>'[1]5.1-10 source'!E28</f>
        <v>416</v>
      </c>
      <c r="F29" s="105">
        <f>'[1]5.1-10 source'!F28</f>
        <v>91</v>
      </c>
      <c r="W29" s="262"/>
    </row>
    <row r="30" spans="1:23" ht="15.75" customHeight="1" x14ac:dyDescent="0.25">
      <c r="A30" s="41" t="s">
        <v>116</v>
      </c>
      <c r="B30" s="3">
        <f>'[1]5.1-10 source'!B29</f>
        <v>550</v>
      </c>
      <c r="C30" s="229">
        <f>'[1]5.1-10 source'!C29</f>
        <v>7</v>
      </c>
      <c r="D30" s="105">
        <f>'[1]5.1-10 source'!D29</f>
        <v>1</v>
      </c>
      <c r="E30" s="105">
        <f>'[1]5.1-10 source'!E29</f>
        <v>448</v>
      </c>
      <c r="F30" s="105">
        <f>'[1]5.1-10 source'!F29</f>
        <v>101</v>
      </c>
      <c r="W30" s="262"/>
    </row>
    <row r="31" spans="1:23" x14ac:dyDescent="0.25">
      <c r="A31" s="41" t="s">
        <v>117</v>
      </c>
      <c r="B31" s="3">
        <f>'[1]5.1-10 source'!B30</f>
        <v>552</v>
      </c>
      <c r="C31" s="229">
        <f>'[1]5.1-10 source'!C30</f>
        <v>8</v>
      </c>
      <c r="D31" s="105">
        <f>'[1]5.1-10 source'!D30</f>
        <v>0</v>
      </c>
      <c r="E31" s="105">
        <f>'[1]5.1-10 source'!E30</f>
        <v>410</v>
      </c>
      <c r="F31" s="105">
        <f>'[1]5.1-10 source'!F30</f>
        <v>142</v>
      </c>
      <c r="W31" s="262"/>
    </row>
    <row r="32" spans="1:23" ht="15.75" customHeight="1" x14ac:dyDescent="0.25">
      <c r="A32" s="41" t="s">
        <v>118</v>
      </c>
      <c r="B32" s="3">
        <f>'[1]5.1-10 source'!B31</f>
        <v>404</v>
      </c>
      <c r="C32" s="229">
        <f>'[1]5.1-10 source'!C31</f>
        <v>2</v>
      </c>
      <c r="D32" s="105">
        <f>'[1]5.1-10 source'!D31</f>
        <v>0</v>
      </c>
      <c r="E32" s="105">
        <f>'[1]5.1-10 source'!E31</f>
        <v>289</v>
      </c>
      <c r="F32" s="105">
        <f>'[1]5.1-10 source'!F31</f>
        <v>115</v>
      </c>
      <c r="W32" s="262"/>
    </row>
    <row r="33" spans="1:23" ht="15.75" customHeight="1" x14ac:dyDescent="0.25">
      <c r="A33" s="41" t="s">
        <v>14</v>
      </c>
      <c r="B33" s="3">
        <f>'[1]5.1-10 source'!B32</f>
        <v>745</v>
      </c>
      <c r="C33" s="229">
        <f>'[1]5.1-10 source'!C32</f>
        <v>3</v>
      </c>
      <c r="D33" s="105">
        <f>'[1]5.1-10 source'!D32</f>
        <v>1</v>
      </c>
      <c r="E33" s="105">
        <f>'[1]5.1-10 source'!E32</f>
        <v>638</v>
      </c>
      <c r="F33" s="105">
        <f>'[1]5.1-10 source'!F32</f>
        <v>106</v>
      </c>
      <c r="W33" s="262"/>
    </row>
    <row r="34" spans="1:23" ht="15.75" customHeight="1" x14ac:dyDescent="0.25">
      <c r="A34" s="41" t="s">
        <v>119</v>
      </c>
      <c r="B34" s="3">
        <f>'[1]5.1-10 source'!B33</f>
        <v>481</v>
      </c>
      <c r="C34" s="229">
        <f>'[1]5.1-10 source'!C33</f>
        <v>3</v>
      </c>
      <c r="D34" s="105">
        <f>'[1]5.1-10 source'!D33</f>
        <v>1</v>
      </c>
      <c r="E34" s="105">
        <f>'[1]5.1-10 source'!E33</f>
        <v>222</v>
      </c>
      <c r="F34" s="105">
        <f>'[1]5.1-10 source'!F33</f>
        <v>258</v>
      </c>
      <c r="W34" s="262"/>
    </row>
    <row r="35" spans="1:23" ht="15.75" customHeight="1" x14ac:dyDescent="0.25">
      <c r="A35" s="41" t="s">
        <v>244</v>
      </c>
      <c r="B35" s="3">
        <f>'[1]5.1-10 source'!B34</f>
        <v>124</v>
      </c>
      <c r="C35" s="229">
        <f>'[1]5.1-10 source'!C34</f>
        <v>3</v>
      </c>
      <c r="D35" s="105">
        <f>'[1]5.1-10 source'!D34</f>
        <v>3</v>
      </c>
      <c r="E35" s="105">
        <f>'[1]5.1-10 source'!E34</f>
        <v>4</v>
      </c>
      <c r="F35" s="105">
        <f>'[1]5.1-10 source'!F34</f>
        <v>117</v>
      </c>
      <c r="W35" s="262"/>
    </row>
    <row r="36" spans="1:23" ht="22.5" customHeight="1" x14ac:dyDescent="0.25">
      <c r="A36" s="41" t="s">
        <v>125</v>
      </c>
      <c r="B36" s="153">
        <f>'[1]5.1-10 source'!B36</f>
        <v>45.615350300000003</v>
      </c>
      <c r="C36" s="4">
        <f>'[1]5.1-10 source'!C36</f>
        <v>28.9583333</v>
      </c>
      <c r="D36" s="4">
        <f>'[1]5.1-10 source'!D36</f>
        <v>34.514518299999999</v>
      </c>
      <c r="E36" s="4">
        <f>'[1]5.1-10 source'!E36</f>
        <v>48.092540100000001</v>
      </c>
      <c r="F36" s="4">
        <f>'[1]5.1-10 source'!F36</f>
        <v>53.131557700000002</v>
      </c>
      <c r="W36" s="262"/>
    </row>
    <row r="37" spans="1:23" ht="30" customHeight="1" x14ac:dyDescent="0.25">
      <c r="A37" s="273" t="s">
        <v>250</v>
      </c>
      <c r="B37" s="300"/>
      <c r="C37" s="300"/>
      <c r="D37" s="300"/>
      <c r="E37" s="300"/>
      <c r="F37" s="300"/>
      <c r="W37" s="262"/>
    </row>
    <row r="38" spans="1:23" ht="36.75" customHeight="1" x14ac:dyDescent="0.25">
      <c r="A38" s="289" t="s">
        <v>247</v>
      </c>
      <c r="B38" s="287"/>
      <c r="C38" s="287"/>
      <c r="D38" s="287"/>
      <c r="E38" s="287"/>
      <c r="F38" s="287"/>
      <c r="W38" s="262"/>
    </row>
    <row r="39" spans="1:23" ht="30" customHeight="1" x14ac:dyDescent="0.25">
      <c r="A39" s="304" t="s">
        <v>356</v>
      </c>
      <c r="B39" s="287"/>
      <c r="C39" s="287"/>
      <c r="D39" s="287"/>
      <c r="E39" s="287"/>
      <c r="F39" s="287"/>
      <c r="G39" s="261"/>
      <c r="H39" s="261"/>
      <c r="I39" s="261"/>
      <c r="J39" s="261"/>
      <c r="K39" s="261"/>
      <c r="L39" s="261"/>
      <c r="M39" s="261"/>
      <c r="N39" s="261"/>
      <c r="O39" s="261"/>
      <c r="W39" s="262"/>
    </row>
    <row r="41" spans="1:23" x14ac:dyDescent="0.25">
      <c r="A41" s="337"/>
      <c r="B41" s="337"/>
      <c r="C41" s="337"/>
      <c r="D41" s="337"/>
      <c r="E41" s="48"/>
      <c r="F41" s="48"/>
      <c r="G41" s="48"/>
      <c r="H41" s="48"/>
      <c r="I41" s="48"/>
      <c r="J41" s="48"/>
      <c r="K41" s="48"/>
      <c r="L41" s="48"/>
      <c r="W41" s="262"/>
    </row>
    <row r="42" spans="1:23" ht="25.5" customHeight="1" x14ac:dyDescent="0.25">
      <c r="A42" s="338"/>
      <c r="B42" s="326"/>
      <c r="C42" s="326"/>
      <c r="D42" s="326"/>
      <c r="E42" s="326"/>
      <c r="F42" s="326"/>
      <c r="G42" s="326"/>
      <c r="H42" s="326"/>
      <c r="I42" s="326"/>
      <c r="J42" s="326"/>
      <c r="K42" s="326"/>
      <c r="L42" s="326"/>
      <c r="W42" s="262"/>
    </row>
    <row r="43" spans="1:23" x14ac:dyDescent="0.25">
      <c r="A43" s="315"/>
      <c r="B43" s="315"/>
      <c r="C43" s="315"/>
      <c r="D43" s="315"/>
      <c r="E43" s="315"/>
      <c r="F43" s="315"/>
      <c r="G43" s="315"/>
      <c r="H43" s="315"/>
      <c r="I43" s="315"/>
      <c r="J43" s="315"/>
      <c r="K43" s="315"/>
      <c r="L43" s="315"/>
      <c r="W43" s="262"/>
    </row>
    <row r="44" spans="1:23" x14ac:dyDescent="0.25">
      <c r="A44" s="314"/>
      <c r="B44" s="314"/>
      <c r="C44" s="314"/>
      <c r="D44" s="314"/>
      <c r="E44" s="314"/>
      <c r="F44" s="314"/>
      <c r="G44" s="314"/>
      <c r="H44" s="314"/>
      <c r="I44" s="314"/>
      <c r="J44" s="314"/>
      <c r="K44" s="314"/>
      <c r="L44" s="314"/>
      <c r="W44" s="262"/>
    </row>
  </sheetData>
  <mergeCells count="8">
    <mergeCell ref="A43:L43"/>
    <mergeCell ref="A44:L44"/>
    <mergeCell ref="A1:F1"/>
    <mergeCell ref="A37:F37"/>
    <mergeCell ref="A38:F38"/>
    <mergeCell ref="A39:F39"/>
    <mergeCell ref="A41:D41"/>
    <mergeCell ref="A42:L4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BR33"/>
  <sheetViews>
    <sheetView workbookViewId="0">
      <pane xSplit="1" ySplit="4" topLeftCell="B5" activePane="bottomRight" state="frozen"/>
      <selection activeCell="B47" sqref="B47"/>
      <selection pane="topRight" activeCell="B47" sqref="B47"/>
      <selection pane="bottomLeft" activeCell="B47" sqref="B47"/>
      <selection pane="bottomRight" activeCell="D27" sqref="D27"/>
    </sheetView>
  </sheetViews>
  <sheetFormatPr baseColWidth="10" defaultColWidth="11.42578125" defaultRowHeight="12.75" x14ac:dyDescent="0.25"/>
  <cols>
    <col min="1" max="2" width="15.7109375" style="51" customWidth="1"/>
    <col min="3" max="4" width="10.7109375" style="51" customWidth="1"/>
    <col min="5" max="7" width="10.7109375" style="168" customWidth="1"/>
    <col min="8" max="8" width="15.7109375" style="51" customWidth="1"/>
    <col min="9" max="10" width="10.7109375" style="51" customWidth="1"/>
    <col min="11" max="11" width="10.7109375" style="168" customWidth="1"/>
    <col min="12" max="12" width="15.7109375" style="51" customWidth="1"/>
    <col min="13" max="13" width="11.42578125" style="52"/>
    <col min="14" max="16384" width="11.42578125" style="51"/>
  </cols>
  <sheetData>
    <row r="1" spans="1:70" s="98" customFormat="1" ht="30" customHeight="1" x14ac:dyDescent="0.25">
      <c r="A1" s="268" t="s">
        <v>395</v>
      </c>
      <c r="B1" s="268"/>
      <c r="C1" s="268"/>
      <c r="D1" s="268"/>
      <c r="E1" s="268"/>
      <c r="F1" s="268"/>
      <c r="G1" s="268"/>
      <c r="H1" s="268"/>
      <c r="I1" s="268"/>
      <c r="J1" s="268"/>
      <c r="K1" s="268"/>
      <c r="L1" s="268"/>
      <c r="M1" s="155"/>
      <c r="N1" s="155"/>
      <c r="O1" s="155"/>
    </row>
    <row r="2" spans="1:70" s="98" customFormat="1" x14ac:dyDescent="0.25">
      <c r="A2" s="192"/>
      <c r="B2" s="192"/>
      <c r="C2" s="192"/>
      <c r="D2" s="192"/>
      <c r="E2" s="192"/>
      <c r="F2" s="192"/>
      <c r="G2" s="192"/>
      <c r="H2" s="192"/>
      <c r="I2" s="192"/>
      <c r="J2" s="192"/>
      <c r="K2" s="192"/>
      <c r="L2" s="192"/>
      <c r="M2" s="155"/>
      <c r="N2" s="155"/>
      <c r="O2" s="155"/>
    </row>
    <row r="3" spans="1:70" s="160" customFormat="1" ht="18.75" customHeight="1" x14ac:dyDescent="0.25">
      <c r="A3" s="308" t="s">
        <v>229</v>
      </c>
      <c r="B3" s="308" t="s">
        <v>133</v>
      </c>
      <c r="C3" s="308"/>
      <c r="D3" s="308"/>
      <c r="E3" s="308"/>
      <c r="F3" s="308"/>
      <c r="G3" s="308"/>
      <c r="H3" s="308" t="s">
        <v>128</v>
      </c>
      <c r="I3" s="308"/>
      <c r="J3" s="308"/>
      <c r="K3" s="308"/>
      <c r="L3" s="308" t="s">
        <v>324</v>
      </c>
      <c r="M3" s="159"/>
    </row>
    <row r="4" spans="1:70" s="160" customFormat="1" ht="88.5" customHeight="1" x14ac:dyDescent="0.25">
      <c r="A4" s="308"/>
      <c r="B4" s="198" t="s">
        <v>236</v>
      </c>
      <c r="C4" s="194" t="s">
        <v>126</v>
      </c>
      <c r="D4" s="194" t="s">
        <v>127</v>
      </c>
      <c r="E4" s="166" t="s">
        <v>232</v>
      </c>
      <c r="F4" s="166" t="s">
        <v>233</v>
      </c>
      <c r="G4" s="166" t="s">
        <v>234</v>
      </c>
      <c r="H4" s="194" t="s">
        <v>254</v>
      </c>
      <c r="I4" s="194" t="s">
        <v>126</v>
      </c>
      <c r="J4" s="194" t="s">
        <v>127</v>
      </c>
      <c r="K4" s="166" t="s">
        <v>234</v>
      </c>
      <c r="L4" s="308"/>
      <c r="M4" s="159"/>
      <c r="N4" s="161"/>
    </row>
    <row r="5" spans="1:70" ht="45" x14ac:dyDescent="0.25">
      <c r="A5" s="198" t="s">
        <v>246</v>
      </c>
      <c r="B5" s="162">
        <v>32225</v>
      </c>
      <c r="C5" s="162">
        <v>15412</v>
      </c>
      <c r="D5" s="162">
        <v>16813</v>
      </c>
      <c r="E5" s="164">
        <v>13820</v>
      </c>
      <c r="F5" s="164">
        <v>2218</v>
      </c>
      <c r="G5" s="164">
        <v>2322</v>
      </c>
      <c r="H5" s="162">
        <v>4176</v>
      </c>
      <c r="I5" s="162">
        <v>1762</v>
      </c>
      <c r="J5" s="162">
        <v>2414</v>
      </c>
      <c r="K5" s="164">
        <v>185</v>
      </c>
      <c r="L5" s="162">
        <v>36401</v>
      </c>
      <c r="M5" s="53"/>
      <c r="N5" s="54"/>
      <c r="S5" s="55"/>
      <c r="T5" s="55"/>
      <c r="U5" s="55"/>
      <c r="Z5" s="55"/>
      <c r="AA5" s="55"/>
      <c r="AB5" s="55"/>
      <c r="AG5" s="55"/>
      <c r="AH5" s="55"/>
      <c r="AI5" s="55"/>
      <c r="AN5" s="55"/>
      <c r="AO5" s="55"/>
      <c r="AP5" s="55"/>
      <c r="BI5" s="55"/>
      <c r="BJ5" s="55"/>
      <c r="BK5" s="55"/>
      <c r="BP5" s="55"/>
      <c r="BQ5" s="55"/>
      <c r="BR5" s="55"/>
    </row>
    <row r="6" spans="1:70" x14ac:dyDescent="0.25">
      <c r="A6" s="142" t="s">
        <v>238</v>
      </c>
      <c r="B6" s="162">
        <v>98</v>
      </c>
      <c r="C6" s="162">
        <v>15</v>
      </c>
      <c r="D6" s="162">
        <v>83</v>
      </c>
      <c r="E6" s="164">
        <v>0</v>
      </c>
      <c r="F6" s="164">
        <v>82</v>
      </c>
      <c r="G6" s="164">
        <v>0</v>
      </c>
      <c r="H6" s="162">
        <v>1309</v>
      </c>
      <c r="I6" s="162">
        <v>530</v>
      </c>
      <c r="J6" s="162">
        <v>779</v>
      </c>
      <c r="K6" s="164">
        <v>40</v>
      </c>
      <c r="L6" s="162">
        <v>1407</v>
      </c>
      <c r="N6" s="54"/>
      <c r="S6" s="55"/>
      <c r="T6" s="55"/>
      <c r="U6" s="55"/>
      <c r="Z6" s="55"/>
      <c r="AA6" s="55"/>
      <c r="AB6" s="55"/>
      <c r="AG6" s="55"/>
      <c r="AH6" s="55"/>
      <c r="AI6" s="55"/>
      <c r="AN6" s="55"/>
      <c r="AO6" s="55"/>
      <c r="AP6" s="55"/>
      <c r="AU6" s="55"/>
      <c r="AV6" s="55"/>
      <c r="AW6" s="55"/>
      <c r="BB6" s="55"/>
      <c r="BC6" s="55"/>
      <c r="BD6" s="55"/>
      <c r="BI6" s="55"/>
      <c r="BJ6" s="55"/>
      <c r="BK6" s="55"/>
      <c r="BP6" s="55"/>
      <c r="BQ6" s="55"/>
      <c r="BR6" s="55"/>
    </row>
    <row r="7" spans="1:70" x14ac:dyDescent="0.25">
      <c r="A7" s="142" t="s">
        <v>117</v>
      </c>
      <c r="B7" s="162">
        <v>76</v>
      </c>
      <c r="C7" s="49">
        <v>31</v>
      </c>
      <c r="D7" s="49">
        <v>45</v>
      </c>
      <c r="E7" s="50" t="s">
        <v>438</v>
      </c>
      <c r="F7" s="50">
        <v>31</v>
      </c>
      <c r="G7" s="50">
        <v>3</v>
      </c>
      <c r="H7" s="162">
        <v>229</v>
      </c>
      <c r="I7" s="49">
        <v>100</v>
      </c>
      <c r="J7" s="49">
        <v>129</v>
      </c>
      <c r="K7" s="50">
        <v>23</v>
      </c>
      <c r="L7" s="162">
        <v>305</v>
      </c>
      <c r="N7" s="54"/>
      <c r="S7" s="55"/>
      <c r="T7" s="55"/>
      <c r="U7" s="55"/>
      <c r="Z7" s="55"/>
      <c r="AA7" s="55"/>
      <c r="AB7" s="55"/>
      <c r="AG7" s="55"/>
      <c r="AH7" s="55"/>
      <c r="AI7" s="55"/>
      <c r="AN7" s="55"/>
      <c r="AO7" s="55"/>
      <c r="AP7" s="55"/>
      <c r="AU7" s="55"/>
      <c r="AV7" s="55"/>
      <c r="AW7" s="55"/>
      <c r="BB7" s="55"/>
      <c r="BC7" s="55"/>
      <c r="BD7" s="55"/>
      <c r="BI7" s="55"/>
      <c r="BJ7" s="55"/>
      <c r="BK7" s="55"/>
      <c r="BP7" s="55"/>
      <c r="BQ7" s="55"/>
      <c r="BR7" s="55"/>
    </row>
    <row r="8" spans="1:70" x14ac:dyDescent="0.25">
      <c r="A8" s="142" t="s">
        <v>118</v>
      </c>
      <c r="B8" s="162">
        <v>320</v>
      </c>
      <c r="C8" s="49">
        <v>269</v>
      </c>
      <c r="D8" s="49">
        <v>51</v>
      </c>
      <c r="E8" s="50" t="s">
        <v>438</v>
      </c>
      <c r="F8" s="50">
        <v>35</v>
      </c>
      <c r="G8" s="50">
        <v>261</v>
      </c>
      <c r="H8" s="162">
        <v>248</v>
      </c>
      <c r="I8" s="49">
        <v>113</v>
      </c>
      <c r="J8" s="49">
        <v>135</v>
      </c>
      <c r="K8" s="50">
        <v>23</v>
      </c>
      <c r="L8" s="162">
        <v>568</v>
      </c>
      <c r="N8" s="54"/>
      <c r="S8" s="55"/>
      <c r="T8" s="55"/>
      <c r="U8" s="55"/>
      <c r="Z8" s="55"/>
      <c r="AA8" s="55"/>
      <c r="AB8" s="55"/>
      <c r="AG8" s="55"/>
      <c r="AH8" s="55"/>
      <c r="AI8" s="55"/>
      <c r="AN8" s="55"/>
      <c r="AO8" s="55"/>
      <c r="AP8" s="55"/>
      <c r="AU8" s="55"/>
      <c r="AV8" s="55"/>
      <c r="AW8" s="55"/>
      <c r="BB8" s="55"/>
      <c r="BC8" s="55"/>
      <c r="BD8" s="55"/>
      <c r="BI8" s="55"/>
      <c r="BJ8" s="55"/>
      <c r="BK8" s="55"/>
      <c r="BP8" s="55"/>
      <c r="BQ8" s="55"/>
      <c r="BR8" s="55"/>
    </row>
    <row r="9" spans="1:70" x14ac:dyDescent="0.25">
      <c r="A9" s="142" t="s">
        <v>14</v>
      </c>
      <c r="B9" s="162">
        <v>333</v>
      </c>
      <c r="C9" s="49">
        <v>252</v>
      </c>
      <c r="D9" s="49">
        <v>81</v>
      </c>
      <c r="E9" s="50">
        <v>3</v>
      </c>
      <c r="F9" s="50">
        <v>67</v>
      </c>
      <c r="G9" s="50">
        <v>241</v>
      </c>
      <c r="H9" s="162">
        <v>298</v>
      </c>
      <c r="I9" s="49">
        <v>150</v>
      </c>
      <c r="J9" s="49">
        <v>148</v>
      </c>
      <c r="K9" s="50">
        <v>32</v>
      </c>
      <c r="L9" s="162">
        <v>631</v>
      </c>
      <c r="N9" s="54"/>
      <c r="S9" s="55"/>
      <c r="T9" s="55"/>
      <c r="U9" s="55"/>
      <c r="Z9" s="55"/>
      <c r="AA9" s="55"/>
      <c r="AB9" s="55"/>
      <c r="AG9" s="55"/>
      <c r="AH9" s="55"/>
      <c r="AI9" s="55"/>
      <c r="AN9" s="55"/>
      <c r="AO9" s="55"/>
      <c r="AP9" s="55"/>
      <c r="AU9" s="55"/>
      <c r="AV9" s="55"/>
      <c r="AW9" s="55"/>
      <c r="BB9" s="55"/>
      <c r="BC9" s="55"/>
      <c r="BD9" s="55"/>
      <c r="BI9" s="55"/>
      <c r="BJ9" s="55"/>
      <c r="BK9" s="55"/>
      <c r="BP9" s="55"/>
      <c r="BQ9" s="55"/>
      <c r="BR9" s="55"/>
    </row>
    <row r="10" spans="1:70" x14ac:dyDescent="0.25">
      <c r="A10" s="142" t="s">
        <v>119</v>
      </c>
      <c r="B10" s="162">
        <v>429</v>
      </c>
      <c r="C10" s="49">
        <v>333</v>
      </c>
      <c r="D10" s="49">
        <v>96</v>
      </c>
      <c r="E10" s="50">
        <v>33</v>
      </c>
      <c r="F10" s="50">
        <v>70</v>
      </c>
      <c r="G10" s="50">
        <v>303</v>
      </c>
      <c r="H10" s="162">
        <v>331</v>
      </c>
      <c r="I10" s="49">
        <v>158</v>
      </c>
      <c r="J10" s="49">
        <v>173</v>
      </c>
      <c r="K10" s="50">
        <v>18</v>
      </c>
      <c r="L10" s="162">
        <v>760</v>
      </c>
      <c r="N10" s="54"/>
      <c r="S10" s="55"/>
      <c r="T10" s="55"/>
      <c r="U10" s="55"/>
      <c r="Z10" s="55"/>
      <c r="AA10" s="55"/>
      <c r="AB10" s="55"/>
      <c r="AG10" s="55"/>
      <c r="AH10" s="55"/>
      <c r="AI10" s="55"/>
      <c r="AN10" s="55"/>
      <c r="AO10" s="55"/>
      <c r="AP10" s="55"/>
      <c r="AU10" s="55"/>
      <c r="AV10" s="55"/>
      <c r="AW10" s="55"/>
      <c r="BB10" s="55"/>
      <c r="BC10" s="55"/>
      <c r="BD10" s="55"/>
      <c r="BI10" s="55"/>
      <c r="BJ10" s="55"/>
      <c r="BK10" s="55"/>
      <c r="BP10" s="55"/>
      <c r="BQ10" s="55"/>
      <c r="BR10" s="55"/>
    </row>
    <row r="11" spans="1:70" x14ac:dyDescent="0.25">
      <c r="A11" s="142" t="s">
        <v>12</v>
      </c>
      <c r="B11" s="162">
        <v>577</v>
      </c>
      <c r="C11" s="49">
        <v>423</v>
      </c>
      <c r="D11" s="49">
        <v>154</v>
      </c>
      <c r="E11" s="50">
        <v>139</v>
      </c>
      <c r="F11" s="50">
        <v>103</v>
      </c>
      <c r="G11" s="50">
        <v>307</v>
      </c>
      <c r="H11" s="162">
        <v>403</v>
      </c>
      <c r="I11" s="49">
        <v>186</v>
      </c>
      <c r="J11" s="49">
        <v>217</v>
      </c>
      <c r="K11" s="50">
        <v>21</v>
      </c>
      <c r="L11" s="162">
        <v>980</v>
      </c>
      <c r="N11" s="54"/>
      <c r="S11" s="55"/>
      <c r="T11" s="55"/>
      <c r="U11" s="55"/>
      <c r="Z11" s="55"/>
      <c r="AA11" s="55"/>
      <c r="AB11" s="55"/>
      <c r="AG11" s="55"/>
      <c r="AH11" s="55"/>
      <c r="AI11" s="55"/>
      <c r="AN11" s="55"/>
      <c r="AO11" s="55"/>
      <c r="AP11" s="55"/>
      <c r="AU11" s="55"/>
      <c r="AV11" s="55"/>
      <c r="AW11" s="55"/>
      <c r="BB11" s="55"/>
      <c r="BC11" s="55"/>
      <c r="BD11" s="55"/>
      <c r="BI11" s="55"/>
      <c r="BJ11" s="55"/>
      <c r="BK11" s="55"/>
      <c r="BP11" s="55"/>
      <c r="BQ11" s="55"/>
      <c r="BR11" s="55"/>
    </row>
    <row r="12" spans="1:70" x14ac:dyDescent="0.25">
      <c r="A12" s="142" t="s">
        <v>120</v>
      </c>
      <c r="B12" s="162">
        <v>10137</v>
      </c>
      <c r="C12" s="49">
        <v>6551</v>
      </c>
      <c r="D12" s="49">
        <v>3586</v>
      </c>
      <c r="E12" s="50">
        <v>8988</v>
      </c>
      <c r="F12" s="50">
        <v>381</v>
      </c>
      <c r="G12" s="50">
        <v>603</v>
      </c>
      <c r="H12" s="162">
        <v>430</v>
      </c>
      <c r="I12" s="49">
        <v>199</v>
      </c>
      <c r="J12" s="49">
        <v>231</v>
      </c>
      <c r="K12" s="50">
        <v>16</v>
      </c>
      <c r="L12" s="162">
        <v>10567</v>
      </c>
      <c r="N12" s="54"/>
      <c r="S12" s="55"/>
      <c r="T12" s="55"/>
      <c r="U12" s="55"/>
      <c r="Z12" s="55"/>
      <c r="AA12" s="55"/>
      <c r="AB12" s="55"/>
      <c r="AG12" s="55"/>
      <c r="AH12" s="55"/>
      <c r="AI12" s="55"/>
      <c r="AN12" s="55"/>
      <c r="AO12" s="55"/>
      <c r="AP12" s="55"/>
      <c r="AU12" s="55"/>
      <c r="AV12" s="55"/>
      <c r="AW12" s="55"/>
      <c r="BB12" s="55"/>
      <c r="BC12" s="55"/>
      <c r="BD12" s="55"/>
      <c r="BI12" s="55"/>
      <c r="BJ12" s="55"/>
      <c r="BK12" s="55"/>
      <c r="BP12" s="55"/>
      <c r="BQ12" s="55"/>
      <c r="BR12" s="55"/>
    </row>
    <row r="13" spans="1:70" x14ac:dyDescent="0.25">
      <c r="A13" s="142" t="s">
        <v>121</v>
      </c>
      <c r="B13" s="162">
        <v>8264</v>
      </c>
      <c r="C13" s="49">
        <v>2923</v>
      </c>
      <c r="D13" s="49">
        <v>5341</v>
      </c>
      <c r="E13" s="50">
        <v>2748</v>
      </c>
      <c r="F13" s="50">
        <v>544</v>
      </c>
      <c r="G13" s="50">
        <v>286</v>
      </c>
      <c r="H13" s="162">
        <v>414</v>
      </c>
      <c r="I13" s="49">
        <v>155</v>
      </c>
      <c r="J13" s="49">
        <v>259</v>
      </c>
      <c r="K13" s="50">
        <v>7</v>
      </c>
      <c r="L13" s="162">
        <v>8678</v>
      </c>
      <c r="N13" s="54"/>
      <c r="S13" s="55"/>
      <c r="T13" s="55"/>
      <c r="U13" s="55"/>
      <c r="Z13" s="55"/>
      <c r="AA13" s="55"/>
      <c r="AB13" s="55"/>
      <c r="AG13" s="55"/>
      <c r="AH13" s="55"/>
      <c r="AI13" s="55"/>
      <c r="AN13" s="55"/>
      <c r="AO13" s="55"/>
      <c r="AP13" s="55"/>
      <c r="AU13" s="55"/>
      <c r="AV13" s="55"/>
      <c r="AW13" s="55"/>
      <c r="BB13" s="55"/>
      <c r="BC13" s="55"/>
      <c r="BD13" s="55"/>
      <c r="BI13" s="55"/>
      <c r="BJ13" s="55"/>
      <c r="BK13" s="55"/>
      <c r="BP13" s="55"/>
      <c r="BQ13" s="55"/>
      <c r="BR13" s="55"/>
    </row>
    <row r="14" spans="1:70" x14ac:dyDescent="0.25">
      <c r="A14" s="142" t="s">
        <v>15</v>
      </c>
      <c r="B14" s="162">
        <v>4291</v>
      </c>
      <c r="C14" s="49">
        <v>1649</v>
      </c>
      <c r="D14" s="49">
        <v>2642</v>
      </c>
      <c r="E14" s="50">
        <v>1216</v>
      </c>
      <c r="F14" s="50">
        <v>336</v>
      </c>
      <c r="G14" s="50">
        <v>163</v>
      </c>
      <c r="H14" s="162">
        <v>239</v>
      </c>
      <c r="I14" s="49">
        <v>81</v>
      </c>
      <c r="J14" s="49">
        <v>158</v>
      </c>
      <c r="K14" s="50">
        <v>3</v>
      </c>
      <c r="L14" s="162">
        <v>4530</v>
      </c>
      <c r="N14" s="54"/>
      <c r="S14" s="55"/>
      <c r="T14" s="55"/>
      <c r="U14" s="55"/>
      <c r="Z14" s="55"/>
      <c r="AA14" s="55"/>
      <c r="AB14" s="55"/>
      <c r="AG14" s="55"/>
      <c r="AH14" s="55"/>
      <c r="AI14" s="55"/>
      <c r="AN14" s="55"/>
      <c r="AO14" s="55"/>
      <c r="AP14" s="55"/>
      <c r="AU14" s="55"/>
      <c r="AV14" s="55"/>
      <c r="AW14" s="55"/>
      <c r="BB14" s="55"/>
      <c r="BC14" s="55"/>
      <c r="BD14" s="55"/>
      <c r="BI14" s="55"/>
      <c r="BJ14" s="55"/>
      <c r="BK14" s="55"/>
      <c r="BP14" s="55"/>
      <c r="BQ14" s="55"/>
      <c r="BR14" s="55"/>
    </row>
    <row r="15" spans="1:70" x14ac:dyDescent="0.25">
      <c r="A15" s="142" t="s">
        <v>122</v>
      </c>
      <c r="B15" s="162">
        <v>2273</v>
      </c>
      <c r="C15" s="49">
        <v>899</v>
      </c>
      <c r="D15" s="49">
        <v>1374</v>
      </c>
      <c r="E15" s="50">
        <v>550</v>
      </c>
      <c r="F15" s="50">
        <v>160</v>
      </c>
      <c r="G15" s="50">
        <v>60</v>
      </c>
      <c r="H15" s="162">
        <v>132</v>
      </c>
      <c r="I15" s="49">
        <v>46</v>
      </c>
      <c r="J15" s="49">
        <v>86</v>
      </c>
      <c r="K15" s="50">
        <v>2</v>
      </c>
      <c r="L15" s="162">
        <v>2405</v>
      </c>
      <c r="N15" s="54"/>
      <c r="S15" s="55"/>
      <c r="T15" s="55"/>
      <c r="U15" s="55"/>
      <c r="Z15" s="55"/>
      <c r="AA15" s="55"/>
      <c r="AB15" s="55"/>
      <c r="AG15" s="55"/>
      <c r="AH15" s="55"/>
      <c r="AI15" s="55"/>
      <c r="AN15" s="55"/>
      <c r="AO15" s="55"/>
      <c r="AP15" s="55"/>
      <c r="AU15" s="55"/>
      <c r="AV15" s="55"/>
      <c r="AW15" s="55"/>
      <c r="BB15" s="55"/>
      <c r="BC15" s="55"/>
      <c r="BD15" s="55"/>
      <c r="BI15" s="55"/>
      <c r="BJ15" s="55"/>
      <c r="BK15" s="55"/>
      <c r="BP15" s="55"/>
      <c r="BQ15" s="55"/>
      <c r="BR15" s="55"/>
    </row>
    <row r="16" spans="1:70" ht="15" x14ac:dyDescent="0.25">
      <c r="A16" s="142" t="s">
        <v>20</v>
      </c>
      <c r="B16" s="162">
        <v>1636</v>
      </c>
      <c r="C16" s="49">
        <v>653</v>
      </c>
      <c r="D16" s="49">
        <v>983</v>
      </c>
      <c r="E16" s="50">
        <v>143</v>
      </c>
      <c r="F16" s="167">
        <v>129</v>
      </c>
      <c r="G16" s="50">
        <v>37</v>
      </c>
      <c r="H16" s="162">
        <v>101</v>
      </c>
      <c r="I16" s="49">
        <v>31</v>
      </c>
      <c r="J16" s="49">
        <v>70</v>
      </c>
      <c r="K16" s="50" t="s">
        <v>438</v>
      </c>
      <c r="L16" s="162">
        <v>1737</v>
      </c>
      <c r="N16" s="54"/>
      <c r="S16" s="55"/>
      <c r="T16" s="55"/>
      <c r="U16" s="55"/>
      <c r="Z16" s="55"/>
      <c r="AA16" s="55"/>
      <c r="AB16" s="55"/>
      <c r="AG16" s="55"/>
      <c r="AH16" s="55"/>
      <c r="AI16" s="55"/>
      <c r="AN16" s="55"/>
      <c r="AO16" s="55"/>
      <c r="AP16" s="55"/>
      <c r="AU16" s="55"/>
      <c r="AV16" s="55"/>
      <c r="AW16" s="55"/>
      <c r="BB16" s="55"/>
      <c r="BC16" s="55"/>
      <c r="BD16" s="55"/>
      <c r="BI16" s="55"/>
      <c r="BJ16" s="55"/>
      <c r="BK16" s="55"/>
      <c r="BP16" s="55"/>
      <c r="BQ16" s="55"/>
      <c r="BR16" s="55"/>
    </row>
    <row r="17" spans="1:70" x14ac:dyDescent="0.25">
      <c r="A17" s="142" t="s">
        <v>123</v>
      </c>
      <c r="B17" s="162">
        <v>2668</v>
      </c>
      <c r="C17" s="49">
        <v>1016</v>
      </c>
      <c r="D17" s="49">
        <v>1652</v>
      </c>
      <c r="E17" s="50" t="s">
        <v>438</v>
      </c>
      <c r="F17" s="50">
        <v>173</v>
      </c>
      <c r="G17" s="50">
        <v>50</v>
      </c>
      <c r="H17" s="162">
        <v>40</v>
      </c>
      <c r="I17" s="49">
        <v>12</v>
      </c>
      <c r="J17" s="49">
        <v>28</v>
      </c>
      <c r="K17" s="50" t="s">
        <v>438</v>
      </c>
      <c r="L17" s="162">
        <v>2708</v>
      </c>
      <c r="N17" s="54"/>
      <c r="S17" s="55"/>
      <c r="T17" s="55"/>
      <c r="U17" s="55"/>
      <c r="Z17" s="55"/>
      <c r="AA17" s="55"/>
      <c r="AB17" s="55"/>
      <c r="AG17" s="55"/>
      <c r="AH17" s="55"/>
      <c r="AI17" s="55"/>
      <c r="AN17" s="55"/>
      <c r="AO17" s="55"/>
      <c r="AP17" s="55"/>
      <c r="AU17" s="55"/>
      <c r="AV17" s="55"/>
      <c r="AW17" s="55"/>
      <c r="BI17" s="55"/>
      <c r="BJ17" s="55"/>
      <c r="BK17" s="55"/>
      <c r="BP17" s="55"/>
      <c r="BQ17" s="55"/>
      <c r="BR17" s="55"/>
    </row>
    <row r="18" spans="1:70" x14ac:dyDescent="0.25">
      <c r="A18" s="142" t="s">
        <v>124</v>
      </c>
      <c r="B18" s="162">
        <v>1123</v>
      </c>
      <c r="C18" s="49">
        <v>398</v>
      </c>
      <c r="D18" s="49">
        <v>725</v>
      </c>
      <c r="E18" s="50" t="s">
        <v>438</v>
      </c>
      <c r="F18" s="50">
        <v>107</v>
      </c>
      <c r="G18" s="50">
        <v>8</v>
      </c>
      <c r="H18" s="162">
        <v>2</v>
      </c>
      <c r="I18" s="49">
        <v>1</v>
      </c>
      <c r="J18" s="49">
        <v>1</v>
      </c>
      <c r="K18" s="50" t="s">
        <v>438</v>
      </c>
      <c r="L18" s="162">
        <v>1125</v>
      </c>
      <c r="N18" s="54"/>
      <c r="S18" s="55"/>
      <c r="T18" s="55"/>
      <c r="U18" s="55"/>
      <c r="Z18" s="55"/>
      <c r="AA18" s="55"/>
      <c r="AB18" s="55"/>
      <c r="AG18" s="55"/>
      <c r="AH18" s="55"/>
      <c r="AI18" s="55"/>
      <c r="AN18" s="55"/>
      <c r="AO18" s="55"/>
      <c r="AP18" s="55"/>
      <c r="BB18" s="55"/>
      <c r="BC18" s="55"/>
      <c r="BD18" s="55"/>
      <c r="BI18" s="55"/>
      <c r="BJ18" s="55"/>
      <c r="BK18" s="55"/>
      <c r="BP18" s="55"/>
      <c r="BQ18" s="55"/>
      <c r="BR18" s="55"/>
    </row>
    <row r="19" spans="1:70" ht="16.5" customHeight="1" x14ac:dyDescent="0.25">
      <c r="A19" s="198" t="s">
        <v>125</v>
      </c>
      <c r="B19" s="163">
        <v>61.8</v>
      </c>
      <c r="C19" s="163">
        <v>61.4</v>
      </c>
      <c r="D19" s="163">
        <v>62.2</v>
      </c>
      <c r="E19" s="165">
        <v>60.8</v>
      </c>
      <c r="F19" s="165">
        <v>61.5</v>
      </c>
      <c r="G19" s="165">
        <v>59.8</v>
      </c>
      <c r="H19" s="163">
        <v>56.4</v>
      </c>
      <c r="I19" s="163">
        <v>56.3</v>
      </c>
      <c r="J19" s="163">
        <v>56.5</v>
      </c>
      <c r="K19" s="165">
        <v>56.5</v>
      </c>
      <c r="L19" s="163">
        <v>61.2</v>
      </c>
      <c r="M19" s="53"/>
      <c r="S19" s="55"/>
      <c r="T19" s="55"/>
      <c r="U19" s="55"/>
      <c r="Z19" s="55"/>
      <c r="AA19" s="55"/>
      <c r="AB19" s="55"/>
      <c r="AG19" s="55"/>
      <c r="AH19" s="55"/>
      <c r="AI19" s="55"/>
      <c r="AN19" s="55"/>
      <c r="AO19" s="55"/>
      <c r="AP19" s="55"/>
      <c r="AU19" s="55"/>
      <c r="AV19" s="55"/>
      <c r="AW19" s="55"/>
      <c r="BB19" s="55"/>
      <c r="BC19" s="55"/>
      <c r="BD19" s="55"/>
      <c r="BI19" s="55"/>
      <c r="BJ19" s="55"/>
      <c r="BK19" s="55"/>
      <c r="BP19" s="55"/>
      <c r="BQ19" s="55"/>
      <c r="BR19" s="55"/>
    </row>
    <row r="20" spans="1:70" ht="15" customHeight="1" x14ac:dyDescent="0.25">
      <c r="A20" s="312" t="s">
        <v>249</v>
      </c>
      <c r="B20" s="286"/>
      <c r="C20" s="286"/>
      <c r="D20" s="286"/>
      <c r="E20" s="286"/>
      <c r="F20" s="286"/>
      <c r="G20" s="286"/>
      <c r="H20" s="286"/>
      <c r="I20" s="286"/>
      <c r="J20" s="286"/>
      <c r="K20" s="286"/>
      <c r="L20" s="286"/>
    </row>
    <row r="21" spans="1:70" ht="15" customHeight="1" x14ac:dyDescent="0.25">
      <c r="A21" s="339" t="s">
        <v>351</v>
      </c>
      <c r="B21" s="288"/>
      <c r="C21" s="288"/>
      <c r="D21" s="288"/>
      <c r="E21" s="288"/>
      <c r="F21" s="288"/>
      <c r="G21" s="288"/>
      <c r="H21" s="288"/>
      <c r="I21" s="288"/>
      <c r="J21" s="288"/>
      <c r="K21" s="288"/>
      <c r="L21" s="288"/>
    </row>
    <row r="22" spans="1:70" ht="15" customHeight="1" x14ac:dyDescent="0.25">
      <c r="A22" s="322" t="s">
        <v>370</v>
      </c>
      <c r="B22" s="288"/>
      <c r="C22" s="288"/>
      <c r="D22" s="288"/>
      <c r="E22" s="288"/>
      <c r="F22" s="288"/>
      <c r="G22" s="288"/>
      <c r="H22" s="288"/>
      <c r="I22" s="288"/>
      <c r="J22" s="288"/>
      <c r="K22" s="288"/>
      <c r="L22" s="288"/>
    </row>
    <row r="23" spans="1:70" ht="30" customHeight="1" x14ac:dyDescent="0.25">
      <c r="A23" s="340" t="s">
        <v>408</v>
      </c>
      <c r="B23" s="288"/>
      <c r="C23" s="288"/>
      <c r="D23" s="288"/>
      <c r="E23" s="288"/>
      <c r="F23" s="288"/>
      <c r="G23" s="288"/>
      <c r="H23" s="288"/>
      <c r="I23" s="288"/>
      <c r="J23" s="288"/>
      <c r="K23" s="288"/>
      <c r="L23" s="288"/>
      <c r="M23" s="74"/>
      <c r="N23" s="74"/>
      <c r="O23" s="74"/>
    </row>
    <row r="24" spans="1:70" x14ac:dyDescent="0.25">
      <c r="M24" s="51"/>
    </row>
    <row r="25" spans="1:70" x14ac:dyDescent="0.25">
      <c r="M25" s="51"/>
    </row>
    <row r="26" spans="1:70" x14ac:dyDescent="0.25">
      <c r="M26" s="51"/>
      <c r="O26" s="65"/>
    </row>
    <row r="27" spans="1:70" x14ac:dyDescent="0.25">
      <c r="M27" s="51"/>
    </row>
    <row r="28" spans="1:70" x14ac:dyDescent="0.25">
      <c r="M28" s="51"/>
    </row>
    <row r="29" spans="1:70" x14ac:dyDescent="0.25">
      <c r="M29" s="51"/>
    </row>
    <row r="30" spans="1:70" x14ac:dyDescent="0.25">
      <c r="M30" s="51"/>
    </row>
    <row r="31" spans="1:70" x14ac:dyDescent="0.25">
      <c r="M31" s="51"/>
    </row>
    <row r="32" spans="1:70" x14ac:dyDescent="0.25">
      <c r="M32" s="51"/>
    </row>
    <row r="33" spans="13:13" x14ac:dyDescent="0.25">
      <c r="M33" s="51"/>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Q51"/>
  <sheetViews>
    <sheetView workbookViewId="0">
      <pane xSplit="1" ySplit="4" topLeftCell="B5" activePane="bottomRight" state="frozen"/>
      <selection activeCell="B47" sqref="B47"/>
      <selection pane="topRight" activeCell="B47" sqref="B47"/>
      <selection pane="bottomLeft" activeCell="B47" sqref="B47"/>
      <selection pane="bottomRight" activeCell="B47" sqref="B47"/>
    </sheetView>
  </sheetViews>
  <sheetFormatPr baseColWidth="10" defaultColWidth="11.42578125" defaultRowHeight="12.75" x14ac:dyDescent="0.25"/>
  <cols>
    <col min="1" max="2" width="15.7109375" style="51" customWidth="1"/>
    <col min="3" max="7" width="10.7109375" style="51" customWidth="1"/>
    <col min="8" max="8" width="15.7109375" style="51" customWidth="1"/>
    <col min="9" max="11" width="10.7109375" style="51" customWidth="1"/>
    <col min="12" max="12" width="15.7109375" style="51" customWidth="1"/>
    <col min="13" max="13" width="11.42578125" style="52"/>
    <col min="14" max="16384" width="11.42578125" style="51"/>
  </cols>
  <sheetData>
    <row r="1" spans="1:69" s="98" customFormat="1" ht="30" customHeight="1" x14ac:dyDescent="0.25">
      <c r="A1" s="268" t="s">
        <v>395</v>
      </c>
      <c r="B1" s="268"/>
      <c r="C1" s="268"/>
      <c r="D1" s="268"/>
      <c r="E1" s="268"/>
      <c r="F1" s="268"/>
      <c r="G1" s="268"/>
      <c r="H1" s="268"/>
      <c r="I1" s="268"/>
      <c r="J1" s="268"/>
      <c r="K1" s="268"/>
      <c r="L1" s="268"/>
      <c r="M1" s="155"/>
      <c r="N1" s="155"/>
    </row>
    <row r="2" spans="1:69" s="98" customFormat="1" x14ac:dyDescent="0.25">
      <c r="A2" s="192"/>
      <c r="B2" s="192"/>
      <c r="C2" s="192"/>
      <c r="D2" s="192"/>
      <c r="E2" s="192"/>
      <c r="F2" s="192"/>
      <c r="G2" s="192"/>
      <c r="H2" s="192"/>
      <c r="I2" s="192"/>
      <c r="J2" s="192"/>
      <c r="K2" s="192"/>
      <c r="L2" s="192"/>
      <c r="M2" s="155"/>
      <c r="N2" s="155"/>
    </row>
    <row r="3" spans="1:69" s="160" customFormat="1" ht="18.75" customHeight="1" x14ac:dyDescent="0.25">
      <c r="A3" s="308" t="s">
        <v>229</v>
      </c>
      <c r="B3" s="308" t="s">
        <v>133</v>
      </c>
      <c r="C3" s="308"/>
      <c r="D3" s="308"/>
      <c r="E3" s="308"/>
      <c r="F3" s="308"/>
      <c r="G3" s="308"/>
      <c r="H3" s="308" t="s">
        <v>128</v>
      </c>
      <c r="I3" s="308"/>
      <c r="J3" s="308"/>
      <c r="K3" s="308"/>
      <c r="L3" s="308" t="s">
        <v>324</v>
      </c>
      <c r="M3" s="159"/>
    </row>
    <row r="4" spans="1:69" s="160" customFormat="1" ht="88.5" customHeight="1" x14ac:dyDescent="0.25">
      <c r="A4" s="308"/>
      <c r="B4" s="198" t="s">
        <v>236</v>
      </c>
      <c r="C4" s="194" t="s">
        <v>126</v>
      </c>
      <c r="D4" s="194" t="s">
        <v>127</v>
      </c>
      <c r="E4" s="166" t="s">
        <v>232</v>
      </c>
      <c r="F4" s="166" t="s">
        <v>233</v>
      </c>
      <c r="G4" s="166" t="s">
        <v>234</v>
      </c>
      <c r="H4" s="194" t="s">
        <v>254</v>
      </c>
      <c r="I4" s="194" t="s">
        <v>126</v>
      </c>
      <c r="J4" s="194" t="s">
        <v>127</v>
      </c>
      <c r="K4" s="166" t="s">
        <v>234</v>
      </c>
      <c r="L4" s="308"/>
      <c r="M4" s="159"/>
      <c r="N4" s="161"/>
    </row>
    <row r="5" spans="1:69" ht="45" x14ac:dyDescent="0.25">
      <c r="A5" s="198" t="s">
        <v>246</v>
      </c>
      <c r="B5" s="162">
        <v>32225</v>
      </c>
      <c r="C5" s="162">
        <v>15412</v>
      </c>
      <c r="D5" s="162">
        <v>16813</v>
      </c>
      <c r="E5" s="164">
        <v>13820</v>
      </c>
      <c r="F5" s="164">
        <v>2218</v>
      </c>
      <c r="G5" s="164">
        <v>2322</v>
      </c>
      <c r="H5" s="162">
        <v>4176</v>
      </c>
      <c r="I5" s="162">
        <v>1762</v>
      </c>
      <c r="J5" s="162">
        <v>2414</v>
      </c>
      <c r="K5" s="164">
        <v>185</v>
      </c>
      <c r="L5" s="162">
        <v>36401</v>
      </c>
      <c r="M5" s="53"/>
      <c r="N5" s="54"/>
      <c r="R5" s="55"/>
      <c r="S5" s="55"/>
      <c r="T5" s="55"/>
      <c r="Y5" s="55"/>
      <c r="Z5" s="55"/>
      <c r="AA5" s="55"/>
      <c r="AF5" s="55"/>
      <c r="AG5" s="55"/>
      <c r="AH5" s="55"/>
      <c r="AM5" s="55"/>
      <c r="AN5" s="55"/>
      <c r="AO5" s="55"/>
      <c r="BH5" s="55"/>
      <c r="BI5" s="55"/>
      <c r="BJ5" s="55"/>
      <c r="BO5" s="55"/>
      <c r="BP5" s="55"/>
      <c r="BQ5" s="55"/>
    </row>
    <row r="6" spans="1:69" x14ac:dyDescent="0.25">
      <c r="A6" s="142" t="s">
        <v>101</v>
      </c>
      <c r="B6" s="162">
        <v>0</v>
      </c>
      <c r="C6" s="49" t="s">
        <v>438</v>
      </c>
      <c r="D6" s="49" t="s">
        <v>438</v>
      </c>
      <c r="E6" s="50" t="s">
        <v>438</v>
      </c>
      <c r="F6" s="50" t="s">
        <v>438</v>
      </c>
      <c r="G6" s="50" t="s">
        <v>438</v>
      </c>
      <c r="H6" s="162">
        <v>85</v>
      </c>
      <c r="I6" s="49">
        <v>38</v>
      </c>
      <c r="J6" s="49">
        <v>47</v>
      </c>
      <c r="K6" s="50" t="s">
        <v>438</v>
      </c>
      <c r="L6" s="162">
        <v>85</v>
      </c>
      <c r="N6" s="54"/>
    </row>
    <row r="7" spans="1:69" x14ac:dyDescent="0.25">
      <c r="A7" s="142" t="s">
        <v>102</v>
      </c>
      <c r="B7" s="162">
        <v>0</v>
      </c>
      <c r="C7" s="49" t="s">
        <v>438</v>
      </c>
      <c r="D7" s="49" t="s">
        <v>438</v>
      </c>
      <c r="E7" s="50" t="s">
        <v>438</v>
      </c>
      <c r="F7" s="50" t="s">
        <v>438</v>
      </c>
      <c r="G7" s="50" t="s">
        <v>438</v>
      </c>
      <c r="H7" s="162">
        <v>27</v>
      </c>
      <c r="I7" s="49">
        <v>14</v>
      </c>
      <c r="J7" s="49">
        <v>13</v>
      </c>
      <c r="K7" s="50" t="s">
        <v>438</v>
      </c>
      <c r="L7" s="162">
        <v>27</v>
      </c>
      <c r="N7" s="54"/>
    </row>
    <row r="8" spans="1:69" x14ac:dyDescent="0.25">
      <c r="A8" s="142" t="s">
        <v>103</v>
      </c>
      <c r="B8" s="162">
        <v>0</v>
      </c>
      <c r="C8" s="49" t="s">
        <v>438</v>
      </c>
      <c r="D8" s="49" t="s">
        <v>438</v>
      </c>
      <c r="E8" s="50" t="s">
        <v>438</v>
      </c>
      <c r="F8" s="50" t="s">
        <v>438</v>
      </c>
      <c r="G8" s="50" t="s">
        <v>438</v>
      </c>
      <c r="H8" s="162">
        <v>16</v>
      </c>
      <c r="I8" s="49">
        <v>9</v>
      </c>
      <c r="J8" s="49">
        <v>7</v>
      </c>
      <c r="K8" s="50" t="s">
        <v>438</v>
      </c>
      <c r="L8" s="162">
        <v>16</v>
      </c>
      <c r="N8" s="54"/>
    </row>
    <row r="9" spans="1:69" x14ac:dyDescent="0.25">
      <c r="A9" s="142" t="s">
        <v>104</v>
      </c>
      <c r="B9" s="162">
        <v>1</v>
      </c>
      <c r="C9" s="49" t="s">
        <v>438</v>
      </c>
      <c r="D9" s="49">
        <v>1</v>
      </c>
      <c r="E9" s="50" t="s">
        <v>438</v>
      </c>
      <c r="F9" s="50">
        <v>1</v>
      </c>
      <c r="G9" s="50" t="s">
        <v>438</v>
      </c>
      <c r="H9" s="162">
        <v>25</v>
      </c>
      <c r="I9" s="49">
        <v>11</v>
      </c>
      <c r="J9" s="49">
        <v>14</v>
      </c>
      <c r="K9" s="50">
        <v>1</v>
      </c>
      <c r="L9" s="162">
        <v>26</v>
      </c>
      <c r="N9" s="54"/>
    </row>
    <row r="10" spans="1:69" x14ac:dyDescent="0.25">
      <c r="A10" s="142" t="s">
        <v>105</v>
      </c>
      <c r="B10" s="162">
        <v>0</v>
      </c>
      <c r="C10" s="49" t="s">
        <v>438</v>
      </c>
      <c r="D10" s="49" t="s">
        <v>438</v>
      </c>
      <c r="E10" s="50" t="s">
        <v>438</v>
      </c>
      <c r="F10" s="50" t="s">
        <v>438</v>
      </c>
      <c r="G10" s="50" t="s">
        <v>438</v>
      </c>
      <c r="H10" s="162">
        <v>55</v>
      </c>
      <c r="I10" s="49">
        <v>22</v>
      </c>
      <c r="J10" s="49">
        <v>33</v>
      </c>
      <c r="K10" s="50" t="s">
        <v>438</v>
      </c>
      <c r="L10" s="162">
        <v>55</v>
      </c>
      <c r="N10" s="54"/>
    </row>
    <row r="11" spans="1:69" x14ac:dyDescent="0.25">
      <c r="A11" s="142" t="s">
        <v>106</v>
      </c>
      <c r="B11" s="162">
        <v>2</v>
      </c>
      <c r="C11" s="49" t="s">
        <v>438</v>
      </c>
      <c r="D11" s="49">
        <v>2</v>
      </c>
      <c r="E11" s="50" t="s">
        <v>438</v>
      </c>
      <c r="F11" s="50">
        <v>2</v>
      </c>
      <c r="G11" s="50" t="s">
        <v>438</v>
      </c>
      <c r="H11" s="162">
        <v>40</v>
      </c>
      <c r="I11" s="49">
        <v>14</v>
      </c>
      <c r="J11" s="49">
        <v>26</v>
      </c>
      <c r="K11" s="50">
        <v>1</v>
      </c>
      <c r="L11" s="162">
        <v>42</v>
      </c>
      <c r="N11" s="54"/>
    </row>
    <row r="12" spans="1:69" x14ac:dyDescent="0.25">
      <c r="A12" s="142" t="s">
        <v>107</v>
      </c>
      <c r="B12" s="162">
        <v>1</v>
      </c>
      <c r="C12" s="49" t="s">
        <v>438</v>
      </c>
      <c r="D12" s="49">
        <v>1</v>
      </c>
      <c r="E12" s="50" t="s">
        <v>438</v>
      </c>
      <c r="F12" s="50">
        <v>1</v>
      </c>
      <c r="G12" s="50" t="s">
        <v>438</v>
      </c>
      <c r="H12" s="162">
        <v>39</v>
      </c>
      <c r="I12" s="49">
        <v>15</v>
      </c>
      <c r="J12" s="49">
        <v>24</v>
      </c>
      <c r="K12" s="50">
        <v>3</v>
      </c>
      <c r="L12" s="162">
        <v>40</v>
      </c>
      <c r="N12" s="54"/>
    </row>
    <row r="13" spans="1:69" x14ac:dyDescent="0.25">
      <c r="A13" s="142" t="s">
        <v>108</v>
      </c>
      <c r="B13" s="162">
        <v>2</v>
      </c>
      <c r="C13" s="49" t="s">
        <v>438</v>
      </c>
      <c r="D13" s="49">
        <v>2</v>
      </c>
      <c r="E13" s="50" t="s">
        <v>438</v>
      </c>
      <c r="F13" s="50">
        <v>1</v>
      </c>
      <c r="G13" s="50" t="s">
        <v>438</v>
      </c>
      <c r="H13" s="162">
        <v>59</v>
      </c>
      <c r="I13" s="49">
        <v>23</v>
      </c>
      <c r="J13" s="49">
        <v>36</v>
      </c>
      <c r="K13" s="50">
        <v>4</v>
      </c>
      <c r="L13" s="162">
        <v>61</v>
      </c>
      <c r="N13" s="54"/>
    </row>
    <row r="14" spans="1:69" x14ac:dyDescent="0.25">
      <c r="A14" s="142" t="s">
        <v>109</v>
      </c>
      <c r="B14" s="162">
        <v>2</v>
      </c>
      <c r="C14" s="49" t="s">
        <v>438</v>
      </c>
      <c r="D14" s="49">
        <v>2</v>
      </c>
      <c r="E14" s="50" t="s">
        <v>438</v>
      </c>
      <c r="F14" s="50">
        <v>2</v>
      </c>
      <c r="G14" s="50" t="s">
        <v>438</v>
      </c>
      <c r="H14" s="162">
        <v>69</v>
      </c>
      <c r="I14" s="49">
        <v>32</v>
      </c>
      <c r="J14" s="49">
        <v>37</v>
      </c>
      <c r="K14" s="50">
        <v>2</v>
      </c>
      <c r="L14" s="162">
        <v>71</v>
      </c>
      <c r="N14" s="54"/>
    </row>
    <row r="15" spans="1:69" x14ac:dyDescent="0.25">
      <c r="A15" s="142" t="s">
        <v>110</v>
      </c>
      <c r="B15" s="162">
        <v>7</v>
      </c>
      <c r="C15" s="49" t="s">
        <v>438</v>
      </c>
      <c r="D15" s="49">
        <v>7</v>
      </c>
      <c r="E15" s="50" t="s">
        <v>438</v>
      </c>
      <c r="F15" s="50">
        <v>7</v>
      </c>
      <c r="G15" s="50" t="s">
        <v>438</v>
      </c>
      <c r="H15" s="162">
        <v>89</v>
      </c>
      <c r="I15" s="49">
        <v>34</v>
      </c>
      <c r="J15" s="49">
        <v>55</v>
      </c>
      <c r="K15" s="50">
        <v>2</v>
      </c>
      <c r="L15" s="162">
        <v>96</v>
      </c>
      <c r="N15" s="54"/>
    </row>
    <row r="16" spans="1:69" x14ac:dyDescent="0.25">
      <c r="A16" s="142" t="s">
        <v>111</v>
      </c>
      <c r="B16" s="162">
        <v>6</v>
      </c>
      <c r="C16" s="49" t="s">
        <v>438</v>
      </c>
      <c r="D16" s="49">
        <v>6</v>
      </c>
      <c r="E16" s="50" t="s">
        <v>438</v>
      </c>
      <c r="F16" s="50">
        <v>6</v>
      </c>
      <c r="G16" s="50" t="s">
        <v>438</v>
      </c>
      <c r="H16" s="162">
        <v>86</v>
      </c>
      <c r="I16" s="49">
        <v>31</v>
      </c>
      <c r="J16" s="49">
        <v>55</v>
      </c>
      <c r="K16" s="50" t="s">
        <v>438</v>
      </c>
      <c r="L16" s="162">
        <v>92</v>
      </c>
      <c r="N16" s="54"/>
      <c r="R16" s="55"/>
      <c r="S16" s="55"/>
      <c r="T16" s="55"/>
      <c r="Y16" s="55"/>
      <c r="Z16" s="55"/>
      <c r="AA16" s="55"/>
      <c r="AF16" s="55"/>
      <c r="AG16" s="55"/>
      <c r="AH16" s="55"/>
      <c r="AM16" s="55"/>
      <c r="AN16" s="55"/>
      <c r="AO16" s="55"/>
    </row>
    <row r="17" spans="1:69" x14ac:dyDescent="0.25">
      <c r="A17" s="142" t="s">
        <v>112</v>
      </c>
      <c r="B17" s="162">
        <v>11</v>
      </c>
      <c r="C17" s="49" t="s">
        <v>438</v>
      </c>
      <c r="D17" s="49">
        <v>11</v>
      </c>
      <c r="E17" s="50" t="s">
        <v>438</v>
      </c>
      <c r="F17" s="50">
        <v>11</v>
      </c>
      <c r="G17" s="50" t="s">
        <v>438</v>
      </c>
      <c r="H17" s="162">
        <v>110</v>
      </c>
      <c r="I17" s="49">
        <v>46</v>
      </c>
      <c r="J17" s="49">
        <v>64</v>
      </c>
      <c r="K17" s="50">
        <v>4</v>
      </c>
      <c r="L17" s="162">
        <v>121</v>
      </c>
      <c r="N17" s="54"/>
      <c r="R17" s="55"/>
      <c r="S17" s="55"/>
      <c r="T17" s="55"/>
      <c r="Y17" s="55"/>
      <c r="Z17" s="55"/>
      <c r="AA17" s="55"/>
      <c r="AF17" s="55"/>
      <c r="AG17" s="55"/>
      <c r="AH17" s="55"/>
      <c r="AM17" s="55"/>
      <c r="AN17" s="55"/>
      <c r="AO17" s="55"/>
      <c r="AT17" s="55"/>
      <c r="AU17" s="55"/>
      <c r="AV17" s="55"/>
      <c r="BA17" s="55"/>
      <c r="BB17" s="55"/>
      <c r="BC17" s="55"/>
      <c r="BH17" s="55"/>
      <c r="BI17" s="55"/>
      <c r="BJ17" s="55"/>
      <c r="BO17" s="55"/>
      <c r="BP17" s="55"/>
      <c r="BQ17" s="55"/>
    </row>
    <row r="18" spans="1:69" x14ac:dyDescent="0.25">
      <c r="A18" s="142" t="s">
        <v>113</v>
      </c>
      <c r="B18" s="162">
        <v>14</v>
      </c>
      <c r="C18" s="49">
        <v>4</v>
      </c>
      <c r="D18" s="49">
        <v>10</v>
      </c>
      <c r="E18" s="50" t="s">
        <v>438</v>
      </c>
      <c r="F18" s="50">
        <v>10</v>
      </c>
      <c r="G18" s="50" t="s">
        <v>438</v>
      </c>
      <c r="H18" s="162">
        <v>130</v>
      </c>
      <c r="I18" s="49">
        <v>52</v>
      </c>
      <c r="J18" s="49">
        <v>78</v>
      </c>
      <c r="K18" s="50">
        <v>8</v>
      </c>
      <c r="L18" s="162">
        <v>144</v>
      </c>
      <c r="N18" s="54"/>
      <c r="R18" s="55"/>
      <c r="S18" s="55"/>
      <c r="T18" s="55"/>
      <c r="Y18" s="55"/>
      <c r="Z18" s="55"/>
      <c r="AA18" s="55"/>
      <c r="AF18" s="55"/>
      <c r="AG18" s="55"/>
      <c r="AH18" s="55"/>
      <c r="AM18" s="55"/>
      <c r="AN18" s="55"/>
      <c r="AO18" s="55"/>
      <c r="AT18" s="55"/>
      <c r="AU18" s="55"/>
      <c r="AV18" s="55"/>
      <c r="BA18" s="55"/>
      <c r="BB18" s="55"/>
      <c r="BC18" s="55"/>
      <c r="BH18" s="55"/>
      <c r="BI18" s="55"/>
      <c r="BJ18" s="55"/>
      <c r="BO18" s="55"/>
      <c r="BP18" s="55"/>
      <c r="BQ18" s="55"/>
    </row>
    <row r="19" spans="1:69" x14ac:dyDescent="0.25">
      <c r="A19" s="142" t="s">
        <v>114</v>
      </c>
      <c r="B19" s="162">
        <v>17</v>
      </c>
      <c r="C19" s="49">
        <v>5</v>
      </c>
      <c r="D19" s="49">
        <v>12</v>
      </c>
      <c r="E19" s="50" t="s">
        <v>438</v>
      </c>
      <c r="F19" s="50">
        <v>12</v>
      </c>
      <c r="G19" s="50" t="s">
        <v>438</v>
      </c>
      <c r="H19" s="162">
        <v>156</v>
      </c>
      <c r="I19" s="49">
        <v>58</v>
      </c>
      <c r="J19" s="49">
        <v>98</v>
      </c>
      <c r="K19" s="50">
        <v>3</v>
      </c>
      <c r="L19" s="162">
        <v>173</v>
      </c>
      <c r="N19" s="54"/>
      <c r="R19" s="55"/>
      <c r="S19" s="55"/>
      <c r="T19" s="55"/>
      <c r="Y19" s="55"/>
      <c r="Z19" s="55"/>
      <c r="AA19" s="55"/>
      <c r="AF19" s="55"/>
      <c r="AG19" s="55"/>
      <c r="AH19" s="55"/>
      <c r="AM19" s="55"/>
      <c r="AN19" s="55"/>
      <c r="AO19" s="55"/>
      <c r="AT19" s="55"/>
      <c r="AU19" s="55"/>
      <c r="AV19" s="55"/>
      <c r="BA19" s="55"/>
      <c r="BB19" s="55"/>
      <c r="BC19" s="55"/>
      <c r="BH19" s="55"/>
      <c r="BI19" s="55"/>
      <c r="BJ19" s="55"/>
      <c r="BO19" s="55"/>
      <c r="BP19" s="55"/>
      <c r="BQ19" s="55"/>
    </row>
    <row r="20" spans="1:69" x14ac:dyDescent="0.25">
      <c r="A20" s="142" t="s">
        <v>115</v>
      </c>
      <c r="B20" s="162">
        <v>14</v>
      </c>
      <c r="C20" s="49">
        <v>3</v>
      </c>
      <c r="D20" s="49">
        <v>11</v>
      </c>
      <c r="E20" s="50" t="s">
        <v>438</v>
      </c>
      <c r="F20" s="50">
        <v>11</v>
      </c>
      <c r="G20" s="50" t="s">
        <v>438</v>
      </c>
      <c r="H20" s="162">
        <v>151</v>
      </c>
      <c r="I20" s="49">
        <v>58</v>
      </c>
      <c r="J20" s="49">
        <v>93</v>
      </c>
      <c r="K20" s="50">
        <v>5</v>
      </c>
      <c r="L20" s="162">
        <v>165</v>
      </c>
      <c r="N20" s="54"/>
      <c r="R20" s="55"/>
      <c r="S20" s="55"/>
      <c r="T20" s="55"/>
      <c r="Y20" s="55"/>
      <c r="Z20" s="55"/>
      <c r="AA20" s="55"/>
      <c r="AF20" s="55"/>
      <c r="AG20" s="55"/>
      <c r="AH20" s="55"/>
      <c r="AM20" s="55"/>
      <c r="AN20" s="55"/>
      <c r="AO20" s="55"/>
      <c r="AT20" s="55"/>
      <c r="AU20" s="55"/>
      <c r="AV20" s="55"/>
      <c r="BA20" s="55"/>
      <c r="BB20" s="55"/>
      <c r="BC20" s="55"/>
      <c r="BH20" s="55"/>
      <c r="BI20" s="55"/>
      <c r="BJ20" s="55"/>
      <c r="BO20" s="55"/>
      <c r="BP20" s="55"/>
      <c r="BQ20" s="55"/>
    </row>
    <row r="21" spans="1:69" x14ac:dyDescent="0.25">
      <c r="A21" s="142" t="s">
        <v>116</v>
      </c>
      <c r="B21" s="162">
        <v>21</v>
      </c>
      <c r="C21" s="49">
        <v>3</v>
      </c>
      <c r="D21" s="49">
        <v>18</v>
      </c>
      <c r="E21" s="50" t="s">
        <v>438</v>
      </c>
      <c r="F21" s="50">
        <v>18</v>
      </c>
      <c r="G21" s="50" t="s">
        <v>438</v>
      </c>
      <c r="H21" s="162">
        <v>172</v>
      </c>
      <c r="I21" s="49">
        <v>73</v>
      </c>
      <c r="J21" s="49">
        <v>99</v>
      </c>
      <c r="K21" s="50">
        <v>7</v>
      </c>
      <c r="L21" s="162">
        <v>193</v>
      </c>
      <c r="N21" s="54"/>
      <c r="R21" s="55"/>
      <c r="S21" s="55"/>
      <c r="T21" s="55"/>
      <c r="Y21" s="55"/>
      <c r="Z21" s="55"/>
      <c r="AA21" s="55"/>
      <c r="AF21" s="55"/>
      <c r="AG21" s="55"/>
      <c r="AH21" s="55"/>
      <c r="AM21" s="55"/>
      <c r="AN21" s="55"/>
      <c r="AO21" s="55"/>
      <c r="AT21" s="55"/>
      <c r="AU21" s="55"/>
      <c r="AV21" s="55"/>
      <c r="BA21" s="55"/>
      <c r="BB21" s="55"/>
      <c r="BC21" s="55"/>
      <c r="BH21" s="55"/>
      <c r="BI21" s="55"/>
      <c r="BJ21" s="55"/>
      <c r="BO21" s="55"/>
      <c r="BP21" s="55"/>
      <c r="BQ21" s="55"/>
    </row>
    <row r="22" spans="1:69" x14ac:dyDescent="0.25">
      <c r="A22" s="142" t="s">
        <v>117</v>
      </c>
      <c r="B22" s="162">
        <v>76</v>
      </c>
      <c r="C22" s="49">
        <v>31</v>
      </c>
      <c r="D22" s="49">
        <v>45</v>
      </c>
      <c r="E22" s="50" t="s">
        <v>438</v>
      </c>
      <c r="F22" s="50">
        <v>31</v>
      </c>
      <c r="G22" s="50">
        <v>3</v>
      </c>
      <c r="H22" s="162">
        <v>229</v>
      </c>
      <c r="I22" s="49">
        <v>100</v>
      </c>
      <c r="J22" s="49">
        <v>129</v>
      </c>
      <c r="K22" s="50">
        <v>23</v>
      </c>
      <c r="L22" s="162">
        <v>305</v>
      </c>
      <c r="N22" s="54"/>
      <c r="R22" s="55"/>
      <c r="S22" s="55"/>
      <c r="T22" s="55"/>
      <c r="Y22" s="55"/>
      <c r="Z22" s="55"/>
      <c r="AA22" s="55"/>
      <c r="AF22" s="55"/>
      <c r="AG22" s="55"/>
      <c r="AH22" s="55"/>
      <c r="AM22" s="55"/>
      <c r="AN22" s="55"/>
      <c r="AO22" s="55"/>
      <c r="AT22" s="55"/>
      <c r="AU22" s="55"/>
      <c r="AV22" s="55"/>
      <c r="BA22" s="55"/>
      <c r="BB22" s="55"/>
      <c r="BC22" s="55"/>
      <c r="BH22" s="55"/>
      <c r="BI22" s="55"/>
      <c r="BJ22" s="55"/>
      <c r="BO22" s="55"/>
      <c r="BP22" s="55"/>
      <c r="BQ22" s="55"/>
    </row>
    <row r="23" spans="1:69" x14ac:dyDescent="0.25">
      <c r="A23" s="142" t="s">
        <v>118</v>
      </c>
      <c r="B23" s="162">
        <v>320</v>
      </c>
      <c r="C23" s="49">
        <v>269</v>
      </c>
      <c r="D23" s="49">
        <v>51</v>
      </c>
      <c r="E23" s="50" t="s">
        <v>438</v>
      </c>
      <c r="F23" s="50">
        <v>35</v>
      </c>
      <c r="G23" s="50">
        <v>261</v>
      </c>
      <c r="H23" s="162">
        <v>248</v>
      </c>
      <c r="I23" s="49">
        <v>113</v>
      </c>
      <c r="J23" s="49">
        <v>135</v>
      </c>
      <c r="K23" s="50">
        <v>23</v>
      </c>
      <c r="L23" s="162">
        <v>568</v>
      </c>
      <c r="N23" s="54"/>
      <c r="R23" s="55"/>
      <c r="S23" s="55"/>
      <c r="T23" s="55"/>
      <c r="Y23" s="55"/>
      <c r="Z23" s="55"/>
      <c r="AA23" s="55"/>
      <c r="AF23" s="55"/>
      <c r="AG23" s="55"/>
      <c r="AH23" s="55"/>
      <c r="AM23" s="55"/>
      <c r="AN23" s="55"/>
      <c r="AO23" s="55"/>
      <c r="AT23" s="55"/>
      <c r="AU23" s="55"/>
      <c r="AV23" s="55"/>
      <c r="BA23" s="55"/>
      <c r="BB23" s="55"/>
      <c r="BC23" s="55"/>
      <c r="BH23" s="55"/>
      <c r="BI23" s="55"/>
      <c r="BJ23" s="55"/>
      <c r="BO23" s="55"/>
      <c r="BP23" s="55"/>
      <c r="BQ23" s="55"/>
    </row>
    <row r="24" spans="1:69" x14ac:dyDescent="0.25">
      <c r="A24" s="142" t="s">
        <v>14</v>
      </c>
      <c r="B24" s="162">
        <v>333</v>
      </c>
      <c r="C24" s="49">
        <v>252</v>
      </c>
      <c r="D24" s="49">
        <v>81</v>
      </c>
      <c r="E24" s="50">
        <v>3</v>
      </c>
      <c r="F24" s="50">
        <v>67</v>
      </c>
      <c r="G24" s="50">
        <v>241</v>
      </c>
      <c r="H24" s="162">
        <v>298</v>
      </c>
      <c r="I24" s="49">
        <v>150</v>
      </c>
      <c r="J24" s="49">
        <v>148</v>
      </c>
      <c r="K24" s="50">
        <v>32</v>
      </c>
      <c r="L24" s="162">
        <v>631</v>
      </c>
      <c r="N24" s="54"/>
      <c r="R24" s="55"/>
      <c r="S24" s="55"/>
      <c r="T24" s="55"/>
      <c r="Y24" s="55"/>
      <c r="Z24" s="55"/>
      <c r="AA24" s="55"/>
      <c r="AF24" s="55"/>
      <c r="AG24" s="55"/>
      <c r="AH24" s="55"/>
      <c r="AM24" s="55"/>
      <c r="AN24" s="55"/>
      <c r="AO24" s="55"/>
      <c r="AT24" s="55"/>
      <c r="AU24" s="55"/>
      <c r="AV24" s="55"/>
      <c r="BA24" s="55"/>
      <c r="BB24" s="55"/>
      <c r="BC24" s="55"/>
      <c r="BH24" s="55"/>
      <c r="BI24" s="55"/>
      <c r="BJ24" s="55"/>
      <c r="BO24" s="55"/>
      <c r="BP24" s="55"/>
      <c r="BQ24" s="55"/>
    </row>
    <row r="25" spans="1:69" x14ac:dyDescent="0.25">
      <c r="A25" s="142" t="s">
        <v>119</v>
      </c>
      <c r="B25" s="162">
        <v>429</v>
      </c>
      <c r="C25" s="49">
        <v>333</v>
      </c>
      <c r="D25" s="49">
        <v>96</v>
      </c>
      <c r="E25" s="50">
        <v>33</v>
      </c>
      <c r="F25" s="50">
        <v>70</v>
      </c>
      <c r="G25" s="50">
        <v>303</v>
      </c>
      <c r="H25" s="162">
        <v>331</v>
      </c>
      <c r="I25" s="49">
        <v>158</v>
      </c>
      <c r="J25" s="49">
        <v>173</v>
      </c>
      <c r="K25" s="50">
        <v>18</v>
      </c>
      <c r="L25" s="162">
        <v>760</v>
      </c>
      <c r="N25" s="54"/>
      <c r="R25" s="55"/>
      <c r="S25" s="55"/>
      <c r="T25" s="55"/>
      <c r="Y25" s="55"/>
      <c r="Z25" s="55"/>
      <c r="AA25" s="55"/>
      <c r="AF25" s="55"/>
      <c r="AG25" s="55"/>
      <c r="AH25" s="55"/>
      <c r="AM25" s="55"/>
      <c r="AN25" s="55"/>
      <c r="AO25" s="55"/>
      <c r="AT25" s="55"/>
      <c r="AU25" s="55"/>
      <c r="AV25" s="55"/>
      <c r="BA25" s="55"/>
      <c r="BB25" s="55"/>
      <c r="BC25" s="55"/>
      <c r="BH25" s="55"/>
      <c r="BI25" s="55"/>
      <c r="BJ25" s="55"/>
      <c r="BO25" s="55"/>
      <c r="BP25" s="55"/>
      <c r="BQ25" s="55"/>
    </row>
    <row r="26" spans="1:69" x14ac:dyDescent="0.25">
      <c r="A26" s="142" t="s">
        <v>12</v>
      </c>
      <c r="B26" s="162">
        <v>577</v>
      </c>
      <c r="C26" s="49">
        <v>423</v>
      </c>
      <c r="D26" s="49">
        <v>154</v>
      </c>
      <c r="E26" s="50">
        <v>139</v>
      </c>
      <c r="F26" s="50">
        <v>103</v>
      </c>
      <c r="G26" s="50">
        <v>307</v>
      </c>
      <c r="H26" s="162">
        <v>403</v>
      </c>
      <c r="I26" s="49">
        <v>186</v>
      </c>
      <c r="J26" s="49">
        <v>217</v>
      </c>
      <c r="K26" s="50">
        <v>21</v>
      </c>
      <c r="L26" s="162">
        <v>980</v>
      </c>
      <c r="N26" s="54"/>
      <c r="R26" s="55"/>
      <c r="S26" s="55"/>
      <c r="T26" s="55"/>
      <c r="Y26" s="55"/>
      <c r="Z26" s="55"/>
      <c r="AA26" s="55"/>
      <c r="AF26" s="55"/>
      <c r="AG26" s="55"/>
      <c r="AH26" s="55"/>
      <c r="AM26" s="55"/>
      <c r="AN26" s="55"/>
      <c r="AO26" s="55"/>
      <c r="AT26" s="55"/>
      <c r="AU26" s="55"/>
      <c r="AV26" s="55"/>
      <c r="BA26" s="55"/>
      <c r="BB26" s="55"/>
      <c r="BC26" s="55"/>
      <c r="BH26" s="55"/>
      <c r="BI26" s="55"/>
      <c r="BJ26" s="55"/>
      <c r="BO26" s="55"/>
      <c r="BP26" s="55"/>
      <c r="BQ26" s="55"/>
    </row>
    <row r="27" spans="1:69" x14ac:dyDescent="0.25">
      <c r="A27" s="142" t="s">
        <v>120</v>
      </c>
      <c r="B27" s="162">
        <v>10137</v>
      </c>
      <c r="C27" s="49">
        <v>6551</v>
      </c>
      <c r="D27" s="49">
        <v>3586</v>
      </c>
      <c r="E27" s="50">
        <v>8988</v>
      </c>
      <c r="F27" s="50">
        <v>381</v>
      </c>
      <c r="G27" s="50">
        <v>603</v>
      </c>
      <c r="H27" s="162">
        <v>430</v>
      </c>
      <c r="I27" s="49">
        <v>199</v>
      </c>
      <c r="J27" s="49">
        <v>231</v>
      </c>
      <c r="K27" s="50">
        <v>16</v>
      </c>
      <c r="L27" s="162">
        <v>10567</v>
      </c>
      <c r="N27" s="54"/>
      <c r="R27" s="55"/>
      <c r="S27" s="55"/>
      <c r="T27" s="55"/>
      <c r="Y27" s="55"/>
      <c r="Z27" s="55"/>
      <c r="AA27" s="55"/>
      <c r="AF27" s="55"/>
      <c r="AG27" s="55"/>
      <c r="AH27" s="55"/>
      <c r="AM27" s="55"/>
      <c r="AN27" s="55"/>
      <c r="AO27" s="55"/>
      <c r="AT27" s="55"/>
      <c r="AU27" s="55"/>
      <c r="AV27" s="55"/>
      <c r="BA27" s="55"/>
      <c r="BB27" s="55"/>
      <c r="BC27" s="55"/>
      <c r="BH27" s="55"/>
      <c r="BI27" s="55"/>
      <c r="BJ27" s="55"/>
      <c r="BO27" s="55"/>
      <c r="BP27" s="55"/>
      <c r="BQ27" s="55"/>
    </row>
    <row r="28" spans="1:69" x14ac:dyDescent="0.25">
      <c r="A28" s="142" t="s">
        <v>121</v>
      </c>
      <c r="B28" s="162">
        <v>8264</v>
      </c>
      <c r="C28" s="49">
        <v>2923</v>
      </c>
      <c r="D28" s="49">
        <v>5341</v>
      </c>
      <c r="E28" s="50">
        <v>2748</v>
      </c>
      <c r="F28" s="50">
        <v>544</v>
      </c>
      <c r="G28" s="50">
        <v>286</v>
      </c>
      <c r="H28" s="162">
        <v>414</v>
      </c>
      <c r="I28" s="49">
        <v>155</v>
      </c>
      <c r="J28" s="49">
        <v>259</v>
      </c>
      <c r="K28" s="50">
        <v>7</v>
      </c>
      <c r="L28" s="162">
        <v>8678</v>
      </c>
      <c r="N28" s="54"/>
      <c r="R28" s="55"/>
      <c r="S28" s="55"/>
      <c r="T28" s="55"/>
      <c r="Y28" s="55"/>
      <c r="Z28" s="55"/>
      <c r="AA28" s="55"/>
      <c r="AF28" s="55"/>
      <c r="AG28" s="55"/>
      <c r="AH28" s="55"/>
      <c r="AM28" s="55"/>
      <c r="AN28" s="55"/>
      <c r="AO28" s="55"/>
      <c r="AT28" s="55"/>
      <c r="AU28" s="55"/>
      <c r="AV28" s="55"/>
      <c r="BA28" s="55"/>
      <c r="BB28" s="55"/>
      <c r="BC28" s="55"/>
      <c r="BH28" s="55"/>
      <c r="BI28" s="55"/>
      <c r="BJ28" s="55"/>
      <c r="BO28" s="55"/>
      <c r="BP28" s="55"/>
      <c r="BQ28" s="55"/>
    </row>
    <row r="29" spans="1:69" x14ac:dyDescent="0.25">
      <c r="A29" s="142" t="s">
        <v>15</v>
      </c>
      <c r="B29" s="162">
        <v>4291</v>
      </c>
      <c r="C29" s="49">
        <v>1649</v>
      </c>
      <c r="D29" s="49">
        <v>2642</v>
      </c>
      <c r="E29" s="50">
        <v>1216</v>
      </c>
      <c r="F29" s="50">
        <v>336</v>
      </c>
      <c r="G29" s="50">
        <v>163</v>
      </c>
      <c r="H29" s="162">
        <v>239</v>
      </c>
      <c r="I29" s="49">
        <v>81</v>
      </c>
      <c r="J29" s="49">
        <v>158</v>
      </c>
      <c r="K29" s="50">
        <v>3</v>
      </c>
      <c r="L29" s="162">
        <v>4530</v>
      </c>
      <c r="N29" s="54"/>
      <c r="R29" s="55"/>
      <c r="S29" s="55"/>
      <c r="T29" s="55"/>
      <c r="Y29" s="55"/>
      <c r="Z29" s="55"/>
      <c r="AA29" s="55"/>
      <c r="AF29" s="55"/>
      <c r="AG29" s="55"/>
      <c r="AH29" s="55"/>
      <c r="AM29" s="55"/>
      <c r="AN29" s="55"/>
      <c r="AO29" s="55"/>
      <c r="AT29" s="55"/>
      <c r="AU29" s="55"/>
      <c r="AV29" s="55"/>
      <c r="BA29" s="55"/>
      <c r="BB29" s="55"/>
      <c r="BC29" s="55"/>
      <c r="BH29" s="55"/>
      <c r="BI29" s="55"/>
      <c r="BJ29" s="55"/>
      <c r="BO29" s="55"/>
      <c r="BP29" s="55"/>
      <c r="BQ29" s="55"/>
    </row>
    <row r="30" spans="1:69" x14ac:dyDescent="0.25">
      <c r="A30" s="142" t="s">
        <v>122</v>
      </c>
      <c r="B30" s="162">
        <v>2273</v>
      </c>
      <c r="C30" s="49">
        <v>899</v>
      </c>
      <c r="D30" s="49">
        <v>1374</v>
      </c>
      <c r="E30" s="50">
        <v>550</v>
      </c>
      <c r="F30" s="50">
        <v>160</v>
      </c>
      <c r="G30" s="50">
        <v>60</v>
      </c>
      <c r="H30" s="162">
        <v>132</v>
      </c>
      <c r="I30" s="49">
        <v>46</v>
      </c>
      <c r="J30" s="49">
        <v>86</v>
      </c>
      <c r="K30" s="50">
        <v>2</v>
      </c>
      <c r="L30" s="162">
        <v>2405</v>
      </c>
      <c r="N30" s="54"/>
      <c r="R30" s="55"/>
      <c r="S30" s="55"/>
      <c r="T30" s="55"/>
      <c r="Y30" s="55"/>
      <c r="Z30" s="55"/>
      <c r="AA30" s="55"/>
      <c r="AF30" s="55"/>
      <c r="AG30" s="55"/>
      <c r="AH30" s="55"/>
      <c r="AM30" s="55"/>
      <c r="AN30" s="55"/>
      <c r="AO30" s="55"/>
      <c r="AT30" s="55"/>
      <c r="AU30" s="55"/>
      <c r="AV30" s="55"/>
      <c r="BA30" s="55"/>
      <c r="BB30" s="55"/>
      <c r="BC30" s="55"/>
      <c r="BH30" s="55"/>
      <c r="BI30" s="55"/>
      <c r="BJ30" s="55"/>
      <c r="BO30" s="55"/>
      <c r="BP30" s="55"/>
      <c r="BQ30" s="55"/>
    </row>
    <row r="31" spans="1:69" x14ac:dyDescent="0.25">
      <c r="A31" s="142" t="s">
        <v>20</v>
      </c>
      <c r="B31" s="162">
        <v>1636</v>
      </c>
      <c r="C31" s="49">
        <v>653</v>
      </c>
      <c r="D31" s="49">
        <v>983</v>
      </c>
      <c r="E31" s="50">
        <v>143</v>
      </c>
      <c r="F31" s="50">
        <v>129</v>
      </c>
      <c r="G31" s="50">
        <v>37</v>
      </c>
      <c r="H31" s="162">
        <v>101</v>
      </c>
      <c r="I31" s="49">
        <v>31</v>
      </c>
      <c r="J31" s="49">
        <v>70</v>
      </c>
      <c r="K31" s="50" t="s">
        <v>438</v>
      </c>
      <c r="L31" s="162">
        <v>1737</v>
      </c>
      <c r="N31" s="54"/>
      <c r="R31" s="55"/>
      <c r="S31" s="55"/>
      <c r="T31" s="55"/>
      <c r="Y31" s="55"/>
      <c r="Z31" s="55"/>
      <c r="AA31" s="55"/>
      <c r="AF31" s="55"/>
      <c r="AG31" s="55"/>
      <c r="AH31" s="55"/>
      <c r="AM31" s="55"/>
      <c r="AN31" s="55"/>
      <c r="AO31" s="55"/>
      <c r="AT31" s="55"/>
      <c r="AU31" s="55"/>
      <c r="AV31" s="55"/>
      <c r="BA31" s="55"/>
      <c r="BB31" s="55"/>
      <c r="BC31" s="55"/>
      <c r="BH31" s="55"/>
      <c r="BI31" s="55"/>
      <c r="BJ31" s="55"/>
      <c r="BO31" s="55"/>
      <c r="BP31" s="55"/>
      <c r="BQ31" s="55"/>
    </row>
    <row r="32" spans="1:69" x14ac:dyDescent="0.25">
      <c r="A32" s="142" t="s">
        <v>123</v>
      </c>
      <c r="B32" s="162">
        <v>2668</v>
      </c>
      <c r="C32" s="49">
        <v>1016</v>
      </c>
      <c r="D32" s="49">
        <v>1652</v>
      </c>
      <c r="E32" s="50" t="s">
        <v>438</v>
      </c>
      <c r="F32" s="50">
        <v>173</v>
      </c>
      <c r="G32" s="50">
        <v>50</v>
      </c>
      <c r="H32" s="162">
        <v>40</v>
      </c>
      <c r="I32" s="49">
        <v>12</v>
      </c>
      <c r="J32" s="49">
        <v>28</v>
      </c>
      <c r="K32" s="50" t="s">
        <v>438</v>
      </c>
      <c r="L32" s="162">
        <v>2708</v>
      </c>
      <c r="N32" s="54"/>
      <c r="R32" s="55"/>
      <c r="S32" s="55"/>
      <c r="T32" s="55"/>
      <c r="Y32" s="55"/>
      <c r="Z32" s="55"/>
      <c r="AA32" s="55"/>
      <c r="AF32" s="55"/>
      <c r="AG32" s="55"/>
      <c r="AH32" s="55"/>
      <c r="AM32" s="55"/>
      <c r="AN32" s="55"/>
      <c r="AO32" s="55"/>
      <c r="AT32" s="55"/>
      <c r="AU32" s="55"/>
      <c r="AV32" s="55"/>
      <c r="BH32" s="55"/>
      <c r="BI32" s="55"/>
      <c r="BJ32" s="55"/>
      <c r="BO32" s="55"/>
      <c r="BP32" s="55"/>
      <c r="BQ32" s="55"/>
    </row>
    <row r="33" spans="1:69" x14ac:dyDescent="0.25">
      <c r="A33" s="142" t="s">
        <v>124</v>
      </c>
      <c r="B33" s="162">
        <v>1123</v>
      </c>
      <c r="C33" s="49">
        <v>398</v>
      </c>
      <c r="D33" s="49">
        <v>725</v>
      </c>
      <c r="E33" s="50" t="s">
        <v>438</v>
      </c>
      <c r="F33" s="50">
        <v>107</v>
      </c>
      <c r="G33" s="50">
        <v>8</v>
      </c>
      <c r="H33" s="162">
        <v>2</v>
      </c>
      <c r="I33" s="49">
        <v>1</v>
      </c>
      <c r="J33" s="49">
        <v>1</v>
      </c>
      <c r="K33" s="50" t="s">
        <v>438</v>
      </c>
      <c r="L33" s="162">
        <v>1125</v>
      </c>
      <c r="N33" s="54"/>
      <c r="R33" s="55"/>
      <c r="S33" s="55"/>
      <c r="T33" s="55"/>
      <c r="Y33" s="55"/>
      <c r="Z33" s="55"/>
      <c r="AA33" s="55"/>
      <c r="AF33" s="55"/>
      <c r="AG33" s="55"/>
      <c r="AH33" s="55"/>
      <c r="AM33" s="55"/>
      <c r="AN33" s="55"/>
      <c r="AO33" s="55"/>
      <c r="BA33" s="55"/>
      <c r="BB33" s="55"/>
      <c r="BC33" s="55"/>
      <c r="BH33" s="55"/>
      <c r="BI33" s="55"/>
      <c r="BJ33" s="55"/>
      <c r="BO33" s="55"/>
      <c r="BP33" s="55"/>
      <c r="BQ33" s="55"/>
    </row>
    <row r="34" spans="1:69" ht="16.5" customHeight="1" x14ac:dyDescent="0.25">
      <c r="A34" s="198" t="s">
        <v>125</v>
      </c>
      <c r="B34" s="163">
        <v>61.8</v>
      </c>
      <c r="C34" s="163">
        <v>61.4</v>
      </c>
      <c r="D34" s="163">
        <v>62.2</v>
      </c>
      <c r="E34" s="165">
        <v>60.8</v>
      </c>
      <c r="F34" s="165">
        <v>61.5</v>
      </c>
      <c r="G34" s="165">
        <v>59.8</v>
      </c>
      <c r="H34" s="163">
        <v>56.4</v>
      </c>
      <c r="I34" s="163">
        <v>56.3</v>
      </c>
      <c r="J34" s="163">
        <v>56.5</v>
      </c>
      <c r="K34" s="165">
        <v>56.5</v>
      </c>
      <c r="L34" s="163">
        <v>61.2</v>
      </c>
      <c r="M34" s="53"/>
      <c r="R34" s="55"/>
      <c r="S34" s="55"/>
      <c r="T34" s="55"/>
      <c r="Y34" s="55"/>
      <c r="Z34" s="55"/>
      <c r="AA34" s="55"/>
      <c r="AF34" s="55"/>
      <c r="AG34" s="55"/>
      <c r="AH34" s="55"/>
      <c r="AM34" s="55"/>
      <c r="AN34" s="55"/>
      <c r="AO34" s="55"/>
      <c r="AT34" s="55"/>
      <c r="AU34" s="55"/>
      <c r="AV34" s="55"/>
      <c r="BA34" s="55"/>
      <c r="BB34" s="55"/>
      <c r="BC34" s="55"/>
      <c r="BH34" s="55"/>
      <c r="BI34" s="55"/>
      <c r="BJ34" s="55"/>
      <c r="BO34" s="55"/>
      <c r="BP34" s="55"/>
      <c r="BQ34" s="55"/>
    </row>
    <row r="35" spans="1:69" ht="15" customHeight="1" x14ac:dyDescent="0.25">
      <c r="A35" s="321" t="s">
        <v>249</v>
      </c>
      <c r="B35" s="296"/>
      <c r="C35" s="296"/>
      <c r="D35" s="296"/>
      <c r="E35" s="296"/>
      <c r="F35" s="296"/>
      <c r="G35" s="296"/>
      <c r="H35" s="296"/>
      <c r="I35" s="296"/>
      <c r="J35" s="296"/>
      <c r="K35" s="296"/>
      <c r="L35" s="296"/>
    </row>
    <row r="36" spans="1:69" ht="15" customHeight="1" x14ac:dyDescent="0.25">
      <c r="A36" s="322" t="s">
        <v>351</v>
      </c>
      <c r="B36" s="286"/>
      <c r="C36" s="286"/>
      <c r="D36" s="286"/>
      <c r="E36" s="286"/>
      <c r="F36" s="286"/>
      <c r="G36" s="286"/>
      <c r="H36" s="286"/>
      <c r="I36" s="286"/>
      <c r="J36" s="286"/>
      <c r="K36" s="286"/>
      <c r="L36" s="286"/>
    </row>
    <row r="37" spans="1:69" ht="15" customHeight="1" x14ac:dyDescent="0.25">
      <c r="A37" s="322" t="s">
        <v>370</v>
      </c>
      <c r="B37" s="288"/>
      <c r="C37" s="288"/>
      <c r="D37" s="288"/>
      <c r="E37" s="288"/>
      <c r="F37" s="288"/>
      <c r="G37" s="288"/>
      <c r="H37" s="288"/>
      <c r="I37" s="288"/>
      <c r="J37" s="288"/>
      <c r="K37" s="288"/>
      <c r="L37" s="288"/>
    </row>
    <row r="38" spans="1:69" ht="30" customHeight="1" x14ac:dyDescent="0.25">
      <c r="A38" s="340" t="s">
        <v>408</v>
      </c>
      <c r="B38" s="288"/>
      <c r="C38" s="288"/>
      <c r="D38" s="288"/>
      <c r="E38" s="288"/>
      <c r="F38" s="288"/>
      <c r="G38" s="288"/>
      <c r="H38" s="288"/>
      <c r="I38" s="288"/>
      <c r="J38" s="288"/>
      <c r="K38" s="288"/>
      <c r="L38" s="288"/>
      <c r="M38" s="74"/>
      <c r="N38" s="74"/>
    </row>
    <row r="39" spans="1:69" x14ac:dyDescent="0.25">
      <c r="A39" s="56"/>
      <c r="B39" s="57"/>
      <c r="C39" s="57"/>
      <c r="D39" s="57"/>
      <c r="E39" s="57"/>
      <c r="F39" s="57"/>
      <c r="G39" s="57"/>
      <c r="H39" s="57"/>
      <c r="I39" s="57"/>
      <c r="J39" s="57"/>
      <c r="K39" s="57"/>
      <c r="L39" s="57"/>
    </row>
    <row r="40" spans="1:69" ht="29.25" customHeight="1" x14ac:dyDescent="0.25">
      <c r="B40" s="103"/>
      <c r="H40" s="103"/>
      <c r="L40" s="103"/>
    </row>
    <row r="41" spans="1:69" ht="126" customHeight="1" x14ac:dyDescent="0.25">
      <c r="M41" s="51"/>
    </row>
    <row r="42" spans="1:69" x14ac:dyDescent="0.25">
      <c r="M42" s="51"/>
    </row>
    <row r="43" spans="1:69" x14ac:dyDescent="0.25">
      <c r="M43" s="51"/>
    </row>
    <row r="44" spans="1:69" x14ac:dyDescent="0.25">
      <c r="M44" s="51"/>
    </row>
    <row r="45" spans="1:69" x14ac:dyDescent="0.25">
      <c r="M45" s="51"/>
    </row>
    <row r="46" spans="1:69" x14ac:dyDescent="0.25">
      <c r="M46" s="51"/>
    </row>
    <row r="47" spans="1:69" x14ac:dyDescent="0.25">
      <c r="M47" s="51"/>
    </row>
    <row r="48" spans="1:69" x14ac:dyDescent="0.25">
      <c r="M48" s="51"/>
    </row>
    <row r="49" spans="13:13" x14ac:dyDescent="0.25">
      <c r="M49" s="51"/>
    </row>
    <row r="50" spans="13:13" x14ac:dyDescent="0.25">
      <c r="M50" s="51"/>
    </row>
    <row r="51" spans="13:13" x14ac:dyDescent="0.25">
      <c r="M51" s="51"/>
    </row>
  </sheetData>
  <mergeCells count="9">
    <mergeCell ref="A36:L36"/>
    <mergeCell ref="A37:L37"/>
    <mergeCell ref="A38:L38"/>
    <mergeCell ref="A1:L1"/>
    <mergeCell ref="A3:A4"/>
    <mergeCell ref="B3:G3"/>
    <mergeCell ref="H3:K3"/>
    <mergeCell ref="L3:L4"/>
    <mergeCell ref="A35:L3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theme="3" tint="0.79998168889431442"/>
  </sheetPr>
  <dimension ref="A1:CF35"/>
  <sheetViews>
    <sheetView workbookViewId="0">
      <pane xSplit="1" ySplit="4" topLeftCell="B5" activePane="bottomRight" state="frozen"/>
      <selection activeCell="B47" sqref="B47"/>
      <selection pane="topRight" activeCell="B47" sqref="B47"/>
      <selection pane="bottomLeft" activeCell="B47" sqref="B47"/>
      <selection pane="bottomRight" activeCell="B47" sqref="B47"/>
    </sheetView>
  </sheetViews>
  <sheetFormatPr baseColWidth="10" defaultColWidth="11.42578125" defaultRowHeight="15" x14ac:dyDescent="0.25"/>
  <cols>
    <col min="1" max="2" width="15.7109375" style="51" customWidth="1"/>
    <col min="3" max="4" width="10.7109375" style="51" customWidth="1"/>
    <col min="5" max="7" width="10.7109375" style="168" customWidth="1"/>
    <col min="8" max="8" width="15.7109375" style="51" customWidth="1"/>
    <col min="9" max="10" width="10.7109375" style="51" customWidth="1"/>
    <col min="11" max="11" width="10.7109375" style="168" customWidth="1"/>
    <col min="12" max="12" width="15.7109375" style="51" customWidth="1"/>
    <col min="13" max="13" width="11.42578125" style="52"/>
    <col min="14" max="69" width="11.42578125" style="51"/>
    <col min="70" max="84" width="11.42578125" style="201"/>
    <col min="85" max="16384" width="11.42578125" style="51"/>
  </cols>
  <sheetData>
    <row r="1" spans="1:84" s="98" customFormat="1" ht="30" customHeight="1" x14ac:dyDescent="0.25">
      <c r="A1" s="268" t="s">
        <v>396</v>
      </c>
      <c r="B1" s="268"/>
      <c r="C1" s="268"/>
      <c r="D1" s="268"/>
      <c r="E1" s="268"/>
      <c r="F1" s="268"/>
      <c r="G1" s="268"/>
      <c r="H1" s="268"/>
      <c r="I1" s="268"/>
      <c r="J1" s="268"/>
      <c r="K1" s="268"/>
      <c r="L1" s="268"/>
      <c r="M1" s="155"/>
      <c r="N1" s="155"/>
    </row>
    <row r="2" spans="1:84" s="98" customFormat="1" ht="12.75" x14ac:dyDescent="0.25">
      <c r="A2" s="200"/>
      <c r="B2" s="200"/>
      <c r="C2" s="200"/>
      <c r="D2" s="200"/>
      <c r="E2" s="200"/>
      <c r="F2" s="200"/>
      <c r="G2" s="200"/>
      <c r="H2" s="200"/>
      <c r="I2" s="200"/>
      <c r="J2" s="200"/>
      <c r="K2" s="200"/>
      <c r="L2" s="200"/>
      <c r="M2" s="155"/>
      <c r="N2" s="155"/>
    </row>
    <row r="3" spans="1:84" s="160" customFormat="1" ht="18.75" customHeight="1" x14ac:dyDescent="0.25">
      <c r="A3" s="308" t="s">
        <v>229</v>
      </c>
      <c r="B3" s="308" t="s">
        <v>133</v>
      </c>
      <c r="C3" s="308"/>
      <c r="D3" s="308"/>
      <c r="E3" s="308"/>
      <c r="F3" s="308"/>
      <c r="G3" s="308"/>
      <c r="H3" s="308" t="s">
        <v>128</v>
      </c>
      <c r="I3" s="308"/>
      <c r="J3" s="308"/>
      <c r="K3" s="308"/>
      <c r="L3" s="308" t="s">
        <v>323</v>
      </c>
      <c r="M3" s="159"/>
    </row>
    <row r="4" spans="1:84" s="160" customFormat="1" ht="88.5" customHeight="1" x14ac:dyDescent="0.25">
      <c r="A4" s="308"/>
      <c r="B4" s="198" t="s">
        <v>236</v>
      </c>
      <c r="C4" s="194" t="s">
        <v>126</v>
      </c>
      <c r="D4" s="194" t="s">
        <v>127</v>
      </c>
      <c r="E4" s="166" t="s">
        <v>232</v>
      </c>
      <c r="F4" s="166" t="s">
        <v>233</v>
      </c>
      <c r="G4" s="166" t="s">
        <v>234</v>
      </c>
      <c r="H4" s="198" t="s">
        <v>254</v>
      </c>
      <c r="I4" s="194" t="s">
        <v>126</v>
      </c>
      <c r="J4" s="194" t="s">
        <v>127</v>
      </c>
      <c r="K4" s="166" t="s">
        <v>234</v>
      </c>
      <c r="L4" s="308"/>
      <c r="M4" s="159"/>
      <c r="N4" s="161"/>
    </row>
    <row r="5" spans="1:84" ht="71.25" customHeight="1" x14ac:dyDescent="0.25">
      <c r="A5" s="198" t="s">
        <v>246</v>
      </c>
      <c r="B5" s="162">
        <v>20939</v>
      </c>
      <c r="C5" s="162">
        <v>4753</v>
      </c>
      <c r="D5" s="162">
        <v>16186</v>
      </c>
      <c r="E5" s="164">
        <v>4021</v>
      </c>
      <c r="F5" s="164">
        <v>2213</v>
      </c>
      <c r="G5" s="164">
        <v>11751</v>
      </c>
      <c r="H5" s="162">
        <v>1909</v>
      </c>
      <c r="I5" s="162">
        <v>407</v>
      </c>
      <c r="J5" s="162">
        <v>1502</v>
      </c>
      <c r="K5" s="164">
        <v>848</v>
      </c>
      <c r="L5" s="162">
        <v>22848</v>
      </c>
      <c r="M5" s="53"/>
      <c r="N5" s="54"/>
      <c r="R5" s="55"/>
      <c r="S5" s="55"/>
      <c r="T5" s="55"/>
      <c r="Y5" s="55"/>
      <c r="Z5" s="55"/>
      <c r="AA5" s="55"/>
      <c r="AF5" s="55"/>
      <c r="AG5" s="55"/>
      <c r="AH5" s="55"/>
      <c r="AM5" s="55"/>
      <c r="AN5" s="55"/>
      <c r="AO5" s="55"/>
      <c r="BH5" s="55"/>
      <c r="BI5" s="55"/>
      <c r="BJ5" s="55"/>
      <c r="BO5" s="55"/>
      <c r="BP5" s="55"/>
      <c r="BQ5" s="55"/>
      <c r="BR5" s="51"/>
      <c r="BS5" s="51"/>
      <c r="BT5" s="51"/>
      <c r="BU5" s="51"/>
      <c r="BV5" s="51"/>
      <c r="BW5" s="51"/>
      <c r="BX5" s="51"/>
      <c r="BY5" s="51"/>
      <c r="BZ5" s="51"/>
      <c r="CA5" s="51"/>
      <c r="CB5" s="51"/>
      <c r="CC5" s="51"/>
      <c r="CD5" s="51"/>
      <c r="CE5" s="51"/>
      <c r="CF5" s="51"/>
    </row>
    <row r="6" spans="1:84" ht="12.75" x14ac:dyDescent="0.25">
      <c r="A6" s="142" t="s">
        <v>238</v>
      </c>
      <c r="B6" s="162">
        <v>90</v>
      </c>
      <c r="C6" s="162">
        <v>2</v>
      </c>
      <c r="D6" s="162">
        <v>88</v>
      </c>
      <c r="E6" s="164">
        <v>0</v>
      </c>
      <c r="F6" s="164">
        <v>90</v>
      </c>
      <c r="G6" s="164">
        <v>52</v>
      </c>
      <c r="H6" s="162">
        <v>809</v>
      </c>
      <c r="I6" s="162">
        <v>145</v>
      </c>
      <c r="J6" s="162">
        <v>664</v>
      </c>
      <c r="K6" s="164">
        <v>375</v>
      </c>
      <c r="L6" s="162">
        <v>899</v>
      </c>
      <c r="N6" s="54"/>
      <c r="R6" s="55"/>
      <c r="S6" s="55"/>
      <c r="T6" s="55"/>
      <c r="Y6" s="55"/>
      <c r="Z6" s="55"/>
      <c r="AA6" s="55"/>
      <c r="AF6" s="55"/>
      <c r="AG6" s="55"/>
      <c r="AH6" s="55"/>
      <c r="AM6" s="55"/>
      <c r="AN6" s="55"/>
      <c r="AO6" s="55"/>
      <c r="AT6" s="55"/>
      <c r="AU6" s="55"/>
      <c r="AV6" s="55"/>
      <c r="BA6" s="55"/>
      <c r="BB6" s="55"/>
      <c r="BC6" s="55"/>
      <c r="BH6" s="55"/>
      <c r="BI6" s="55"/>
      <c r="BJ6" s="55"/>
      <c r="BO6" s="55"/>
      <c r="BP6" s="55"/>
      <c r="BQ6" s="55"/>
      <c r="BR6" s="51"/>
      <c r="BS6" s="51"/>
      <c r="BT6" s="51"/>
      <c r="BU6" s="51"/>
      <c r="BV6" s="51"/>
      <c r="BW6" s="51"/>
      <c r="BX6" s="51"/>
      <c r="BY6" s="51"/>
      <c r="BZ6" s="51"/>
      <c r="CA6" s="51"/>
      <c r="CB6" s="51"/>
      <c r="CC6" s="51"/>
      <c r="CD6" s="51"/>
      <c r="CE6" s="51"/>
      <c r="CF6" s="51"/>
    </row>
    <row r="7" spans="1:84" ht="12.75" x14ac:dyDescent="0.25">
      <c r="A7" s="142" t="s">
        <v>117</v>
      </c>
      <c r="B7" s="162">
        <v>96</v>
      </c>
      <c r="C7" s="49">
        <v>7</v>
      </c>
      <c r="D7" s="49">
        <v>89</v>
      </c>
      <c r="E7" s="50" t="s">
        <v>438</v>
      </c>
      <c r="F7" s="50">
        <v>79</v>
      </c>
      <c r="G7" s="50">
        <v>76</v>
      </c>
      <c r="H7" s="162">
        <v>134</v>
      </c>
      <c r="I7" s="49">
        <v>24</v>
      </c>
      <c r="J7" s="49">
        <v>110</v>
      </c>
      <c r="K7" s="50">
        <v>87</v>
      </c>
      <c r="L7" s="162">
        <v>230</v>
      </c>
      <c r="N7" s="54"/>
      <c r="R7" s="55"/>
      <c r="S7" s="55"/>
      <c r="T7" s="55"/>
      <c r="Y7" s="55"/>
      <c r="Z7" s="55"/>
      <c r="AA7" s="55"/>
      <c r="AF7" s="55"/>
      <c r="AG7" s="55"/>
      <c r="AH7" s="55"/>
      <c r="AM7" s="55"/>
      <c r="AN7" s="55"/>
      <c r="AO7" s="55"/>
      <c r="AT7" s="55"/>
      <c r="AU7" s="55"/>
      <c r="AV7" s="55"/>
      <c r="BA7" s="55"/>
      <c r="BB7" s="55"/>
      <c r="BC7" s="55"/>
      <c r="BH7" s="55"/>
      <c r="BI7" s="55"/>
      <c r="BJ7" s="55"/>
      <c r="BO7" s="55"/>
      <c r="BP7" s="55"/>
      <c r="BQ7" s="55"/>
      <c r="BR7" s="51"/>
      <c r="BS7" s="51"/>
      <c r="BT7" s="51"/>
      <c r="BU7" s="51"/>
      <c r="BV7" s="51"/>
      <c r="BW7" s="51"/>
      <c r="BX7" s="51"/>
      <c r="BY7" s="51"/>
      <c r="BZ7" s="51"/>
      <c r="CA7" s="51"/>
      <c r="CB7" s="51"/>
      <c r="CC7" s="51"/>
      <c r="CD7" s="51"/>
      <c r="CE7" s="51"/>
      <c r="CF7" s="51"/>
    </row>
    <row r="8" spans="1:84" ht="12.75" x14ac:dyDescent="0.25">
      <c r="A8" s="142" t="s">
        <v>118</v>
      </c>
      <c r="B8" s="162">
        <v>2728</v>
      </c>
      <c r="C8" s="49">
        <v>298</v>
      </c>
      <c r="D8" s="49">
        <v>2430</v>
      </c>
      <c r="E8" s="50" t="s">
        <v>438</v>
      </c>
      <c r="F8" s="50">
        <v>314</v>
      </c>
      <c r="G8" s="50">
        <v>2711</v>
      </c>
      <c r="H8" s="162">
        <v>166</v>
      </c>
      <c r="I8" s="49">
        <v>34</v>
      </c>
      <c r="J8" s="49">
        <v>132</v>
      </c>
      <c r="K8" s="50">
        <v>105</v>
      </c>
      <c r="L8" s="162">
        <v>2894</v>
      </c>
      <c r="N8" s="54"/>
      <c r="R8" s="55"/>
      <c r="S8" s="55"/>
      <c r="T8" s="55"/>
      <c r="Y8" s="55"/>
      <c r="Z8" s="55"/>
      <c r="AA8" s="55"/>
      <c r="AF8" s="55"/>
      <c r="AG8" s="55"/>
      <c r="AH8" s="55"/>
      <c r="AM8" s="55"/>
      <c r="AN8" s="55"/>
      <c r="AO8" s="55"/>
      <c r="AT8" s="55"/>
      <c r="AU8" s="55"/>
      <c r="AV8" s="55"/>
      <c r="BA8" s="55"/>
      <c r="BB8" s="55"/>
      <c r="BC8" s="55"/>
      <c r="BH8" s="55"/>
      <c r="BI8" s="55"/>
      <c r="BJ8" s="55"/>
      <c r="BO8" s="55"/>
      <c r="BP8" s="55"/>
      <c r="BQ8" s="55"/>
      <c r="BR8" s="51"/>
      <c r="BS8" s="51"/>
      <c r="BT8" s="51"/>
      <c r="BU8" s="51"/>
      <c r="BV8" s="51"/>
      <c r="BW8" s="51"/>
      <c r="BX8" s="51"/>
      <c r="BY8" s="51"/>
      <c r="BZ8" s="51"/>
      <c r="CA8" s="51"/>
      <c r="CB8" s="51"/>
      <c r="CC8" s="51"/>
      <c r="CD8" s="51"/>
      <c r="CE8" s="51"/>
      <c r="CF8" s="51"/>
    </row>
    <row r="9" spans="1:84" ht="12.75" x14ac:dyDescent="0.25">
      <c r="A9" s="142" t="s">
        <v>14</v>
      </c>
      <c r="B9" s="162">
        <v>2007</v>
      </c>
      <c r="C9" s="49">
        <v>273</v>
      </c>
      <c r="D9" s="49">
        <v>1734</v>
      </c>
      <c r="E9" s="50">
        <v>2</v>
      </c>
      <c r="F9" s="50">
        <v>293</v>
      </c>
      <c r="G9" s="50">
        <v>1978</v>
      </c>
      <c r="H9" s="162">
        <v>150</v>
      </c>
      <c r="I9" s="49">
        <v>40</v>
      </c>
      <c r="J9" s="49">
        <v>110</v>
      </c>
      <c r="K9" s="50">
        <v>84</v>
      </c>
      <c r="L9" s="162">
        <v>2157</v>
      </c>
      <c r="N9" s="54"/>
      <c r="R9" s="55"/>
      <c r="S9" s="55"/>
      <c r="T9" s="55"/>
      <c r="Y9" s="55"/>
      <c r="Z9" s="55"/>
      <c r="AA9" s="55"/>
      <c r="AF9" s="55"/>
      <c r="AG9" s="55"/>
      <c r="AH9" s="55"/>
      <c r="AM9" s="55"/>
      <c r="AN9" s="55"/>
      <c r="AO9" s="55"/>
      <c r="AT9" s="55"/>
      <c r="AU9" s="55"/>
      <c r="AV9" s="55"/>
      <c r="BA9" s="55"/>
      <c r="BB9" s="55"/>
      <c r="BC9" s="55"/>
      <c r="BH9" s="55"/>
      <c r="BI9" s="55"/>
      <c r="BJ9" s="55"/>
      <c r="BO9" s="55"/>
      <c r="BP9" s="55"/>
      <c r="BQ9" s="55"/>
      <c r="BR9" s="51"/>
      <c r="BS9" s="51"/>
      <c r="BT9" s="51"/>
      <c r="BU9" s="51"/>
      <c r="BV9" s="51"/>
      <c r="BW9" s="51"/>
      <c r="BX9" s="51"/>
      <c r="BY9" s="51"/>
      <c r="BZ9" s="51"/>
      <c r="CA9" s="51"/>
      <c r="CB9" s="51"/>
      <c r="CC9" s="51"/>
      <c r="CD9" s="51"/>
      <c r="CE9" s="51"/>
      <c r="CF9" s="51"/>
    </row>
    <row r="10" spans="1:84" ht="12.75" x14ac:dyDescent="0.25">
      <c r="A10" s="142" t="s">
        <v>119</v>
      </c>
      <c r="B10" s="162">
        <v>1638</v>
      </c>
      <c r="C10" s="49">
        <v>253</v>
      </c>
      <c r="D10" s="49">
        <v>1385</v>
      </c>
      <c r="E10" s="50">
        <v>18</v>
      </c>
      <c r="F10" s="50">
        <v>225</v>
      </c>
      <c r="G10" s="50">
        <v>1572</v>
      </c>
      <c r="H10" s="162">
        <v>144</v>
      </c>
      <c r="I10" s="49">
        <v>36</v>
      </c>
      <c r="J10" s="49">
        <v>108</v>
      </c>
      <c r="K10" s="50">
        <v>70</v>
      </c>
      <c r="L10" s="162">
        <v>1782</v>
      </c>
      <c r="N10" s="54"/>
      <c r="R10" s="55"/>
      <c r="S10" s="55"/>
      <c r="T10" s="55"/>
      <c r="Y10" s="55"/>
      <c r="Z10" s="55"/>
      <c r="AA10" s="55"/>
      <c r="AF10" s="55"/>
      <c r="AG10" s="55"/>
      <c r="AH10" s="55"/>
      <c r="AM10" s="55"/>
      <c r="AN10" s="55"/>
      <c r="AO10" s="55"/>
      <c r="AT10" s="55"/>
      <c r="AU10" s="55"/>
      <c r="AV10" s="55"/>
      <c r="BA10" s="55"/>
      <c r="BB10" s="55"/>
      <c r="BC10" s="55"/>
      <c r="BH10" s="55"/>
      <c r="BI10" s="55"/>
      <c r="BJ10" s="55"/>
      <c r="BO10" s="55"/>
      <c r="BP10" s="55"/>
      <c r="BQ10" s="55"/>
      <c r="BR10" s="51"/>
      <c r="BS10" s="51"/>
      <c r="BT10" s="51"/>
      <c r="BU10" s="51"/>
      <c r="BV10" s="51"/>
      <c r="BW10" s="51"/>
      <c r="BX10" s="51"/>
      <c r="BY10" s="51"/>
      <c r="BZ10" s="51"/>
      <c r="CA10" s="51"/>
      <c r="CB10" s="51"/>
      <c r="CC10" s="51"/>
      <c r="CD10" s="51"/>
      <c r="CE10" s="51"/>
      <c r="CF10" s="51"/>
    </row>
    <row r="11" spans="1:84" ht="12.75" x14ac:dyDescent="0.25">
      <c r="A11" s="142" t="s">
        <v>12</v>
      </c>
      <c r="B11" s="162">
        <v>1513</v>
      </c>
      <c r="C11" s="49">
        <v>260</v>
      </c>
      <c r="D11" s="49">
        <v>1253</v>
      </c>
      <c r="E11" s="50">
        <v>41</v>
      </c>
      <c r="F11" s="50">
        <v>238</v>
      </c>
      <c r="G11" s="50">
        <v>1413</v>
      </c>
      <c r="H11" s="162">
        <v>160</v>
      </c>
      <c r="I11" s="49">
        <v>38</v>
      </c>
      <c r="J11" s="49">
        <v>122</v>
      </c>
      <c r="K11" s="50">
        <v>60</v>
      </c>
      <c r="L11" s="162">
        <v>1673</v>
      </c>
      <c r="N11" s="54"/>
      <c r="R11" s="55"/>
      <c r="S11" s="55"/>
      <c r="T11" s="55"/>
      <c r="Y11" s="55"/>
      <c r="Z11" s="55"/>
      <c r="AA11" s="55"/>
      <c r="AF11" s="55"/>
      <c r="AG11" s="55"/>
      <c r="AH11" s="55"/>
      <c r="AM11" s="55"/>
      <c r="AN11" s="55"/>
      <c r="AO11" s="55"/>
      <c r="AT11" s="55"/>
      <c r="AU11" s="55"/>
      <c r="AV11" s="55"/>
      <c r="BA11" s="55"/>
      <c r="BB11" s="55"/>
      <c r="BC11" s="55"/>
      <c r="BH11" s="55"/>
      <c r="BI11" s="55"/>
      <c r="BJ11" s="55"/>
      <c r="BO11" s="55"/>
      <c r="BP11" s="55"/>
      <c r="BQ11" s="55"/>
      <c r="BR11" s="51"/>
      <c r="BS11" s="51"/>
      <c r="BT11" s="51"/>
      <c r="BU11" s="51"/>
      <c r="BV11" s="51"/>
      <c r="BW11" s="51"/>
      <c r="BX11" s="51"/>
      <c r="BY11" s="51"/>
      <c r="BZ11" s="51"/>
      <c r="CA11" s="51"/>
      <c r="CB11" s="51"/>
      <c r="CC11" s="51"/>
      <c r="CD11" s="51"/>
      <c r="CE11" s="51"/>
      <c r="CF11" s="51"/>
    </row>
    <row r="12" spans="1:84" ht="12.75" x14ac:dyDescent="0.25">
      <c r="A12" s="142" t="s">
        <v>120</v>
      </c>
      <c r="B12" s="162">
        <v>5491</v>
      </c>
      <c r="C12" s="49">
        <v>1777</v>
      </c>
      <c r="D12" s="49">
        <v>3714</v>
      </c>
      <c r="E12" s="50">
        <v>2763</v>
      </c>
      <c r="F12" s="50">
        <v>365</v>
      </c>
      <c r="G12" s="50">
        <v>2022</v>
      </c>
      <c r="H12" s="162">
        <v>194</v>
      </c>
      <c r="I12" s="49">
        <v>44</v>
      </c>
      <c r="J12" s="49">
        <v>150</v>
      </c>
      <c r="K12" s="50">
        <v>55</v>
      </c>
      <c r="L12" s="162">
        <v>5685</v>
      </c>
      <c r="N12" s="54"/>
      <c r="R12" s="55"/>
      <c r="S12" s="55"/>
      <c r="T12" s="55"/>
      <c r="Y12" s="55"/>
      <c r="Z12" s="55"/>
      <c r="AA12" s="55"/>
      <c r="AF12" s="55"/>
      <c r="AG12" s="55"/>
      <c r="AH12" s="55"/>
      <c r="AM12" s="55"/>
      <c r="AN12" s="55"/>
      <c r="AO12" s="55"/>
      <c r="AT12" s="55"/>
      <c r="AU12" s="55"/>
      <c r="AV12" s="55"/>
      <c r="BA12" s="55"/>
      <c r="BB12" s="55"/>
      <c r="BC12" s="55"/>
      <c r="BH12" s="55"/>
      <c r="BI12" s="55"/>
      <c r="BJ12" s="55"/>
      <c r="BO12" s="55"/>
      <c r="BP12" s="55"/>
      <c r="BQ12" s="55"/>
      <c r="BR12" s="51"/>
      <c r="BS12" s="51"/>
      <c r="BT12" s="51"/>
      <c r="BU12" s="51"/>
      <c r="BV12" s="51"/>
      <c r="BW12" s="51"/>
      <c r="BX12" s="51"/>
      <c r="BY12" s="51"/>
      <c r="BZ12" s="51"/>
      <c r="CA12" s="51"/>
      <c r="CB12" s="51"/>
      <c r="CC12" s="51"/>
      <c r="CD12" s="51"/>
      <c r="CE12" s="51"/>
      <c r="CF12" s="51"/>
    </row>
    <row r="13" spans="1:84" ht="12.75" x14ac:dyDescent="0.25">
      <c r="A13" s="142" t="s">
        <v>121</v>
      </c>
      <c r="B13" s="162">
        <v>3470</v>
      </c>
      <c r="C13" s="49">
        <v>814</v>
      </c>
      <c r="D13" s="49">
        <v>2656</v>
      </c>
      <c r="E13" s="50">
        <v>744</v>
      </c>
      <c r="F13" s="50">
        <v>263</v>
      </c>
      <c r="G13" s="50">
        <v>926</v>
      </c>
      <c r="H13" s="162">
        <v>90</v>
      </c>
      <c r="I13" s="49">
        <v>29</v>
      </c>
      <c r="J13" s="49">
        <v>61</v>
      </c>
      <c r="K13" s="50">
        <v>9</v>
      </c>
      <c r="L13" s="162">
        <v>3560</v>
      </c>
      <c r="N13" s="54"/>
      <c r="R13" s="55"/>
      <c r="S13" s="55"/>
      <c r="T13" s="55"/>
      <c r="Y13" s="55"/>
      <c r="Z13" s="55"/>
      <c r="AA13" s="55"/>
      <c r="AF13" s="55"/>
      <c r="AG13" s="55"/>
      <c r="AH13" s="55"/>
      <c r="AM13" s="55"/>
      <c r="AN13" s="55"/>
      <c r="AO13" s="55"/>
      <c r="AT13" s="55"/>
      <c r="AU13" s="55"/>
      <c r="AV13" s="55"/>
      <c r="BA13" s="55"/>
      <c r="BB13" s="55"/>
      <c r="BC13" s="55"/>
      <c r="BH13" s="55"/>
      <c r="BI13" s="55"/>
      <c r="BJ13" s="55"/>
      <c r="BO13" s="55"/>
      <c r="BP13" s="55"/>
      <c r="BQ13" s="55"/>
      <c r="BR13" s="51"/>
      <c r="BS13" s="51"/>
      <c r="BT13" s="51"/>
      <c r="BU13" s="51"/>
      <c r="BV13" s="51"/>
      <c r="BW13" s="51"/>
      <c r="BX13" s="51"/>
      <c r="BY13" s="51"/>
      <c r="BZ13" s="51"/>
      <c r="CA13" s="51"/>
      <c r="CB13" s="51"/>
      <c r="CC13" s="51"/>
      <c r="CD13" s="51"/>
      <c r="CE13" s="51"/>
      <c r="CF13" s="51"/>
    </row>
    <row r="14" spans="1:84" ht="12.75" x14ac:dyDescent="0.25">
      <c r="A14" s="142" t="s">
        <v>15</v>
      </c>
      <c r="B14" s="162">
        <v>1817</v>
      </c>
      <c r="C14" s="49">
        <v>431</v>
      </c>
      <c r="D14" s="49">
        <v>1386</v>
      </c>
      <c r="E14" s="50">
        <v>294</v>
      </c>
      <c r="F14" s="50">
        <v>159</v>
      </c>
      <c r="G14" s="50">
        <v>578</v>
      </c>
      <c r="H14" s="162">
        <v>32</v>
      </c>
      <c r="I14" s="49">
        <v>9</v>
      </c>
      <c r="J14" s="49">
        <v>23</v>
      </c>
      <c r="K14" s="50">
        <v>3</v>
      </c>
      <c r="L14" s="162">
        <v>1849</v>
      </c>
      <c r="N14" s="54"/>
      <c r="R14" s="55"/>
      <c r="S14" s="55"/>
      <c r="T14" s="55"/>
      <c r="Y14" s="55"/>
      <c r="Z14" s="55"/>
      <c r="AA14" s="55"/>
      <c r="AF14" s="55"/>
      <c r="AG14" s="55"/>
      <c r="AH14" s="55"/>
      <c r="AM14" s="55"/>
      <c r="AN14" s="55"/>
      <c r="AO14" s="55"/>
      <c r="AT14" s="55"/>
      <c r="AU14" s="55"/>
      <c r="AV14" s="55"/>
      <c r="BA14" s="55"/>
      <c r="BB14" s="55"/>
      <c r="BC14" s="55"/>
      <c r="BH14" s="55"/>
      <c r="BI14" s="55"/>
      <c r="BJ14" s="55"/>
      <c r="BO14" s="55"/>
      <c r="BP14" s="55"/>
      <c r="BQ14" s="55"/>
      <c r="BR14" s="51"/>
      <c r="BS14" s="51"/>
      <c r="BT14" s="51"/>
      <c r="BU14" s="51"/>
      <c r="BV14" s="51"/>
      <c r="BW14" s="51"/>
      <c r="BX14" s="51"/>
      <c r="BY14" s="51"/>
      <c r="BZ14" s="51"/>
      <c r="CA14" s="51"/>
      <c r="CB14" s="51"/>
      <c r="CC14" s="51"/>
      <c r="CD14" s="51"/>
      <c r="CE14" s="51"/>
      <c r="CF14" s="51"/>
    </row>
    <row r="15" spans="1:84" ht="12.75" x14ac:dyDescent="0.25">
      <c r="A15" s="142" t="s">
        <v>122</v>
      </c>
      <c r="B15" s="162">
        <v>791</v>
      </c>
      <c r="C15" s="49">
        <v>220</v>
      </c>
      <c r="D15" s="49">
        <v>571</v>
      </c>
      <c r="E15" s="50">
        <v>138</v>
      </c>
      <c r="F15" s="50">
        <v>76</v>
      </c>
      <c r="G15" s="50">
        <v>180</v>
      </c>
      <c r="H15" s="162">
        <v>12</v>
      </c>
      <c r="I15" s="49">
        <v>2</v>
      </c>
      <c r="J15" s="49">
        <v>10</v>
      </c>
      <c r="K15" s="50" t="s">
        <v>438</v>
      </c>
      <c r="L15" s="162">
        <v>803</v>
      </c>
      <c r="N15" s="54"/>
      <c r="R15" s="55"/>
      <c r="S15" s="55"/>
      <c r="T15" s="55"/>
      <c r="Y15" s="55"/>
      <c r="Z15" s="55"/>
      <c r="AA15" s="55"/>
      <c r="AF15" s="55"/>
      <c r="AG15" s="55"/>
      <c r="AH15" s="55"/>
      <c r="AM15" s="55"/>
      <c r="AN15" s="55"/>
      <c r="AO15" s="55"/>
      <c r="AT15" s="55"/>
      <c r="AU15" s="55"/>
      <c r="AV15" s="55"/>
      <c r="BA15" s="55"/>
      <c r="BB15" s="55"/>
      <c r="BC15" s="55"/>
      <c r="BH15" s="55"/>
      <c r="BI15" s="55"/>
      <c r="BJ15" s="55"/>
      <c r="BO15" s="55"/>
      <c r="BP15" s="55"/>
      <c r="BQ15" s="55"/>
      <c r="BR15" s="51"/>
      <c r="BS15" s="51"/>
      <c r="BT15" s="51"/>
      <c r="BU15" s="51"/>
      <c r="BV15" s="51"/>
      <c r="BW15" s="51"/>
      <c r="BX15" s="51"/>
      <c r="BY15" s="51"/>
      <c r="BZ15" s="51"/>
      <c r="CA15" s="51"/>
      <c r="CB15" s="51"/>
      <c r="CC15" s="51"/>
      <c r="CD15" s="51"/>
      <c r="CE15" s="51"/>
      <c r="CF15" s="51"/>
    </row>
    <row r="16" spans="1:84" x14ac:dyDescent="0.25">
      <c r="A16" s="142" t="s">
        <v>20</v>
      </c>
      <c r="B16" s="162">
        <v>521</v>
      </c>
      <c r="C16" s="49">
        <v>166</v>
      </c>
      <c r="D16" s="49">
        <v>355</v>
      </c>
      <c r="E16" s="50">
        <v>21</v>
      </c>
      <c r="F16" s="167">
        <v>44</v>
      </c>
      <c r="G16" s="50">
        <v>115</v>
      </c>
      <c r="H16" s="162">
        <v>15</v>
      </c>
      <c r="I16" s="49">
        <v>5</v>
      </c>
      <c r="J16" s="49">
        <v>10</v>
      </c>
      <c r="K16" s="50" t="s">
        <v>438</v>
      </c>
      <c r="L16" s="162">
        <v>536</v>
      </c>
      <c r="N16" s="54"/>
      <c r="R16" s="55"/>
      <c r="S16" s="55"/>
      <c r="T16" s="55"/>
      <c r="Y16" s="55"/>
      <c r="Z16" s="55"/>
      <c r="AA16" s="55"/>
      <c r="AF16" s="55"/>
      <c r="AG16" s="55"/>
      <c r="AH16" s="55"/>
      <c r="AM16" s="55"/>
      <c r="AN16" s="55"/>
      <c r="AO16" s="55"/>
      <c r="AT16" s="55"/>
      <c r="AU16" s="55"/>
      <c r="AV16" s="55"/>
      <c r="BA16" s="55"/>
      <c r="BB16" s="55"/>
      <c r="BC16" s="55"/>
      <c r="BH16" s="55"/>
      <c r="BI16" s="55"/>
      <c r="BJ16" s="55"/>
      <c r="BO16" s="55"/>
      <c r="BP16" s="55"/>
      <c r="BQ16" s="55"/>
      <c r="BR16" s="51"/>
      <c r="BS16" s="51"/>
      <c r="BT16" s="51"/>
      <c r="BU16" s="51"/>
      <c r="BV16" s="51"/>
      <c r="BW16" s="51"/>
      <c r="BX16" s="51"/>
      <c r="BY16" s="51"/>
      <c r="BZ16" s="51"/>
      <c r="CA16" s="51"/>
      <c r="CB16" s="51"/>
      <c r="CC16" s="51"/>
      <c r="CD16" s="51"/>
      <c r="CE16" s="51"/>
      <c r="CF16" s="51"/>
    </row>
    <row r="17" spans="1:84" ht="12.75" x14ac:dyDescent="0.25">
      <c r="A17" s="142" t="s">
        <v>123</v>
      </c>
      <c r="B17" s="162">
        <v>607</v>
      </c>
      <c r="C17" s="49">
        <v>188</v>
      </c>
      <c r="D17" s="49">
        <v>419</v>
      </c>
      <c r="E17" s="50" t="s">
        <v>438</v>
      </c>
      <c r="F17" s="50">
        <v>45</v>
      </c>
      <c r="G17" s="50">
        <v>111</v>
      </c>
      <c r="H17" s="162">
        <v>3</v>
      </c>
      <c r="I17" s="49">
        <v>1</v>
      </c>
      <c r="J17" s="49">
        <v>2</v>
      </c>
      <c r="K17" s="50" t="s">
        <v>438</v>
      </c>
      <c r="L17" s="162">
        <v>610</v>
      </c>
      <c r="N17" s="54"/>
      <c r="R17" s="55"/>
      <c r="S17" s="55"/>
      <c r="T17" s="55"/>
      <c r="Y17" s="55"/>
      <c r="Z17" s="55"/>
      <c r="AA17" s="55"/>
      <c r="AF17" s="55"/>
      <c r="AG17" s="55"/>
      <c r="AH17" s="55"/>
      <c r="AM17" s="55"/>
      <c r="AN17" s="55"/>
      <c r="AO17" s="55"/>
      <c r="AT17" s="55"/>
      <c r="AU17" s="55"/>
      <c r="AV17" s="55"/>
      <c r="BH17" s="55"/>
      <c r="BI17" s="55"/>
      <c r="BJ17" s="55"/>
      <c r="BO17" s="55"/>
      <c r="BP17" s="55"/>
      <c r="BQ17" s="55"/>
      <c r="BR17" s="51"/>
      <c r="BS17" s="51"/>
      <c r="BT17" s="51"/>
      <c r="BU17" s="51"/>
      <c r="BV17" s="51"/>
      <c r="BW17" s="51"/>
      <c r="BX17" s="51"/>
      <c r="BY17" s="51"/>
      <c r="BZ17" s="51"/>
      <c r="CA17" s="51"/>
      <c r="CB17" s="51"/>
      <c r="CC17" s="51"/>
      <c r="CD17" s="51"/>
      <c r="CE17" s="51"/>
      <c r="CF17" s="51"/>
    </row>
    <row r="18" spans="1:84" ht="12.75" x14ac:dyDescent="0.25">
      <c r="A18" s="142" t="s">
        <v>124</v>
      </c>
      <c r="B18" s="162">
        <v>170</v>
      </c>
      <c r="C18" s="49">
        <v>64</v>
      </c>
      <c r="D18" s="49">
        <v>106</v>
      </c>
      <c r="E18" s="50" t="s">
        <v>438</v>
      </c>
      <c r="F18" s="50">
        <v>22</v>
      </c>
      <c r="G18" s="50">
        <v>17</v>
      </c>
      <c r="H18" s="162">
        <v>0</v>
      </c>
      <c r="I18" s="49" t="s">
        <v>438</v>
      </c>
      <c r="J18" s="49" t="s">
        <v>438</v>
      </c>
      <c r="K18" s="50" t="s">
        <v>438</v>
      </c>
      <c r="L18" s="162">
        <v>170</v>
      </c>
      <c r="N18" s="54"/>
      <c r="R18" s="55"/>
      <c r="S18" s="55"/>
      <c r="T18" s="55"/>
      <c r="Y18" s="55"/>
      <c r="Z18" s="55"/>
      <c r="AA18" s="55"/>
      <c r="AF18" s="55"/>
      <c r="AG18" s="55"/>
      <c r="AH18" s="55"/>
      <c r="AM18" s="55"/>
      <c r="AN18" s="55"/>
      <c r="AO18" s="55"/>
      <c r="BA18" s="55"/>
      <c r="BB18" s="55"/>
      <c r="BC18" s="55"/>
      <c r="BH18" s="55"/>
      <c r="BI18" s="55"/>
      <c r="BJ18" s="55"/>
      <c r="BO18" s="55"/>
      <c r="BP18" s="55"/>
      <c r="BQ18" s="55"/>
      <c r="BR18" s="51"/>
      <c r="BS18" s="51"/>
      <c r="BT18" s="51"/>
      <c r="BU18" s="51"/>
      <c r="BV18" s="51"/>
      <c r="BW18" s="51"/>
      <c r="BX18" s="51"/>
      <c r="BY18" s="51"/>
      <c r="BZ18" s="51"/>
      <c r="CA18" s="51"/>
      <c r="CB18" s="51"/>
      <c r="CC18" s="51"/>
      <c r="CD18" s="51"/>
      <c r="CE18" s="51"/>
      <c r="CF18" s="51"/>
    </row>
    <row r="19" spans="1:84" ht="16.5" customHeight="1" x14ac:dyDescent="0.25">
      <c r="A19" s="198" t="s">
        <v>125</v>
      </c>
      <c r="B19" s="163">
        <v>60.1</v>
      </c>
      <c r="C19" s="163">
        <v>60.7</v>
      </c>
      <c r="D19" s="163">
        <v>59.9</v>
      </c>
      <c r="E19" s="165">
        <v>60.7</v>
      </c>
      <c r="F19" s="165">
        <v>59.2</v>
      </c>
      <c r="G19" s="165">
        <v>58.9</v>
      </c>
      <c r="H19" s="163">
        <v>54.6</v>
      </c>
      <c r="I19" s="163">
        <v>55.3</v>
      </c>
      <c r="J19" s="163">
        <v>54.4</v>
      </c>
      <c r="K19" s="165">
        <v>54.6</v>
      </c>
      <c r="L19" s="163">
        <v>59.6</v>
      </c>
      <c r="M19" s="53"/>
      <c r="R19" s="55"/>
      <c r="S19" s="55"/>
      <c r="T19" s="55"/>
      <c r="Y19" s="55"/>
      <c r="Z19" s="55"/>
      <c r="AA19" s="55"/>
      <c r="AF19" s="55"/>
      <c r="AG19" s="55"/>
      <c r="AH19" s="55"/>
      <c r="AM19" s="55"/>
      <c r="AN19" s="55"/>
      <c r="AO19" s="55"/>
      <c r="AT19" s="55"/>
      <c r="AU19" s="55"/>
      <c r="AV19" s="55"/>
      <c r="BA19" s="55"/>
      <c r="BB19" s="55"/>
      <c r="BC19" s="55"/>
      <c r="BH19" s="55"/>
      <c r="BI19" s="55"/>
      <c r="BJ19" s="55"/>
      <c r="BO19" s="55"/>
      <c r="BP19" s="55"/>
      <c r="BQ19" s="55"/>
      <c r="BR19" s="51"/>
      <c r="BS19" s="51"/>
      <c r="BT19" s="51"/>
      <c r="BU19" s="51"/>
      <c r="BV19" s="51"/>
      <c r="BW19" s="51"/>
      <c r="BX19" s="51"/>
      <c r="BY19" s="51"/>
      <c r="BZ19" s="51"/>
      <c r="CA19" s="51"/>
      <c r="CB19" s="51"/>
      <c r="CC19" s="51"/>
      <c r="CD19" s="51"/>
      <c r="CE19" s="51"/>
      <c r="CF19" s="51"/>
    </row>
    <row r="20" spans="1:84" ht="15" customHeight="1" x14ac:dyDescent="0.25">
      <c r="A20" s="321" t="s">
        <v>249</v>
      </c>
      <c r="B20" s="296"/>
      <c r="C20" s="296"/>
      <c r="D20" s="296"/>
      <c r="E20" s="296"/>
      <c r="F20" s="296"/>
      <c r="G20" s="296"/>
      <c r="H20" s="296"/>
      <c r="I20" s="296"/>
      <c r="J20" s="296"/>
      <c r="K20" s="296"/>
      <c r="L20" s="296"/>
      <c r="BR20" s="51"/>
      <c r="BS20" s="51"/>
      <c r="BT20" s="51"/>
      <c r="BU20" s="51"/>
      <c r="BV20" s="51"/>
      <c r="BW20" s="51"/>
      <c r="BX20" s="51"/>
      <c r="BY20" s="51"/>
      <c r="BZ20" s="51"/>
      <c r="CA20" s="51"/>
      <c r="CB20" s="51"/>
      <c r="CC20" s="51"/>
      <c r="CD20" s="51"/>
      <c r="CE20" s="51"/>
      <c r="CF20" s="51"/>
    </row>
    <row r="21" spans="1:84" ht="30" customHeight="1" x14ac:dyDescent="0.25">
      <c r="A21" s="339" t="s">
        <v>352</v>
      </c>
      <c r="B21" s="288"/>
      <c r="C21" s="288"/>
      <c r="D21" s="288"/>
      <c r="E21" s="288"/>
      <c r="F21" s="288"/>
      <c r="G21" s="288"/>
      <c r="H21" s="288"/>
      <c r="I21" s="288"/>
      <c r="J21" s="288"/>
      <c r="K21" s="288"/>
      <c r="L21" s="288"/>
      <c r="BR21" s="51"/>
      <c r="BS21" s="51"/>
      <c r="BT21" s="51"/>
      <c r="BU21" s="51"/>
      <c r="BV21" s="51"/>
      <c r="BW21" s="51"/>
      <c r="BX21" s="51"/>
      <c r="BY21" s="51"/>
      <c r="BZ21" s="51"/>
      <c r="CA21" s="51"/>
      <c r="CB21" s="51"/>
      <c r="CC21" s="51"/>
      <c r="CD21" s="51"/>
      <c r="CE21" s="51"/>
      <c r="CF21" s="51"/>
    </row>
    <row r="22" spans="1:84" ht="15" customHeight="1" x14ac:dyDescent="0.25">
      <c r="A22" s="322" t="s">
        <v>370</v>
      </c>
      <c r="B22" s="288"/>
      <c r="C22" s="288"/>
      <c r="D22" s="288"/>
      <c r="E22" s="288"/>
      <c r="F22" s="288"/>
      <c r="G22" s="288"/>
      <c r="H22" s="288"/>
      <c r="I22" s="288"/>
      <c r="J22" s="288"/>
      <c r="K22" s="288"/>
      <c r="L22" s="288"/>
      <c r="BR22" s="51"/>
      <c r="BS22" s="51"/>
      <c r="BT22" s="51"/>
      <c r="BU22" s="51"/>
      <c r="BV22" s="51"/>
      <c r="BW22" s="51"/>
      <c r="BX22" s="51"/>
      <c r="BY22" s="51"/>
      <c r="BZ22" s="51"/>
      <c r="CA22" s="51"/>
      <c r="CB22" s="51"/>
      <c r="CC22" s="51"/>
      <c r="CD22" s="51"/>
      <c r="CE22" s="51"/>
      <c r="CF22" s="51"/>
    </row>
    <row r="23" spans="1:84" ht="30" customHeight="1" x14ac:dyDescent="0.25">
      <c r="A23" s="340" t="s">
        <v>373</v>
      </c>
      <c r="B23" s="288"/>
      <c r="C23" s="288"/>
      <c r="D23" s="288"/>
      <c r="E23" s="288"/>
      <c r="F23" s="288"/>
      <c r="G23" s="288"/>
      <c r="H23" s="288"/>
      <c r="I23" s="288"/>
      <c r="J23" s="288"/>
      <c r="K23" s="288"/>
      <c r="L23" s="288"/>
      <c r="M23" s="74"/>
      <c r="N23" s="74"/>
      <c r="BR23" s="51"/>
      <c r="BS23" s="51"/>
      <c r="BT23" s="51"/>
      <c r="BU23" s="51"/>
      <c r="BV23" s="51"/>
      <c r="BW23" s="51"/>
      <c r="BX23" s="51"/>
      <c r="BY23" s="51"/>
      <c r="BZ23" s="51"/>
      <c r="CA23" s="51"/>
      <c r="CB23" s="51"/>
      <c r="CC23" s="51"/>
      <c r="CD23" s="51"/>
      <c r="CE23" s="51"/>
      <c r="CF23" s="51"/>
    </row>
    <row r="24" spans="1:84" ht="12.75" x14ac:dyDescent="0.25">
      <c r="B24" s="103"/>
      <c r="H24" s="103"/>
      <c r="L24" s="103"/>
      <c r="BR24" s="51"/>
      <c r="BS24" s="51"/>
      <c r="BT24" s="51"/>
      <c r="BU24" s="51"/>
      <c r="BV24" s="51"/>
      <c r="BW24" s="51"/>
      <c r="BX24" s="51"/>
      <c r="BY24" s="51"/>
      <c r="BZ24" s="51"/>
      <c r="CA24" s="51"/>
      <c r="CB24" s="51"/>
      <c r="CC24" s="51"/>
      <c r="CD24" s="51"/>
      <c r="CE24" s="51"/>
      <c r="CF24" s="51"/>
    </row>
    <row r="25" spans="1:84" ht="12.75" x14ac:dyDescent="0.25">
      <c r="M25" s="51"/>
      <c r="BR25" s="51"/>
      <c r="BS25" s="51"/>
      <c r="BT25" s="51"/>
      <c r="BU25" s="51"/>
      <c r="BV25" s="51"/>
      <c r="BW25" s="51"/>
      <c r="BX25" s="51"/>
      <c r="BY25" s="51"/>
      <c r="BZ25" s="51"/>
      <c r="CA25" s="51"/>
      <c r="CB25" s="51"/>
      <c r="CC25" s="51"/>
      <c r="CD25" s="51"/>
      <c r="CE25" s="51"/>
      <c r="CF25" s="51"/>
    </row>
    <row r="26" spans="1:84" ht="12.75" x14ac:dyDescent="0.25">
      <c r="M26" s="51"/>
      <c r="BR26" s="51"/>
      <c r="BS26" s="51"/>
      <c r="BT26" s="51"/>
      <c r="BU26" s="51"/>
      <c r="BV26" s="51"/>
      <c r="BW26" s="51"/>
      <c r="BX26" s="51"/>
      <c r="BY26" s="51"/>
      <c r="BZ26" s="51"/>
      <c r="CA26" s="51"/>
      <c r="CB26" s="51"/>
      <c r="CC26" s="51"/>
      <c r="CD26" s="51"/>
      <c r="CE26" s="51"/>
      <c r="CF26" s="51"/>
    </row>
    <row r="27" spans="1:84" ht="12.75" x14ac:dyDescent="0.25">
      <c r="M27" s="51"/>
      <c r="BR27" s="51"/>
      <c r="BS27" s="51"/>
      <c r="BT27" s="51"/>
      <c r="BU27" s="51"/>
      <c r="BV27" s="51"/>
      <c r="BW27" s="51"/>
      <c r="BX27" s="51"/>
      <c r="BY27" s="51"/>
      <c r="BZ27" s="51"/>
      <c r="CA27" s="51"/>
      <c r="CB27" s="51"/>
      <c r="CC27" s="51"/>
      <c r="CD27" s="51"/>
      <c r="CE27" s="51"/>
      <c r="CF27" s="51"/>
    </row>
    <row r="28" spans="1:84" ht="12.75" x14ac:dyDescent="0.25">
      <c r="M28" s="51"/>
      <c r="BR28" s="51"/>
      <c r="BS28" s="51"/>
      <c r="BT28" s="51"/>
      <c r="BU28" s="51"/>
      <c r="BV28" s="51"/>
      <c r="BW28" s="51"/>
      <c r="BX28" s="51"/>
      <c r="BY28" s="51"/>
      <c r="BZ28" s="51"/>
      <c r="CA28" s="51"/>
      <c r="CB28" s="51"/>
      <c r="CC28" s="51"/>
      <c r="CD28" s="51"/>
      <c r="CE28" s="51"/>
      <c r="CF28" s="51"/>
    </row>
    <row r="29" spans="1:84" ht="12.75" x14ac:dyDescent="0.25">
      <c r="M29" s="51"/>
      <c r="BR29" s="51"/>
      <c r="BS29" s="51"/>
      <c r="BT29" s="51"/>
      <c r="BU29" s="51"/>
      <c r="BV29" s="51"/>
      <c r="BW29" s="51"/>
      <c r="BX29" s="51"/>
      <c r="BY29" s="51"/>
      <c r="BZ29" s="51"/>
      <c r="CA29" s="51"/>
      <c r="CB29" s="51"/>
      <c r="CC29" s="51"/>
      <c r="CD29" s="51"/>
      <c r="CE29" s="51"/>
      <c r="CF29" s="51"/>
    </row>
    <row r="30" spans="1:84" ht="12.75" x14ac:dyDescent="0.25">
      <c r="M30" s="51"/>
      <c r="BR30" s="51"/>
      <c r="BS30" s="51"/>
      <c r="BT30" s="51"/>
      <c r="BU30" s="51"/>
      <c r="BV30" s="51"/>
      <c r="BW30" s="51"/>
      <c r="BX30" s="51"/>
      <c r="BY30" s="51"/>
      <c r="BZ30" s="51"/>
      <c r="CA30" s="51"/>
      <c r="CB30" s="51"/>
      <c r="CC30" s="51"/>
      <c r="CD30" s="51"/>
      <c r="CE30" s="51"/>
      <c r="CF30" s="51"/>
    </row>
    <row r="31" spans="1:84" ht="12.75" x14ac:dyDescent="0.25">
      <c r="M31" s="51"/>
      <c r="BR31" s="51"/>
      <c r="BS31" s="51"/>
      <c r="BT31" s="51"/>
      <c r="BU31" s="51"/>
      <c r="BV31" s="51"/>
      <c r="BW31" s="51"/>
      <c r="BX31" s="51"/>
      <c r="BY31" s="51"/>
      <c r="BZ31" s="51"/>
      <c r="CA31" s="51"/>
      <c r="CB31" s="51"/>
      <c r="CC31" s="51"/>
      <c r="CD31" s="51"/>
      <c r="CE31" s="51"/>
      <c r="CF31" s="51"/>
    </row>
    <row r="32" spans="1:84" ht="12.75" x14ac:dyDescent="0.25">
      <c r="M32" s="51"/>
      <c r="BR32" s="51"/>
      <c r="BS32" s="51"/>
      <c r="BT32" s="51"/>
      <c r="BU32" s="51"/>
      <c r="BV32" s="51"/>
      <c r="BW32" s="51"/>
      <c r="BX32" s="51"/>
      <c r="BY32" s="51"/>
      <c r="BZ32" s="51"/>
      <c r="CA32" s="51"/>
      <c r="CB32" s="51"/>
      <c r="CC32" s="51"/>
      <c r="CD32" s="51"/>
      <c r="CE32" s="51"/>
      <c r="CF32" s="51"/>
    </row>
    <row r="33" spans="13:84" ht="12.75" x14ac:dyDescent="0.25">
      <c r="M33" s="51"/>
      <c r="BR33" s="51"/>
      <c r="BS33" s="51"/>
      <c r="BT33" s="51"/>
      <c r="BU33" s="51"/>
      <c r="BV33" s="51"/>
      <c r="BW33" s="51"/>
      <c r="BX33" s="51"/>
      <c r="BY33" s="51"/>
      <c r="BZ33" s="51"/>
      <c r="CA33" s="51"/>
      <c r="CB33" s="51"/>
      <c r="CC33" s="51"/>
      <c r="CD33" s="51"/>
      <c r="CE33" s="51"/>
      <c r="CF33" s="51"/>
    </row>
    <row r="34" spans="13:84" ht="12.75" x14ac:dyDescent="0.25">
      <c r="M34" s="51"/>
      <c r="BR34" s="51"/>
      <c r="BS34" s="51"/>
      <c r="BT34" s="51"/>
      <c r="BU34" s="51"/>
      <c r="BV34" s="51"/>
      <c r="BW34" s="51"/>
      <c r="BX34" s="51"/>
      <c r="BY34" s="51"/>
      <c r="BZ34" s="51"/>
      <c r="CA34" s="51"/>
      <c r="CB34" s="51"/>
      <c r="CC34" s="51"/>
      <c r="CD34" s="51"/>
      <c r="CE34" s="51"/>
      <c r="CF34" s="51"/>
    </row>
    <row r="35" spans="13:84" ht="12.75" x14ac:dyDescent="0.25">
      <c r="M35" s="51"/>
      <c r="BR35" s="51"/>
      <c r="BS35" s="51"/>
      <c r="BT35" s="51"/>
      <c r="BU35" s="51"/>
      <c r="BV35" s="51"/>
      <c r="BW35" s="51"/>
      <c r="BX35" s="51"/>
      <c r="BY35" s="51"/>
      <c r="BZ35" s="51"/>
      <c r="CA35" s="51"/>
      <c r="CB35" s="51"/>
      <c r="CC35" s="51"/>
      <c r="CD35" s="51"/>
      <c r="CE35" s="51"/>
      <c r="CF35" s="51"/>
    </row>
  </sheetData>
  <mergeCells count="9">
    <mergeCell ref="A1:L1"/>
    <mergeCell ref="A20:L20"/>
    <mergeCell ref="A21:L21"/>
    <mergeCell ref="A22:L22"/>
    <mergeCell ref="A23:L23"/>
    <mergeCell ref="A3:A4"/>
    <mergeCell ref="B3:G3"/>
    <mergeCell ref="H3:K3"/>
    <mergeCell ref="L3:L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F51"/>
  <sheetViews>
    <sheetView workbookViewId="0">
      <pane xSplit="1" ySplit="4" topLeftCell="B17" activePane="bottomRight" state="frozen"/>
      <selection activeCell="B47" sqref="B47"/>
      <selection pane="topRight" activeCell="B47" sqref="B47"/>
      <selection pane="bottomLeft" activeCell="B47" sqref="B47"/>
      <selection pane="bottomRight" activeCell="B47" sqref="B47"/>
    </sheetView>
  </sheetViews>
  <sheetFormatPr baseColWidth="10" defaultColWidth="11.42578125" defaultRowHeight="15" x14ac:dyDescent="0.25"/>
  <cols>
    <col min="1" max="2" width="15.7109375" style="51" customWidth="1"/>
    <col min="3" max="7" width="10.7109375" style="51" customWidth="1"/>
    <col min="8" max="8" width="15.7109375" style="51" customWidth="1"/>
    <col min="9" max="11" width="10.7109375" style="51" customWidth="1"/>
    <col min="12" max="12" width="15.7109375" style="51" customWidth="1"/>
    <col min="13" max="13" width="11.42578125" style="52"/>
    <col min="14" max="69" width="11.42578125" style="51"/>
    <col min="70" max="84" width="11.42578125" style="201"/>
    <col min="85" max="16384" width="11.42578125" style="51"/>
  </cols>
  <sheetData>
    <row r="1" spans="1:84" s="98" customFormat="1" ht="30" customHeight="1" x14ac:dyDescent="0.25">
      <c r="A1" s="268" t="s">
        <v>396</v>
      </c>
      <c r="B1" s="268"/>
      <c r="C1" s="268"/>
      <c r="D1" s="268"/>
      <c r="E1" s="268"/>
      <c r="F1" s="268"/>
      <c r="G1" s="268"/>
      <c r="H1" s="268"/>
      <c r="I1" s="268"/>
      <c r="J1" s="268"/>
      <c r="K1" s="268"/>
      <c r="L1" s="268"/>
      <c r="M1" s="155"/>
      <c r="N1" s="155"/>
    </row>
    <row r="2" spans="1:84" s="98" customFormat="1" ht="12.75" x14ac:dyDescent="0.25">
      <c r="A2" s="200"/>
      <c r="B2" s="200"/>
      <c r="C2" s="200"/>
      <c r="D2" s="200"/>
      <c r="E2" s="200"/>
      <c r="F2" s="200"/>
      <c r="G2" s="200"/>
      <c r="H2" s="200"/>
      <c r="I2" s="200"/>
      <c r="J2" s="200"/>
      <c r="K2" s="200"/>
      <c r="L2" s="200"/>
      <c r="M2" s="155"/>
      <c r="N2" s="155"/>
    </row>
    <row r="3" spans="1:84" ht="18.75" customHeight="1" x14ac:dyDescent="0.25">
      <c r="A3" s="308" t="s">
        <v>229</v>
      </c>
      <c r="B3" s="308" t="s">
        <v>133</v>
      </c>
      <c r="C3" s="308"/>
      <c r="D3" s="308"/>
      <c r="E3" s="308"/>
      <c r="F3" s="308"/>
      <c r="G3" s="308"/>
      <c r="H3" s="308" t="s">
        <v>128</v>
      </c>
      <c r="I3" s="308"/>
      <c r="J3" s="308"/>
      <c r="K3" s="308"/>
      <c r="L3" s="308" t="s">
        <v>323</v>
      </c>
      <c r="BR3" s="51"/>
      <c r="BS3" s="51"/>
      <c r="BT3" s="51"/>
      <c r="BU3" s="51"/>
      <c r="BV3" s="51"/>
      <c r="BW3" s="51"/>
      <c r="BX3" s="51"/>
      <c r="BY3" s="51"/>
      <c r="BZ3" s="51"/>
      <c r="CA3" s="51"/>
      <c r="CB3" s="51"/>
      <c r="CC3" s="51"/>
      <c r="CD3" s="51"/>
      <c r="CE3" s="51"/>
      <c r="CF3" s="51"/>
    </row>
    <row r="4" spans="1:84" ht="88.5" customHeight="1" x14ac:dyDescent="0.25">
      <c r="A4" s="308"/>
      <c r="B4" s="198" t="s">
        <v>236</v>
      </c>
      <c r="C4" s="194" t="s">
        <v>126</v>
      </c>
      <c r="D4" s="194" t="s">
        <v>127</v>
      </c>
      <c r="E4" s="194" t="s">
        <v>232</v>
      </c>
      <c r="F4" s="194" t="s">
        <v>233</v>
      </c>
      <c r="G4" s="194" t="s">
        <v>234</v>
      </c>
      <c r="H4" s="198" t="s">
        <v>254</v>
      </c>
      <c r="I4" s="194" t="s">
        <v>126</v>
      </c>
      <c r="J4" s="194" t="s">
        <v>127</v>
      </c>
      <c r="K4" s="194" t="s">
        <v>234</v>
      </c>
      <c r="L4" s="308"/>
      <c r="N4" s="102"/>
      <c r="BR4" s="51"/>
      <c r="BS4" s="51"/>
      <c r="BT4" s="51"/>
      <c r="BU4" s="51"/>
      <c r="BV4" s="51"/>
      <c r="BW4" s="51"/>
      <c r="BX4" s="51"/>
      <c r="BY4" s="51"/>
      <c r="BZ4" s="51"/>
      <c r="CA4" s="51"/>
      <c r="CB4" s="51"/>
      <c r="CC4" s="51"/>
      <c r="CD4" s="51"/>
      <c r="CE4" s="51"/>
      <c r="CF4" s="51"/>
    </row>
    <row r="5" spans="1:84" ht="71.25" customHeight="1" x14ac:dyDescent="0.25">
      <c r="A5" s="198" t="s">
        <v>246</v>
      </c>
      <c r="B5" s="162">
        <v>20939</v>
      </c>
      <c r="C5" s="162">
        <v>4753</v>
      </c>
      <c r="D5" s="162">
        <v>16186</v>
      </c>
      <c r="E5" s="162">
        <v>4021</v>
      </c>
      <c r="F5" s="162">
        <v>2213</v>
      </c>
      <c r="G5" s="162">
        <v>11751</v>
      </c>
      <c r="H5" s="162">
        <v>1909</v>
      </c>
      <c r="I5" s="162">
        <v>407</v>
      </c>
      <c r="J5" s="162">
        <v>1502</v>
      </c>
      <c r="K5" s="162">
        <v>848</v>
      </c>
      <c r="L5" s="162">
        <v>22848</v>
      </c>
      <c r="M5" s="53"/>
      <c r="N5" s="54"/>
      <c r="R5" s="55"/>
      <c r="S5" s="55"/>
      <c r="T5" s="55"/>
      <c r="Y5" s="55"/>
      <c r="Z5" s="55"/>
      <c r="AA5" s="55"/>
      <c r="AF5" s="55"/>
      <c r="AG5" s="55"/>
      <c r="AH5" s="55"/>
      <c r="AM5" s="55"/>
      <c r="AN5" s="55"/>
      <c r="AO5" s="55"/>
      <c r="BH5" s="55"/>
      <c r="BI5" s="55"/>
      <c r="BJ5" s="55"/>
      <c r="BO5" s="55"/>
      <c r="BP5" s="55"/>
      <c r="BQ5" s="55"/>
      <c r="BR5" s="51"/>
      <c r="BS5" s="51"/>
      <c r="BT5" s="51"/>
      <c r="BU5" s="51"/>
      <c r="BV5" s="51"/>
      <c r="BW5" s="51"/>
      <c r="BX5" s="51"/>
      <c r="BY5" s="51"/>
      <c r="BZ5" s="51"/>
      <c r="CA5" s="51"/>
      <c r="CB5" s="51"/>
      <c r="CC5" s="51"/>
      <c r="CD5" s="51"/>
      <c r="CE5" s="51"/>
      <c r="CF5" s="51"/>
    </row>
    <row r="6" spans="1:84" ht="12.75" x14ac:dyDescent="0.25">
      <c r="A6" s="142" t="s">
        <v>101</v>
      </c>
      <c r="B6" s="162">
        <v>0</v>
      </c>
      <c r="C6" s="49" t="s">
        <v>438</v>
      </c>
      <c r="D6" s="49" t="s">
        <v>438</v>
      </c>
      <c r="E6" s="49" t="s">
        <v>438</v>
      </c>
      <c r="F6" s="49" t="s">
        <v>438</v>
      </c>
      <c r="G6" s="49" t="s">
        <v>438</v>
      </c>
      <c r="H6" s="162">
        <v>55</v>
      </c>
      <c r="I6" s="49">
        <v>11</v>
      </c>
      <c r="J6" s="49">
        <v>44</v>
      </c>
      <c r="K6" s="49">
        <v>6</v>
      </c>
      <c r="L6" s="162">
        <v>55</v>
      </c>
      <c r="N6" s="54"/>
      <c r="BR6" s="51"/>
      <c r="BS6" s="51"/>
      <c r="BT6" s="51"/>
      <c r="BU6" s="51"/>
      <c r="BV6" s="51"/>
      <c r="BW6" s="51"/>
      <c r="BX6" s="51"/>
      <c r="BY6" s="51"/>
      <c r="BZ6" s="51"/>
      <c r="CA6" s="51"/>
      <c r="CB6" s="51"/>
      <c r="CC6" s="51"/>
      <c r="CD6" s="51"/>
      <c r="CE6" s="51"/>
      <c r="CF6" s="51"/>
    </row>
    <row r="7" spans="1:84" ht="12.75" x14ac:dyDescent="0.25">
      <c r="A7" s="142" t="s">
        <v>102</v>
      </c>
      <c r="B7" s="162">
        <v>1</v>
      </c>
      <c r="C7" s="49" t="s">
        <v>438</v>
      </c>
      <c r="D7" s="49">
        <v>1</v>
      </c>
      <c r="E7" s="49" t="s">
        <v>438</v>
      </c>
      <c r="F7" s="49">
        <v>1</v>
      </c>
      <c r="G7" s="49">
        <v>1</v>
      </c>
      <c r="H7" s="162">
        <v>16</v>
      </c>
      <c r="I7" s="49">
        <v>5</v>
      </c>
      <c r="J7" s="49">
        <v>11</v>
      </c>
      <c r="K7" s="49">
        <v>3</v>
      </c>
      <c r="L7" s="162">
        <v>17</v>
      </c>
      <c r="N7" s="54"/>
      <c r="BR7" s="51"/>
      <c r="BS7" s="51"/>
      <c r="BT7" s="51"/>
      <c r="BU7" s="51"/>
      <c r="BV7" s="51"/>
      <c r="BW7" s="51"/>
      <c r="BX7" s="51"/>
      <c r="BY7" s="51"/>
      <c r="BZ7" s="51"/>
      <c r="CA7" s="51"/>
      <c r="CB7" s="51"/>
      <c r="CC7" s="51"/>
      <c r="CD7" s="51"/>
      <c r="CE7" s="51"/>
      <c r="CF7" s="51"/>
    </row>
    <row r="8" spans="1:84" ht="12.75" x14ac:dyDescent="0.25">
      <c r="A8" s="142" t="s">
        <v>103</v>
      </c>
      <c r="B8" s="162">
        <v>2</v>
      </c>
      <c r="C8" s="49" t="s">
        <v>438</v>
      </c>
      <c r="D8" s="49">
        <v>2</v>
      </c>
      <c r="E8" s="49" t="s">
        <v>438</v>
      </c>
      <c r="F8" s="49">
        <v>2</v>
      </c>
      <c r="G8" s="49">
        <v>1</v>
      </c>
      <c r="H8" s="162">
        <v>12</v>
      </c>
      <c r="I8" s="49">
        <v>2</v>
      </c>
      <c r="J8" s="49">
        <v>10</v>
      </c>
      <c r="K8" s="49">
        <v>1</v>
      </c>
      <c r="L8" s="162">
        <v>14</v>
      </c>
      <c r="N8" s="54"/>
      <c r="BR8" s="51"/>
      <c r="BS8" s="51"/>
      <c r="BT8" s="51"/>
      <c r="BU8" s="51"/>
      <c r="BV8" s="51"/>
      <c r="BW8" s="51"/>
      <c r="BX8" s="51"/>
      <c r="BY8" s="51"/>
      <c r="BZ8" s="51"/>
      <c r="CA8" s="51"/>
      <c r="CB8" s="51"/>
      <c r="CC8" s="51"/>
      <c r="CD8" s="51"/>
      <c r="CE8" s="51"/>
      <c r="CF8" s="51"/>
    </row>
    <row r="9" spans="1:84" ht="12.75" x14ac:dyDescent="0.25">
      <c r="A9" s="142" t="s">
        <v>104</v>
      </c>
      <c r="B9" s="162">
        <v>1</v>
      </c>
      <c r="C9" s="49" t="s">
        <v>438</v>
      </c>
      <c r="D9" s="49">
        <v>1</v>
      </c>
      <c r="E9" s="49" t="s">
        <v>438</v>
      </c>
      <c r="F9" s="49">
        <v>1</v>
      </c>
      <c r="G9" s="49">
        <v>1</v>
      </c>
      <c r="H9" s="162">
        <v>27</v>
      </c>
      <c r="I9" s="49">
        <v>6</v>
      </c>
      <c r="J9" s="49">
        <v>21</v>
      </c>
      <c r="K9" s="49">
        <v>9</v>
      </c>
      <c r="L9" s="162">
        <v>28</v>
      </c>
      <c r="N9" s="54"/>
      <c r="BR9" s="51"/>
      <c r="BS9" s="51"/>
      <c r="BT9" s="51"/>
      <c r="BU9" s="51"/>
      <c r="BV9" s="51"/>
      <c r="BW9" s="51"/>
      <c r="BX9" s="51"/>
      <c r="BY9" s="51"/>
      <c r="BZ9" s="51"/>
      <c r="CA9" s="51"/>
      <c r="CB9" s="51"/>
      <c r="CC9" s="51"/>
      <c r="CD9" s="51"/>
      <c r="CE9" s="51"/>
      <c r="CF9" s="51"/>
    </row>
    <row r="10" spans="1:84" ht="12.75" x14ac:dyDescent="0.25">
      <c r="A10" s="142" t="s">
        <v>105</v>
      </c>
      <c r="B10" s="162">
        <v>4</v>
      </c>
      <c r="C10" s="49" t="s">
        <v>438</v>
      </c>
      <c r="D10" s="49">
        <v>4</v>
      </c>
      <c r="E10" s="49" t="s">
        <v>438</v>
      </c>
      <c r="F10" s="49">
        <v>4</v>
      </c>
      <c r="G10" s="49">
        <v>1</v>
      </c>
      <c r="H10" s="162">
        <v>21</v>
      </c>
      <c r="I10" s="49">
        <v>3</v>
      </c>
      <c r="J10" s="49">
        <v>18</v>
      </c>
      <c r="K10" s="49">
        <v>6</v>
      </c>
      <c r="L10" s="162">
        <v>25</v>
      </c>
      <c r="N10" s="54"/>
      <c r="BR10" s="51"/>
      <c r="BS10" s="51"/>
      <c r="BT10" s="51"/>
      <c r="BU10" s="51"/>
      <c r="BV10" s="51"/>
      <c r="BW10" s="51"/>
      <c r="BX10" s="51"/>
      <c r="BY10" s="51"/>
      <c r="BZ10" s="51"/>
      <c r="CA10" s="51"/>
      <c r="CB10" s="51"/>
      <c r="CC10" s="51"/>
      <c r="CD10" s="51"/>
      <c r="CE10" s="51"/>
      <c r="CF10" s="51"/>
    </row>
    <row r="11" spans="1:84" ht="12.75" x14ac:dyDescent="0.25">
      <c r="A11" s="142" t="s">
        <v>106</v>
      </c>
      <c r="B11" s="162">
        <v>7</v>
      </c>
      <c r="C11" s="49" t="s">
        <v>438</v>
      </c>
      <c r="D11" s="49">
        <v>7</v>
      </c>
      <c r="E11" s="49" t="s">
        <v>438</v>
      </c>
      <c r="F11" s="49">
        <v>7</v>
      </c>
      <c r="G11" s="49">
        <v>2</v>
      </c>
      <c r="H11" s="162">
        <v>31</v>
      </c>
      <c r="I11" s="49">
        <v>7</v>
      </c>
      <c r="J11" s="49">
        <v>24</v>
      </c>
      <c r="K11" s="49">
        <v>10</v>
      </c>
      <c r="L11" s="162">
        <v>38</v>
      </c>
      <c r="N11" s="54"/>
      <c r="BR11" s="51"/>
      <c r="BS11" s="51"/>
      <c r="BT11" s="51"/>
      <c r="BU11" s="51"/>
      <c r="BV11" s="51"/>
      <c r="BW11" s="51"/>
      <c r="BX11" s="51"/>
      <c r="BY11" s="51"/>
      <c r="BZ11" s="51"/>
      <c r="CA11" s="51"/>
      <c r="CB11" s="51"/>
      <c r="CC11" s="51"/>
      <c r="CD11" s="51"/>
      <c r="CE11" s="51"/>
      <c r="CF11" s="51"/>
    </row>
    <row r="12" spans="1:84" ht="12.75" x14ac:dyDescent="0.25">
      <c r="A12" s="142" t="s">
        <v>107</v>
      </c>
      <c r="B12" s="162">
        <v>3</v>
      </c>
      <c r="C12" s="49" t="s">
        <v>438</v>
      </c>
      <c r="D12" s="49">
        <v>3</v>
      </c>
      <c r="E12" s="49" t="s">
        <v>438</v>
      </c>
      <c r="F12" s="49">
        <v>3</v>
      </c>
      <c r="G12" s="49">
        <v>2</v>
      </c>
      <c r="H12" s="162">
        <v>32</v>
      </c>
      <c r="I12" s="49">
        <v>6</v>
      </c>
      <c r="J12" s="49">
        <v>26</v>
      </c>
      <c r="K12" s="49">
        <v>14</v>
      </c>
      <c r="L12" s="162">
        <v>35</v>
      </c>
      <c r="N12" s="54"/>
      <c r="BR12" s="51"/>
      <c r="BS12" s="51"/>
      <c r="BT12" s="51"/>
      <c r="BU12" s="51"/>
      <c r="BV12" s="51"/>
      <c r="BW12" s="51"/>
      <c r="BX12" s="51"/>
      <c r="BY12" s="51"/>
      <c r="BZ12" s="51"/>
      <c r="CA12" s="51"/>
      <c r="CB12" s="51"/>
      <c r="CC12" s="51"/>
      <c r="CD12" s="51"/>
      <c r="CE12" s="51"/>
      <c r="CF12" s="51"/>
    </row>
    <row r="13" spans="1:84" ht="12.75" x14ac:dyDescent="0.25">
      <c r="A13" s="142" t="s">
        <v>108</v>
      </c>
      <c r="B13" s="162">
        <v>5</v>
      </c>
      <c r="C13" s="49" t="s">
        <v>438</v>
      </c>
      <c r="D13" s="49">
        <v>5</v>
      </c>
      <c r="E13" s="49" t="s">
        <v>438</v>
      </c>
      <c r="F13" s="49">
        <v>5</v>
      </c>
      <c r="G13" s="49">
        <v>5</v>
      </c>
      <c r="H13" s="162">
        <v>46</v>
      </c>
      <c r="I13" s="49">
        <v>11</v>
      </c>
      <c r="J13" s="49">
        <v>35</v>
      </c>
      <c r="K13" s="49">
        <v>19</v>
      </c>
      <c r="L13" s="162">
        <v>51</v>
      </c>
      <c r="N13" s="54"/>
      <c r="BR13" s="51"/>
      <c r="BS13" s="51"/>
      <c r="BT13" s="51"/>
      <c r="BU13" s="51"/>
      <c r="BV13" s="51"/>
      <c r="BW13" s="51"/>
      <c r="BX13" s="51"/>
      <c r="BY13" s="51"/>
      <c r="BZ13" s="51"/>
      <c r="CA13" s="51"/>
      <c r="CB13" s="51"/>
      <c r="CC13" s="51"/>
      <c r="CD13" s="51"/>
      <c r="CE13" s="51"/>
      <c r="CF13" s="51"/>
    </row>
    <row r="14" spans="1:84" ht="12.75" x14ac:dyDescent="0.25">
      <c r="A14" s="142" t="s">
        <v>109</v>
      </c>
      <c r="B14" s="162">
        <v>4</v>
      </c>
      <c r="C14" s="49" t="s">
        <v>438</v>
      </c>
      <c r="D14" s="49">
        <v>4</v>
      </c>
      <c r="E14" s="49" t="s">
        <v>438</v>
      </c>
      <c r="F14" s="49">
        <v>4</v>
      </c>
      <c r="G14" s="49">
        <v>2</v>
      </c>
      <c r="H14" s="162">
        <v>52</v>
      </c>
      <c r="I14" s="49">
        <v>7</v>
      </c>
      <c r="J14" s="49">
        <v>45</v>
      </c>
      <c r="K14" s="49">
        <v>24</v>
      </c>
      <c r="L14" s="162">
        <v>56</v>
      </c>
      <c r="N14" s="54"/>
      <c r="BR14" s="51"/>
      <c r="BS14" s="51"/>
      <c r="BT14" s="51"/>
      <c r="BU14" s="51"/>
      <c r="BV14" s="51"/>
      <c r="BW14" s="51"/>
      <c r="BX14" s="51"/>
      <c r="BY14" s="51"/>
      <c r="BZ14" s="51"/>
      <c r="CA14" s="51"/>
      <c r="CB14" s="51"/>
      <c r="CC14" s="51"/>
      <c r="CD14" s="51"/>
      <c r="CE14" s="51"/>
      <c r="CF14" s="51"/>
    </row>
    <row r="15" spans="1:84" ht="12.75" x14ac:dyDescent="0.25">
      <c r="A15" s="142" t="s">
        <v>110</v>
      </c>
      <c r="B15" s="162">
        <v>2</v>
      </c>
      <c r="C15" s="49">
        <v>1</v>
      </c>
      <c r="D15" s="49">
        <v>1</v>
      </c>
      <c r="E15" s="49" t="s">
        <v>438</v>
      </c>
      <c r="F15" s="49">
        <v>2</v>
      </c>
      <c r="G15" s="49" t="s">
        <v>438</v>
      </c>
      <c r="H15" s="162">
        <v>40</v>
      </c>
      <c r="I15" s="49">
        <v>5</v>
      </c>
      <c r="J15" s="49">
        <v>35</v>
      </c>
      <c r="K15" s="49">
        <v>9</v>
      </c>
      <c r="L15" s="162">
        <v>42</v>
      </c>
      <c r="N15" s="54"/>
      <c r="BR15" s="51"/>
      <c r="BS15" s="51"/>
      <c r="BT15" s="51"/>
      <c r="BU15" s="51"/>
      <c r="BV15" s="51"/>
      <c r="BW15" s="51"/>
      <c r="BX15" s="51"/>
      <c r="BY15" s="51"/>
      <c r="BZ15" s="51"/>
      <c r="CA15" s="51"/>
      <c r="CB15" s="51"/>
      <c r="CC15" s="51"/>
      <c r="CD15" s="51"/>
      <c r="CE15" s="51"/>
      <c r="CF15" s="51"/>
    </row>
    <row r="16" spans="1:84" ht="12.75" x14ac:dyDescent="0.25">
      <c r="A16" s="142" t="s">
        <v>111</v>
      </c>
      <c r="B16" s="162">
        <v>8</v>
      </c>
      <c r="C16" s="49" t="s">
        <v>438</v>
      </c>
      <c r="D16" s="49">
        <v>8</v>
      </c>
      <c r="E16" s="49" t="s">
        <v>438</v>
      </c>
      <c r="F16" s="49">
        <v>8</v>
      </c>
      <c r="G16" s="49">
        <v>5</v>
      </c>
      <c r="H16" s="162">
        <v>51</v>
      </c>
      <c r="I16" s="49">
        <v>5</v>
      </c>
      <c r="J16" s="49">
        <v>46</v>
      </c>
      <c r="K16" s="49">
        <v>31</v>
      </c>
      <c r="L16" s="162">
        <v>59</v>
      </c>
      <c r="N16" s="54"/>
      <c r="R16" s="55"/>
      <c r="S16" s="55"/>
      <c r="T16" s="55"/>
      <c r="Y16" s="55"/>
      <c r="Z16" s="55"/>
      <c r="AA16" s="55"/>
      <c r="AF16" s="55"/>
      <c r="AG16" s="55"/>
      <c r="AH16" s="55"/>
      <c r="AM16" s="55"/>
      <c r="AN16" s="55"/>
      <c r="AO16" s="55"/>
      <c r="BR16" s="51"/>
      <c r="BS16" s="51"/>
      <c r="BT16" s="51"/>
      <c r="BU16" s="51"/>
      <c r="BV16" s="51"/>
      <c r="BW16" s="51"/>
      <c r="BX16" s="51"/>
      <c r="BY16" s="51"/>
      <c r="BZ16" s="51"/>
      <c r="CA16" s="51"/>
      <c r="CB16" s="51"/>
      <c r="CC16" s="51"/>
      <c r="CD16" s="51"/>
      <c r="CE16" s="51"/>
      <c r="CF16" s="51"/>
    </row>
    <row r="17" spans="1:84" ht="12.75" x14ac:dyDescent="0.25">
      <c r="A17" s="142" t="s">
        <v>112</v>
      </c>
      <c r="B17" s="162">
        <v>7</v>
      </c>
      <c r="C17" s="49" t="s">
        <v>438</v>
      </c>
      <c r="D17" s="49">
        <v>7</v>
      </c>
      <c r="E17" s="49" t="s">
        <v>438</v>
      </c>
      <c r="F17" s="49">
        <v>7</v>
      </c>
      <c r="G17" s="49">
        <v>5</v>
      </c>
      <c r="H17" s="162">
        <v>62</v>
      </c>
      <c r="I17" s="49">
        <v>13</v>
      </c>
      <c r="J17" s="49">
        <v>49</v>
      </c>
      <c r="K17" s="49">
        <v>27</v>
      </c>
      <c r="L17" s="162">
        <v>69</v>
      </c>
      <c r="N17" s="54"/>
      <c r="R17" s="55"/>
      <c r="S17" s="55"/>
      <c r="T17" s="55"/>
      <c r="Y17" s="55"/>
      <c r="Z17" s="55"/>
      <c r="AA17" s="55"/>
      <c r="AF17" s="55"/>
      <c r="AG17" s="55"/>
      <c r="AH17" s="55"/>
      <c r="AM17" s="55"/>
      <c r="AN17" s="55"/>
      <c r="AO17" s="55"/>
      <c r="AT17" s="55"/>
      <c r="AU17" s="55"/>
      <c r="AV17" s="55"/>
      <c r="BA17" s="55"/>
      <c r="BB17" s="55"/>
      <c r="BC17" s="55"/>
      <c r="BH17" s="55"/>
      <c r="BI17" s="55"/>
      <c r="BJ17" s="55"/>
      <c r="BO17" s="55"/>
      <c r="BP17" s="55"/>
      <c r="BQ17" s="55"/>
      <c r="BR17" s="51"/>
      <c r="BS17" s="51"/>
      <c r="BT17" s="51"/>
      <c r="BU17" s="51"/>
      <c r="BV17" s="51"/>
      <c r="BW17" s="51"/>
      <c r="BX17" s="51"/>
      <c r="BY17" s="51"/>
      <c r="BZ17" s="51"/>
      <c r="CA17" s="51"/>
      <c r="CB17" s="51"/>
      <c r="CC17" s="51"/>
      <c r="CD17" s="51"/>
      <c r="CE17" s="51"/>
      <c r="CF17" s="51"/>
    </row>
    <row r="18" spans="1:84" ht="12.75" x14ac:dyDescent="0.25">
      <c r="A18" s="142" t="s">
        <v>113</v>
      </c>
      <c r="B18" s="162">
        <v>8</v>
      </c>
      <c r="C18" s="49" t="s">
        <v>438</v>
      </c>
      <c r="D18" s="49">
        <v>8</v>
      </c>
      <c r="E18" s="49" t="s">
        <v>438</v>
      </c>
      <c r="F18" s="49">
        <v>8</v>
      </c>
      <c r="G18" s="49">
        <v>2</v>
      </c>
      <c r="H18" s="162">
        <v>53</v>
      </c>
      <c r="I18" s="49">
        <v>8</v>
      </c>
      <c r="J18" s="49">
        <v>45</v>
      </c>
      <c r="K18" s="49">
        <v>31</v>
      </c>
      <c r="L18" s="162">
        <v>61</v>
      </c>
      <c r="N18" s="54"/>
      <c r="R18" s="55"/>
      <c r="S18" s="55"/>
      <c r="T18" s="55"/>
      <c r="Y18" s="55"/>
      <c r="Z18" s="55"/>
      <c r="AA18" s="55"/>
      <c r="AF18" s="55"/>
      <c r="AG18" s="55"/>
      <c r="AH18" s="55"/>
      <c r="AM18" s="55"/>
      <c r="AN18" s="55"/>
      <c r="AO18" s="55"/>
      <c r="AT18" s="55"/>
      <c r="AU18" s="55"/>
      <c r="AV18" s="55"/>
      <c r="BA18" s="55"/>
      <c r="BB18" s="55"/>
      <c r="BC18" s="55"/>
      <c r="BH18" s="55"/>
      <c r="BI18" s="55"/>
      <c r="BJ18" s="55"/>
      <c r="BO18" s="55"/>
      <c r="BP18" s="55"/>
      <c r="BQ18" s="55"/>
      <c r="BR18" s="51"/>
      <c r="BS18" s="51"/>
      <c r="BT18" s="51"/>
      <c r="BU18" s="51"/>
      <c r="BV18" s="51"/>
      <c r="BW18" s="51"/>
      <c r="BX18" s="51"/>
      <c r="BY18" s="51"/>
      <c r="BZ18" s="51"/>
      <c r="CA18" s="51"/>
      <c r="CB18" s="51"/>
      <c r="CC18" s="51"/>
      <c r="CD18" s="51"/>
      <c r="CE18" s="51"/>
      <c r="CF18" s="51"/>
    </row>
    <row r="19" spans="1:84" ht="12.75" x14ac:dyDescent="0.25">
      <c r="A19" s="142" t="s">
        <v>114</v>
      </c>
      <c r="B19" s="162">
        <v>7</v>
      </c>
      <c r="C19" s="49" t="s">
        <v>438</v>
      </c>
      <c r="D19" s="49">
        <v>7</v>
      </c>
      <c r="E19" s="49" t="s">
        <v>438</v>
      </c>
      <c r="F19" s="49">
        <v>7</v>
      </c>
      <c r="G19" s="49">
        <v>5</v>
      </c>
      <c r="H19" s="162">
        <v>76</v>
      </c>
      <c r="I19" s="49">
        <v>15</v>
      </c>
      <c r="J19" s="49">
        <v>61</v>
      </c>
      <c r="K19" s="49">
        <v>38</v>
      </c>
      <c r="L19" s="162">
        <v>83</v>
      </c>
      <c r="N19" s="54"/>
      <c r="R19" s="55"/>
      <c r="S19" s="55"/>
      <c r="T19" s="55"/>
      <c r="Y19" s="55"/>
      <c r="Z19" s="55"/>
      <c r="AA19" s="55"/>
      <c r="AF19" s="55"/>
      <c r="AG19" s="55"/>
      <c r="AH19" s="55"/>
      <c r="AM19" s="55"/>
      <c r="AN19" s="55"/>
      <c r="AO19" s="55"/>
      <c r="AT19" s="55"/>
      <c r="AU19" s="55"/>
      <c r="AV19" s="55"/>
      <c r="BA19" s="55"/>
      <c r="BB19" s="55"/>
      <c r="BC19" s="55"/>
      <c r="BH19" s="55"/>
      <c r="BI19" s="55"/>
      <c r="BJ19" s="55"/>
      <c r="BO19" s="55"/>
      <c r="BP19" s="55"/>
      <c r="BQ19" s="55"/>
      <c r="BR19" s="51"/>
      <c r="BS19" s="51"/>
      <c r="BT19" s="51"/>
      <c r="BU19" s="51"/>
      <c r="BV19" s="51"/>
      <c r="BW19" s="51"/>
      <c r="BX19" s="51"/>
      <c r="BY19" s="51"/>
      <c r="BZ19" s="51"/>
      <c r="CA19" s="51"/>
      <c r="CB19" s="51"/>
      <c r="CC19" s="51"/>
      <c r="CD19" s="51"/>
      <c r="CE19" s="51"/>
      <c r="CF19" s="51"/>
    </row>
    <row r="20" spans="1:84" ht="12.75" x14ac:dyDescent="0.25">
      <c r="A20" s="142" t="s">
        <v>115</v>
      </c>
      <c r="B20" s="162">
        <v>14</v>
      </c>
      <c r="C20" s="49" t="s">
        <v>438</v>
      </c>
      <c r="D20" s="49">
        <v>14</v>
      </c>
      <c r="E20" s="49" t="s">
        <v>438</v>
      </c>
      <c r="F20" s="49">
        <v>14</v>
      </c>
      <c r="G20" s="49">
        <v>9</v>
      </c>
      <c r="H20" s="162">
        <v>102</v>
      </c>
      <c r="I20" s="49">
        <v>18</v>
      </c>
      <c r="J20" s="49">
        <v>84</v>
      </c>
      <c r="K20" s="49">
        <v>57</v>
      </c>
      <c r="L20" s="162">
        <v>116</v>
      </c>
      <c r="N20" s="54"/>
      <c r="R20" s="55"/>
      <c r="S20" s="55"/>
      <c r="T20" s="55"/>
      <c r="Y20" s="55"/>
      <c r="Z20" s="55"/>
      <c r="AA20" s="55"/>
      <c r="AF20" s="55"/>
      <c r="AG20" s="55"/>
      <c r="AH20" s="55"/>
      <c r="AM20" s="55"/>
      <c r="AN20" s="55"/>
      <c r="AO20" s="55"/>
      <c r="AT20" s="55"/>
      <c r="AU20" s="55"/>
      <c r="AV20" s="55"/>
      <c r="BA20" s="55"/>
      <c r="BB20" s="55"/>
      <c r="BC20" s="55"/>
      <c r="BH20" s="55"/>
      <c r="BI20" s="55"/>
      <c r="BJ20" s="55"/>
      <c r="BO20" s="55"/>
      <c r="BP20" s="55"/>
      <c r="BQ20" s="55"/>
      <c r="BR20" s="51"/>
      <c r="BS20" s="51"/>
      <c r="BT20" s="51"/>
      <c r="BU20" s="51"/>
      <c r="BV20" s="51"/>
      <c r="BW20" s="51"/>
      <c r="BX20" s="51"/>
      <c r="BY20" s="51"/>
      <c r="BZ20" s="51"/>
      <c r="CA20" s="51"/>
      <c r="CB20" s="51"/>
      <c r="CC20" s="51"/>
      <c r="CD20" s="51"/>
      <c r="CE20" s="51"/>
      <c r="CF20" s="51"/>
    </row>
    <row r="21" spans="1:84" ht="12.75" x14ac:dyDescent="0.25">
      <c r="A21" s="142" t="s">
        <v>116</v>
      </c>
      <c r="B21" s="162">
        <v>17</v>
      </c>
      <c r="C21" s="49">
        <v>1</v>
      </c>
      <c r="D21" s="49">
        <v>16</v>
      </c>
      <c r="E21" s="49" t="s">
        <v>438</v>
      </c>
      <c r="F21" s="49">
        <v>17</v>
      </c>
      <c r="G21" s="49">
        <v>11</v>
      </c>
      <c r="H21" s="162">
        <v>133</v>
      </c>
      <c r="I21" s="49">
        <v>23</v>
      </c>
      <c r="J21" s="49">
        <v>110</v>
      </c>
      <c r="K21" s="49">
        <v>90</v>
      </c>
      <c r="L21" s="162">
        <v>150</v>
      </c>
      <c r="N21" s="54"/>
      <c r="R21" s="55"/>
      <c r="S21" s="55"/>
      <c r="T21" s="55"/>
      <c r="Y21" s="55"/>
      <c r="Z21" s="55"/>
      <c r="AA21" s="55"/>
      <c r="AF21" s="55"/>
      <c r="AG21" s="55"/>
      <c r="AH21" s="55"/>
      <c r="AM21" s="55"/>
      <c r="AN21" s="55"/>
      <c r="AO21" s="55"/>
      <c r="AT21" s="55"/>
      <c r="AU21" s="55"/>
      <c r="AV21" s="55"/>
      <c r="BA21" s="55"/>
      <c r="BB21" s="55"/>
      <c r="BC21" s="55"/>
      <c r="BH21" s="55"/>
      <c r="BI21" s="55"/>
      <c r="BJ21" s="55"/>
      <c r="BO21" s="55"/>
      <c r="BP21" s="55"/>
      <c r="BQ21" s="55"/>
      <c r="BR21" s="51"/>
      <c r="BS21" s="51"/>
      <c r="BT21" s="51"/>
      <c r="BU21" s="51"/>
      <c r="BV21" s="51"/>
      <c r="BW21" s="51"/>
      <c r="BX21" s="51"/>
      <c r="BY21" s="51"/>
      <c r="BZ21" s="51"/>
      <c r="CA21" s="51"/>
      <c r="CB21" s="51"/>
      <c r="CC21" s="51"/>
      <c r="CD21" s="51"/>
      <c r="CE21" s="51"/>
      <c r="CF21" s="51"/>
    </row>
    <row r="22" spans="1:84" ht="12.75" x14ac:dyDescent="0.25">
      <c r="A22" s="142" t="s">
        <v>117</v>
      </c>
      <c r="B22" s="162">
        <v>96</v>
      </c>
      <c r="C22" s="49">
        <v>7</v>
      </c>
      <c r="D22" s="49">
        <v>89</v>
      </c>
      <c r="E22" s="49" t="s">
        <v>438</v>
      </c>
      <c r="F22" s="49">
        <v>79</v>
      </c>
      <c r="G22" s="49">
        <v>76</v>
      </c>
      <c r="H22" s="162">
        <v>134</v>
      </c>
      <c r="I22" s="49">
        <v>24</v>
      </c>
      <c r="J22" s="49">
        <v>110</v>
      </c>
      <c r="K22" s="49">
        <v>87</v>
      </c>
      <c r="L22" s="162">
        <v>230</v>
      </c>
      <c r="N22" s="54"/>
      <c r="R22" s="55"/>
      <c r="S22" s="55"/>
      <c r="T22" s="55"/>
      <c r="Y22" s="55"/>
      <c r="Z22" s="55"/>
      <c r="AA22" s="55"/>
      <c r="AF22" s="55"/>
      <c r="AG22" s="55"/>
      <c r="AH22" s="55"/>
      <c r="AM22" s="55"/>
      <c r="AN22" s="55"/>
      <c r="AO22" s="55"/>
      <c r="AT22" s="55"/>
      <c r="AU22" s="55"/>
      <c r="AV22" s="55"/>
      <c r="BA22" s="55"/>
      <c r="BB22" s="55"/>
      <c r="BC22" s="55"/>
      <c r="BH22" s="55"/>
      <c r="BI22" s="55"/>
      <c r="BJ22" s="55"/>
      <c r="BO22" s="55"/>
      <c r="BP22" s="55"/>
      <c r="BQ22" s="55"/>
      <c r="BR22" s="51"/>
      <c r="BS22" s="51"/>
      <c r="BT22" s="51"/>
      <c r="BU22" s="51"/>
      <c r="BV22" s="51"/>
      <c r="BW22" s="51"/>
      <c r="BX22" s="51"/>
      <c r="BY22" s="51"/>
      <c r="BZ22" s="51"/>
      <c r="CA22" s="51"/>
      <c r="CB22" s="51"/>
      <c r="CC22" s="51"/>
      <c r="CD22" s="51"/>
      <c r="CE22" s="51"/>
      <c r="CF22" s="51"/>
    </row>
    <row r="23" spans="1:84" ht="12.75" x14ac:dyDescent="0.25">
      <c r="A23" s="142" t="s">
        <v>118</v>
      </c>
      <c r="B23" s="162">
        <v>2728</v>
      </c>
      <c r="C23" s="49">
        <v>298</v>
      </c>
      <c r="D23" s="49">
        <v>2430</v>
      </c>
      <c r="E23" s="49" t="s">
        <v>438</v>
      </c>
      <c r="F23" s="49">
        <v>314</v>
      </c>
      <c r="G23" s="49">
        <v>2711</v>
      </c>
      <c r="H23" s="162">
        <v>166</v>
      </c>
      <c r="I23" s="49">
        <v>34</v>
      </c>
      <c r="J23" s="49">
        <v>132</v>
      </c>
      <c r="K23" s="49">
        <v>105</v>
      </c>
      <c r="L23" s="162">
        <v>2894</v>
      </c>
      <c r="N23" s="54"/>
      <c r="R23" s="55"/>
      <c r="S23" s="55"/>
      <c r="T23" s="55"/>
      <c r="Y23" s="55"/>
      <c r="Z23" s="55"/>
      <c r="AA23" s="55"/>
      <c r="AF23" s="55"/>
      <c r="AG23" s="55"/>
      <c r="AH23" s="55"/>
      <c r="AM23" s="55"/>
      <c r="AN23" s="55"/>
      <c r="AO23" s="55"/>
      <c r="AT23" s="55"/>
      <c r="AU23" s="55"/>
      <c r="AV23" s="55"/>
      <c r="BA23" s="55"/>
      <c r="BB23" s="55"/>
      <c r="BC23" s="55"/>
      <c r="BH23" s="55"/>
      <c r="BI23" s="55"/>
      <c r="BJ23" s="55"/>
      <c r="BO23" s="55"/>
      <c r="BP23" s="55"/>
      <c r="BQ23" s="55"/>
      <c r="BR23" s="51"/>
      <c r="BS23" s="51"/>
      <c r="BT23" s="51"/>
      <c r="BU23" s="51"/>
      <c r="BV23" s="51"/>
      <c r="BW23" s="51"/>
      <c r="BX23" s="51"/>
      <c r="BY23" s="51"/>
      <c r="BZ23" s="51"/>
      <c r="CA23" s="51"/>
      <c r="CB23" s="51"/>
      <c r="CC23" s="51"/>
      <c r="CD23" s="51"/>
      <c r="CE23" s="51"/>
      <c r="CF23" s="51"/>
    </row>
    <row r="24" spans="1:84" ht="12.75" x14ac:dyDescent="0.25">
      <c r="A24" s="142" t="s">
        <v>14</v>
      </c>
      <c r="B24" s="162">
        <v>2007</v>
      </c>
      <c r="C24" s="49">
        <v>273</v>
      </c>
      <c r="D24" s="49">
        <v>1734</v>
      </c>
      <c r="E24" s="49">
        <v>2</v>
      </c>
      <c r="F24" s="49">
        <v>293</v>
      </c>
      <c r="G24" s="49">
        <v>1978</v>
      </c>
      <c r="H24" s="162">
        <v>150</v>
      </c>
      <c r="I24" s="49">
        <v>40</v>
      </c>
      <c r="J24" s="49">
        <v>110</v>
      </c>
      <c r="K24" s="49">
        <v>84</v>
      </c>
      <c r="L24" s="162">
        <v>2157</v>
      </c>
      <c r="N24" s="54"/>
      <c r="R24" s="55"/>
      <c r="S24" s="55"/>
      <c r="T24" s="55"/>
      <c r="Y24" s="55"/>
      <c r="Z24" s="55"/>
      <c r="AA24" s="55"/>
      <c r="AF24" s="55"/>
      <c r="AG24" s="55"/>
      <c r="AH24" s="55"/>
      <c r="AM24" s="55"/>
      <c r="AN24" s="55"/>
      <c r="AO24" s="55"/>
      <c r="AT24" s="55"/>
      <c r="AU24" s="55"/>
      <c r="AV24" s="55"/>
      <c r="BA24" s="55"/>
      <c r="BB24" s="55"/>
      <c r="BC24" s="55"/>
      <c r="BH24" s="55"/>
      <c r="BI24" s="55"/>
      <c r="BJ24" s="55"/>
      <c r="BO24" s="55"/>
      <c r="BP24" s="55"/>
      <c r="BQ24" s="55"/>
      <c r="BR24" s="51"/>
      <c r="BS24" s="51"/>
      <c r="BT24" s="51"/>
      <c r="BU24" s="51"/>
      <c r="BV24" s="51"/>
      <c r="BW24" s="51"/>
      <c r="BX24" s="51"/>
      <c r="BY24" s="51"/>
      <c r="BZ24" s="51"/>
      <c r="CA24" s="51"/>
      <c r="CB24" s="51"/>
      <c r="CC24" s="51"/>
      <c r="CD24" s="51"/>
      <c r="CE24" s="51"/>
      <c r="CF24" s="51"/>
    </row>
    <row r="25" spans="1:84" ht="12.75" x14ac:dyDescent="0.25">
      <c r="A25" s="142" t="s">
        <v>119</v>
      </c>
      <c r="B25" s="162">
        <v>1638</v>
      </c>
      <c r="C25" s="49">
        <v>253</v>
      </c>
      <c r="D25" s="49">
        <v>1385</v>
      </c>
      <c r="E25" s="49">
        <v>18</v>
      </c>
      <c r="F25" s="49">
        <v>225</v>
      </c>
      <c r="G25" s="49">
        <v>1572</v>
      </c>
      <c r="H25" s="162">
        <v>144</v>
      </c>
      <c r="I25" s="49">
        <v>36</v>
      </c>
      <c r="J25" s="49">
        <v>108</v>
      </c>
      <c r="K25" s="49">
        <v>70</v>
      </c>
      <c r="L25" s="162">
        <v>1782</v>
      </c>
      <c r="N25" s="54"/>
      <c r="R25" s="55"/>
      <c r="S25" s="55"/>
      <c r="T25" s="55"/>
      <c r="Y25" s="55"/>
      <c r="Z25" s="55"/>
      <c r="AA25" s="55"/>
      <c r="AF25" s="55"/>
      <c r="AG25" s="55"/>
      <c r="AH25" s="55"/>
      <c r="AM25" s="55"/>
      <c r="AN25" s="55"/>
      <c r="AO25" s="55"/>
      <c r="AT25" s="55"/>
      <c r="AU25" s="55"/>
      <c r="AV25" s="55"/>
      <c r="BA25" s="55"/>
      <c r="BB25" s="55"/>
      <c r="BC25" s="55"/>
      <c r="BH25" s="55"/>
      <c r="BI25" s="55"/>
      <c r="BJ25" s="55"/>
      <c r="BO25" s="55"/>
      <c r="BP25" s="55"/>
      <c r="BQ25" s="55"/>
      <c r="BR25" s="51"/>
      <c r="BS25" s="51"/>
      <c r="BT25" s="51"/>
      <c r="BU25" s="51"/>
      <c r="BV25" s="51"/>
      <c r="BW25" s="51"/>
      <c r="BX25" s="51"/>
      <c r="BY25" s="51"/>
      <c r="BZ25" s="51"/>
      <c r="CA25" s="51"/>
      <c r="CB25" s="51"/>
      <c r="CC25" s="51"/>
      <c r="CD25" s="51"/>
      <c r="CE25" s="51"/>
      <c r="CF25" s="51"/>
    </row>
    <row r="26" spans="1:84" ht="12.75" x14ac:dyDescent="0.25">
      <c r="A26" s="142" t="s">
        <v>12</v>
      </c>
      <c r="B26" s="162">
        <v>1513</v>
      </c>
      <c r="C26" s="49">
        <v>260</v>
      </c>
      <c r="D26" s="49">
        <v>1253</v>
      </c>
      <c r="E26" s="49">
        <v>41</v>
      </c>
      <c r="F26" s="49">
        <v>238</v>
      </c>
      <c r="G26" s="49">
        <v>1413</v>
      </c>
      <c r="H26" s="162">
        <v>160</v>
      </c>
      <c r="I26" s="49">
        <v>38</v>
      </c>
      <c r="J26" s="49">
        <v>122</v>
      </c>
      <c r="K26" s="49">
        <v>60</v>
      </c>
      <c r="L26" s="162">
        <v>1673</v>
      </c>
      <c r="N26" s="54"/>
      <c r="R26" s="55"/>
      <c r="S26" s="55"/>
      <c r="T26" s="55"/>
      <c r="Y26" s="55"/>
      <c r="Z26" s="55"/>
      <c r="AA26" s="55"/>
      <c r="AF26" s="55"/>
      <c r="AG26" s="55"/>
      <c r="AH26" s="55"/>
      <c r="AM26" s="55"/>
      <c r="AN26" s="55"/>
      <c r="AO26" s="55"/>
      <c r="AT26" s="55"/>
      <c r="AU26" s="55"/>
      <c r="AV26" s="55"/>
      <c r="BA26" s="55"/>
      <c r="BB26" s="55"/>
      <c r="BC26" s="55"/>
      <c r="BH26" s="55"/>
      <c r="BI26" s="55"/>
      <c r="BJ26" s="55"/>
      <c r="BO26" s="55"/>
      <c r="BP26" s="55"/>
      <c r="BQ26" s="55"/>
      <c r="BR26" s="51"/>
      <c r="BS26" s="51"/>
      <c r="BT26" s="51"/>
      <c r="BU26" s="51"/>
      <c r="BV26" s="51"/>
      <c r="BW26" s="51"/>
      <c r="BX26" s="51"/>
      <c r="BY26" s="51"/>
      <c r="BZ26" s="51"/>
      <c r="CA26" s="51"/>
      <c r="CB26" s="51"/>
      <c r="CC26" s="51"/>
      <c r="CD26" s="51"/>
      <c r="CE26" s="51"/>
      <c r="CF26" s="51"/>
    </row>
    <row r="27" spans="1:84" ht="12.75" x14ac:dyDescent="0.25">
      <c r="A27" s="142" t="s">
        <v>120</v>
      </c>
      <c r="B27" s="162">
        <v>5491</v>
      </c>
      <c r="C27" s="49">
        <v>1777</v>
      </c>
      <c r="D27" s="49">
        <v>3714</v>
      </c>
      <c r="E27" s="49">
        <v>2763</v>
      </c>
      <c r="F27" s="49">
        <v>365</v>
      </c>
      <c r="G27" s="49">
        <v>2022</v>
      </c>
      <c r="H27" s="162">
        <v>194</v>
      </c>
      <c r="I27" s="49">
        <v>44</v>
      </c>
      <c r="J27" s="49">
        <v>150</v>
      </c>
      <c r="K27" s="49">
        <v>55</v>
      </c>
      <c r="L27" s="162">
        <v>5685</v>
      </c>
      <c r="N27" s="54"/>
      <c r="R27" s="55"/>
      <c r="S27" s="55"/>
      <c r="T27" s="55"/>
      <c r="Y27" s="55"/>
      <c r="Z27" s="55"/>
      <c r="AA27" s="55"/>
      <c r="AF27" s="55"/>
      <c r="AG27" s="55"/>
      <c r="AH27" s="55"/>
      <c r="AM27" s="55"/>
      <c r="AN27" s="55"/>
      <c r="AO27" s="55"/>
      <c r="AT27" s="55"/>
      <c r="AU27" s="55"/>
      <c r="AV27" s="55"/>
      <c r="BA27" s="55"/>
      <c r="BB27" s="55"/>
      <c r="BC27" s="55"/>
      <c r="BH27" s="55"/>
      <c r="BI27" s="55"/>
      <c r="BJ27" s="55"/>
      <c r="BO27" s="55"/>
      <c r="BP27" s="55"/>
      <c r="BQ27" s="55"/>
      <c r="BR27" s="51"/>
      <c r="BS27" s="51"/>
      <c r="BT27" s="51"/>
      <c r="BU27" s="51"/>
      <c r="BV27" s="51"/>
      <c r="BW27" s="51"/>
      <c r="BX27" s="51"/>
      <c r="BY27" s="51"/>
      <c r="BZ27" s="51"/>
      <c r="CA27" s="51"/>
      <c r="CB27" s="51"/>
      <c r="CC27" s="51"/>
      <c r="CD27" s="51"/>
      <c r="CE27" s="51"/>
      <c r="CF27" s="51"/>
    </row>
    <row r="28" spans="1:84" ht="12.75" x14ac:dyDescent="0.25">
      <c r="A28" s="142" t="s">
        <v>121</v>
      </c>
      <c r="B28" s="162">
        <v>3470</v>
      </c>
      <c r="C28" s="49">
        <v>814</v>
      </c>
      <c r="D28" s="49">
        <v>2656</v>
      </c>
      <c r="E28" s="49">
        <v>744</v>
      </c>
      <c r="F28" s="49">
        <v>263</v>
      </c>
      <c r="G28" s="49">
        <v>926</v>
      </c>
      <c r="H28" s="162">
        <v>90</v>
      </c>
      <c r="I28" s="49">
        <v>29</v>
      </c>
      <c r="J28" s="49">
        <v>61</v>
      </c>
      <c r="K28" s="49">
        <v>9</v>
      </c>
      <c r="L28" s="162">
        <v>3560</v>
      </c>
      <c r="N28" s="54"/>
      <c r="R28" s="55"/>
      <c r="S28" s="55"/>
      <c r="T28" s="55"/>
      <c r="Y28" s="55"/>
      <c r="Z28" s="55"/>
      <c r="AA28" s="55"/>
      <c r="AF28" s="55"/>
      <c r="AG28" s="55"/>
      <c r="AH28" s="55"/>
      <c r="AM28" s="55"/>
      <c r="AN28" s="55"/>
      <c r="AO28" s="55"/>
      <c r="AT28" s="55"/>
      <c r="AU28" s="55"/>
      <c r="AV28" s="55"/>
      <c r="BA28" s="55"/>
      <c r="BB28" s="55"/>
      <c r="BC28" s="55"/>
      <c r="BH28" s="55"/>
      <c r="BI28" s="55"/>
      <c r="BJ28" s="55"/>
      <c r="BO28" s="55"/>
      <c r="BP28" s="55"/>
      <c r="BQ28" s="55"/>
      <c r="BR28" s="51"/>
      <c r="BS28" s="51"/>
      <c r="BT28" s="51"/>
      <c r="BU28" s="51"/>
      <c r="BV28" s="51"/>
      <c r="BW28" s="51"/>
      <c r="BX28" s="51"/>
      <c r="BY28" s="51"/>
      <c r="BZ28" s="51"/>
      <c r="CA28" s="51"/>
      <c r="CB28" s="51"/>
      <c r="CC28" s="51"/>
      <c r="CD28" s="51"/>
      <c r="CE28" s="51"/>
      <c r="CF28" s="51"/>
    </row>
    <row r="29" spans="1:84" ht="12.75" x14ac:dyDescent="0.25">
      <c r="A29" s="142" t="s">
        <v>15</v>
      </c>
      <c r="B29" s="162">
        <v>1817</v>
      </c>
      <c r="C29" s="49">
        <v>431</v>
      </c>
      <c r="D29" s="49">
        <v>1386</v>
      </c>
      <c r="E29" s="49">
        <v>294</v>
      </c>
      <c r="F29" s="49">
        <v>159</v>
      </c>
      <c r="G29" s="49">
        <v>578</v>
      </c>
      <c r="H29" s="162">
        <v>32</v>
      </c>
      <c r="I29" s="49">
        <v>9</v>
      </c>
      <c r="J29" s="49">
        <v>23</v>
      </c>
      <c r="K29" s="49">
        <v>3</v>
      </c>
      <c r="L29" s="162">
        <v>1849</v>
      </c>
      <c r="N29" s="54"/>
      <c r="R29" s="55"/>
      <c r="S29" s="55"/>
      <c r="T29" s="55"/>
      <c r="Y29" s="55"/>
      <c r="Z29" s="55"/>
      <c r="AA29" s="55"/>
      <c r="AF29" s="55"/>
      <c r="AG29" s="55"/>
      <c r="AH29" s="55"/>
      <c r="AM29" s="55"/>
      <c r="AN29" s="55"/>
      <c r="AO29" s="55"/>
      <c r="AT29" s="55"/>
      <c r="AU29" s="55"/>
      <c r="AV29" s="55"/>
      <c r="BA29" s="55"/>
      <c r="BB29" s="55"/>
      <c r="BC29" s="55"/>
      <c r="BH29" s="55"/>
      <c r="BI29" s="55"/>
      <c r="BJ29" s="55"/>
      <c r="BO29" s="55"/>
      <c r="BP29" s="55"/>
      <c r="BQ29" s="55"/>
      <c r="BR29" s="51"/>
      <c r="BS29" s="51"/>
      <c r="BT29" s="51"/>
      <c r="BU29" s="51"/>
      <c r="BV29" s="51"/>
      <c r="BW29" s="51"/>
      <c r="BX29" s="51"/>
      <c r="BY29" s="51"/>
      <c r="BZ29" s="51"/>
      <c r="CA29" s="51"/>
      <c r="CB29" s="51"/>
      <c r="CC29" s="51"/>
      <c r="CD29" s="51"/>
      <c r="CE29" s="51"/>
      <c r="CF29" s="51"/>
    </row>
    <row r="30" spans="1:84" ht="12.75" x14ac:dyDescent="0.25">
      <c r="A30" s="142" t="s">
        <v>122</v>
      </c>
      <c r="B30" s="162">
        <v>791</v>
      </c>
      <c r="C30" s="49">
        <v>220</v>
      </c>
      <c r="D30" s="49">
        <v>571</v>
      </c>
      <c r="E30" s="49">
        <v>138</v>
      </c>
      <c r="F30" s="49">
        <v>76</v>
      </c>
      <c r="G30" s="49">
        <v>180</v>
      </c>
      <c r="H30" s="162">
        <v>12</v>
      </c>
      <c r="I30" s="49">
        <v>2</v>
      </c>
      <c r="J30" s="49">
        <v>10</v>
      </c>
      <c r="K30" s="49" t="s">
        <v>438</v>
      </c>
      <c r="L30" s="162">
        <v>803</v>
      </c>
      <c r="N30" s="54"/>
      <c r="R30" s="55"/>
      <c r="S30" s="55"/>
      <c r="T30" s="55"/>
      <c r="Y30" s="55"/>
      <c r="Z30" s="55"/>
      <c r="AA30" s="55"/>
      <c r="AF30" s="55"/>
      <c r="AG30" s="55"/>
      <c r="AH30" s="55"/>
      <c r="AM30" s="55"/>
      <c r="AN30" s="55"/>
      <c r="AO30" s="55"/>
      <c r="AT30" s="55"/>
      <c r="AU30" s="55"/>
      <c r="AV30" s="55"/>
      <c r="BA30" s="55"/>
      <c r="BB30" s="55"/>
      <c r="BC30" s="55"/>
      <c r="BH30" s="55"/>
      <c r="BI30" s="55"/>
      <c r="BJ30" s="55"/>
      <c r="BO30" s="55"/>
      <c r="BP30" s="55"/>
      <c r="BQ30" s="55"/>
      <c r="BR30" s="51"/>
      <c r="BS30" s="51"/>
      <c r="BT30" s="51"/>
      <c r="BU30" s="51"/>
      <c r="BV30" s="51"/>
      <c r="BW30" s="51"/>
      <c r="BX30" s="51"/>
      <c r="BY30" s="51"/>
      <c r="BZ30" s="51"/>
      <c r="CA30" s="51"/>
      <c r="CB30" s="51"/>
      <c r="CC30" s="51"/>
      <c r="CD30" s="51"/>
      <c r="CE30" s="51"/>
      <c r="CF30" s="51"/>
    </row>
    <row r="31" spans="1:84" ht="12.75" x14ac:dyDescent="0.25">
      <c r="A31" s="142" t="s">
        <v>20</v>
      </c>
      <c r="B31" s="162">
        <v>521</v>
      </c>
      <c r="C31" s="49">
        <v>166</v>
      </c>
      <c r="D31" s="49">
        <v>355</v>
      </c>
      <c r="E31" s="49">
        <v>21</v>
      </c>
      <c r="F31" s="49">
        <v>44</v>
      </c>
      <c r="G31" s="49">
        <v>115</v>
      </c>
      <c r="H31" s="162">
        <v>15</v>
      </c>
      <c r="I31" s="49">
        <v>5</v>
      </c>
      <c r="J31" s="49">
        <v>10</v>
      </c>
      <c r="K31" s="49" t="s">
        <v>438</v>
      </c>
      <c r="L31" s="162">
        <v>536</v>
      </c>
      <c r="N31" s="54"/>
      <c r="R31" s="55"/>
      <c r="S31" s="55"/>
      <c r="T31" s="55"/>
      <c r="Y31" s="55"/>
      <c r="Z31" s="55"/>
      <c r="AA31" s="55"/>
      <c r="AF31" s="55"/>
      <c r="AG31" s="55"/>
      <c r="AH31" s="55"/>
      <c r="AM31" s="55"/>
      <c r="AN31" s="55"/>
      <c r="AO31" s="55"/>
      <c r="AT31" s="55"/>
      <c r="AU31" s="55"/>
      <c r="AV31" s="55"/>
      <c r="BA31" s="55"/>
      <c r="BB31" s="55"/>
      <c r="BC31" s="55"/>
      <c r="BH31" s="55"/>
      <c r="BI31" s="55"/>
      <c r="BJ31" s="55"/>
      <c r="BO31" s="55"/>
      <c r="BP31" s="55"/>
      <c r="BQ31" s="55"/>
      <c r="BR31" s="51"/>
      <c r="BS31" s="51"/>
      <c r="BT31" s="51"/>
      <c r="BU31" s="51"/>
      <c r="BV31" s="51"/>
      <c r="BW31" s="51"/>
      <c r="BX31" s="51"/>
      <c r="BY31" s="51"/>
      <c r="BZ31" s="51"/>
      <c r="CA31" s="51"/>
      <c r="CB31" s="51"/>
      <c r="CC31" s="51"/>
      <c r="CD31" s="51"/>
      <c r="CE31" s="51"/>
      <c r="CF31" s="51"/>
    </row>
    <row r="32" spans="1:84" ht="12.75" x14ac:dyDescent="0.25">
      <c r="A32" s="142" t="s">
        <v>123</v>
      </c>
      <c r="B32" s="162">
        <v>607</v>
      </c>
      <c r="C32" s="49">
        <v>188</v>
      </c>
      <c r="D32" s="49">
        <v>419</v>
      </c>
      <c r="E32" s="49" t="s">
        <v>438</v>
      </c>
      <c r="F32" s="49">
        <v>45</v>
      </c>
      <c r="G32" s="49">
        <v>111</v>
      </c>
      <c r="H32" s="162">
        <v>3</v>
      </c>
      <c r="I32" s="49">
        <v>1</v>
      </c>
      <c r="J32" s="49">
        <v>2</v>
      </c>
      <c r="K32" s="49" t="s">
        <v>438</v>
      </c>
      <c r="L32" s="162">
        <v>610</v>
      </c>
      <c r="N32" s="54"/>
      <c r="R32" s="55"/>
      <c r="S32" s="55"/>
      <c r="T32" s="55"/>
      <c r="Y32" s="55"/>
      <c r="Z32" s="55"/>
      <c r="AA32" s="55"/>
      <c r="AF32" s="55"/>
      <c r="AG32" s="55"/>
      <c r="AH32" s="55"/>
      <c r="AM32" s="55"/>
      <c r="AN32" s="55"/>
      <c r="AO32" s="55"/>
      <c r="AT32" s="55"/>
      <c r="AU32" s="55"/>
      <c r="AV32" s="55"/>
      <c r="BH32" s="55"/>
      <c r="BI32" s="55"/>
      <c r="BJ32" s="55"/>
      <c r="BO32" s="55"/>
      <c r="BP32" s="55"/>
      <c r="BQ32" s="55"/>
      <c r="BR32" s="51"/>
      <c r="BS32" s="51"/>
      <c r="BT32" s="51"/>
      <c r="BU32" s="51"/>
      <c r="BV32" s="51"/>
      <c r="BW32" s="51"/>
      <c r="BX32" s="51"/>
      <c r="BY32" s="51"/>
      <c r="BZ32" s="51"/>
      <c r="CA32" s="51"/>
      <c r="CB32" s="51"/>
      <c r="CC32" s="51"/>
      <c r="CD32" s="51"/>
      <c r="CE32" s="51"/>
      <c r="CF32" s="51"/>
    </row>
    <row r="33" spans="1:84" ht="12.75" x14ac:dyDescent="0.25">
      <c r="A33" s="142" t="s">
        <v>124</v>
      </c>
      <c r="B33" s="162">
        <v>170</v>
      </c>
      <c r="C33" s="49">
        <v>64</v>
      </c>
      <c r="D33" s="49">
        <v>106</v>
      </c>
      <c r="E33" s="49" t="s">
        <v>438</v>
      </c>
      <c r="F33" s="49">
        <v>22</v>
      </c>
      <c r="G33" s="49">
        <v>17</v>
      </c>
      <c r="H33" s="162">
        <v>0</v>
      </c>
      <c r="I33" s="49" t="s">
        <v>438</v>
      </c>
      <c r="J33" s="49" t="s">
        <v>438</v>
      </c>
      <c r="K33" s="49" t="s">
        <v>438</v>
      </c>
      <c r="L33" s="162">
        <v>170</v>
      </c>
      <c r="N33" s="54"/>
      <c r="R33" s="55"/>
      <c r="S33" s="55"/>
      <c r="T33" s="55"/>
      <c r="Y33" s="55"/>
      <c r="Z33" s="55"/>
      <c r="AA33" s="55"/>
      <c r="AF33" s="55"/>
      <c r="AG33" s="55"/>
      <c r="AH33" s="55"/>
      <c r="AM33" s="55"/>
      <c r="AN33" s="55"/>
      <c r="AO33" s="55"/>
      <c r="BA33" s="55"/>
      <c r="BB33" s="55"/>
      <c r="BC33" s="55"/>
      <c r="BH33" s="55"/>
      <c r="BI33" s="55"/>
      <c r="BJ33" s="55"/>
      <c r="BO33" s="55"/>
      <c r="BP33" s="55"/>
      <c r="BQ33" s="55"/>
      <c r="BR33" s="51"/>
      <c r="BS33" s="51"/>
      <c r="BT33" s="51"/>
      <c r="BU33" s="51"/>
      <c r="BV33" s="51"/>
      <c r="BW33" s="51"/>
      <c r="BX33" s="51"/>
      <c r="BY33" s="51"/>
      <c r="BZ33" s="51"/>
      <c r="CA33" s="51"/>
      <c r="CB33" s="51"/>
      <c r="CC33" s="51"/>
      <c r="CD33" s="51"/>
      <c r="CE33" s="51"/>
      <c r="CF33" s="51"/>
    </row>
    <row r="34" spans="1:84" ht="16.5" customHeight="1" x14ac:dyDescent="0.25">
      <c r="A34" s="198" t="s">
        <v>125</v>
      </c>
      <c r="B34" s="163">
        <v>60.1</v>
      </c>
      <c r="C34" s="163">
        <v>60.7</v>
      </c>
      <c r="D34" s="163">
        <v>59.9</v>
      </c>
      <c r="E34" s="163">
        <v>60.7</v>
      </c>
      <c r="F34" s="163">
        <v>59.2</v>
      </c>
      <c r="G34" s="163">
        <v>58.9</v>
      </c>
      <c r="H34" s="163">
        <v>54.6</v>
      </c>
      <c r="I34" s="163">
        <v>55.3</v>
      </c>
      <c r="J34" s="163">
        <v>54.4</v>
      </c>
      <c r="K34" s="163">
        <v>54.6</v>
      </c>
      <c r="L34" s="163">
        <v>59.6</v>
      </c>
      <c r="M34" s="53"/>
      <c r="R34" s="55"/>
      <c r="S34" s="55"/>
      <c r="T34" s="55"/>
      <c r="Y34" s="55"/>
      <c r="Z34" s="55"/>
      <c r="AA34" s="55"/>
      <c r="AF34" s="55"/>
      <c r="AG34" s="55"/>
      <c r="AH34" s="55"/>
      <c r="AM34" s="55"/>
      <c r="AN34" s="55"/>
      <c r="AO34" s="55"/>
      <c r="AT34" s="55"/>
      <c r="AU34" s="55"/>
      <c r="AV34" s="55"/>
      <c r="BA34" s="55"/>
      <c r="BB34" s="55"/>
      <c r="BC34" s="55"/>
      <c r="BH34" s="55"/>
      <c r="BI34" s="55"/>
      <c r="BJ34" s="55"/>
      <c r="BO34" s="55"/>
      <c r="BP34" s="55"/>
      <c r="BQ34" s="55"/>
      <c r="BR34" s="51"/>
      <c r="BS34" s="51"/>
      <c r="BT34" s="51"/>
      <c r="BU34" s="51"/>
      <c r="BV34" s="51"/>
      <c r="BW34" s="51"/>
      <c r="BX34" s="51"/>
      <c r="BY34" s="51"/>
      <c r="BZ34" s="51"/>
      <c r="CA34" s="51"/>
      <c r="CB34" s="51"/>
      <c r="CC34" s="51"/>
      <c r="CD34" s="51"/>
      <c r="CE34" s="51"/>
      <c r="CF34" s="51"/>
    </row>
    <row r="35" spans="1:84" ht="15" customHeight="1" x14ac:dyDescent="0.25">
      <c r="A35" s="321" t="s">
        <v>249</v>
      </c>
      <c r="B35" s="296"/>
      <c r="C35" s="296"/>
      <c r="D35" s="296"/>
      <c r="E35" s="296"/>
      <c r="F35" s="296"/>
      <c r="G35" s="296"/>
      <c r="H35" s="296"/>
      <c r="I35" s="296"/>
      <c r="J35" s="296"/>
      <c r="K35" s="296"/>
      <c r="L35" s="296"/>
      <c r="BR35" s="51"/>
      <c r="BS35" s="51"/>
      <c r="BT35" s="51"/>
      <c r="BU35" s="51"/>
      <c r="BV35" s="51"/>
      <c r="BW35" s="51"/>
      <c r="BX35" s="51"/>
      <c r="BY35" s="51"/>
      <c r="BZ35" s="51"/>
      <c r="CA35" s="51"/>
      <c r="CB35" s="51"/>
      <c r="CC35" s="51"/>
      <c r="CD35" s="51"/>
      <c r="CE35" s="51"/>
      <c r="CF35" s="51"/>
    </row>
    <row r="36" spans="1:84" ht="30" customHeight="1" x14ac:dyDescent="0.25">
      <c r="A36" s="339" t="s">
        <v>352</v>
      </c>
      <c r="B36" s="288"/>
      <c r="C36" s="288"/>
      <c r="D36" s="288"/>
      <c r="E36" s="288"/>
      <c r="F36" s="288"/>
      <c r="G36" s="288"/>
      <c r="H36" s="288"/>
      <c r="I36" s="288"/>
      <c r="J36" s="288"/>
      <c r="K36" s="288"/>
      <c r="L36" s="288"/>
      <c r="BR36" s="51"/>
      <c r="BS36" s="51"/>
      <c r="BT36" s="51"/>
      <c r="BU36" s="51"/>
      <c r="BV36" s="51"/>
      <c r="BW36" s="51"/>
      <c r="BX36" s="51"/>
      <c r="BY36" s="51"/>
      <c r="BZ36" s="51"/>
      <c r="CA36" s="51"/>
      <c r="CB36" s="51"/>
      <c r="CC36" s="51"/>
      <c r="CD36" s="51"/>
      <c r="CE36" s="51"/>
      <c r="CF36" s="51"/>
    </row>
    <row r="37" spans="1:84" ht="15" customHeight="1" x14ac:dyDescent="0.25">
      <c r="A37" s="322" t="s">
        <v>370</v>
      </c>
      <c r="B37" s="288"/>
      <c r="C37" s="288"/>
      <c r="D37" s="288"/>
      <c r="E37" s="288"/>
      <c r="F37" s="288"/>
      <c r="G37" s="288"/>
      <c r="H37" s="288"/>
      <c r="I37" s="288"/>
      <c r="J37" s="288"/>
      <c r="K37" s="288"/>
      <c r="L37" s="288"/>
      <c r="BR37" s="51"/>
      <c r="BS37" s="51"/>
      <c r="BT37" s="51"/>
      <c r="BU37" s="51"/>
      <c r="BV37" s="51"/>
      <c r="BW37" s="51"/>
      <c r="BX37" s="51"/>
      <c r="BY37" s="51"/>
      <c r="BZ37" s="51"/>
      <c r="CA37" s="51"/>
      <c r="CB37" s="51"/>
      <c r="CC37" s="51"/>
      <c r="CD37" s="51"/>
      <c r="CE37" s="51"/>
      <c r="CF37" s="51"/>
    </row>
    <row r="38" spans="1:84" ht="30" customHeight="1" x14ac:dyDescent="0.25">
      <c r="A38" s="340" t="s">
        <v>373</v>
      </c>
      <c r="B38" s="288"/>
      <c r="C38" s="288"/>
      <c r="D38" s="288"/>
      <c r="E38" s="288"/>
      <c r="F38" s="288"/>
      <c r="G38" s="288"/>
      <c r="H38" s="288"/>
      <c r="I38" s="288"/>
      <c r="J38" s="288"/>
      <c r="K38" s="288"/>
      <c r="L38" s="288"/>
      <c r="M38" s="74"/>
      <c r="N38" s="74"/>
      <c r="BR38" s="51"/>
      <c r="BS38" s="51"/>
      <c r="BT38" s="51"/>
      <c r="BU38" s="51"/>
      <c r="BV38" s="51"/>
      <c r="BW38" s="51"/>
      <c r="BX38" s="51"/>
      <c r="BY38" s="51"/>
      <c r="BZ38" s="51"/>
      <c r="CA38" s="51"/>
      <c r="CB38" s="51"/>
      <c r="CC38" s="51"/>
      <c r="CD38" s="51"/>
      <c r="CE38" s="51"/>
      <c r="CF38" s="51"/>
    </row>
    <row r="39" spans="1:84" ht="12.75" x14ac:dyDescent="0.25">
      <c r="A39" s="56"/>
      <c r="B39" s="57"/>
      <c r="C39" s="57"/>
      <c r="D39" s="57"/>
      <c r="E39" s="57"/>
      <c r="F39" s="57"/>
      <c r="G39" s="57"/>
      <c r="H39" s="57"/>
      <c r="I39" s="57"/>
      <c r="J39" s="57"/>
      <c r="K39" s="57"/>
      <c r="L39" s="57"/>
      <c r="BR39" s="51"/>
      <c r="BS39" s="51"/>
      <c r="BT39" s="51"/>
      <c r="BU39" s="51"/>
      <c r="BV39" s="51"/>
      <c r="BW39" s="51"/>
      <c r="BX39" s="51"/>
      <c r="BY39" s="51"/>
      <c r="BZ39" s="51"/>
      <c r="CA39" s="51"/>
      <c r="CB39" s="51"/>
      <c r="CC39" s="51"/>
      <c r="CD39" s="51"/>
      <c r="CE39" s="51"/>
      <c r="CF39" s="51"/>
    </row>
    <row r="40" spans="1:84" ht="29.25" customHeight="1" x14ac:dyDescent="0.25">
      <c r="B40" s="103"/>
      <c r="H40" s="103"/>
      <c r="L40" s="103"/>
      <c r="BR40" s="51"/>
      <c r="BS40" s="51"/>
      <c r="BT40" s="51"/>
      <c r="BU40" s="51"/>
      <c r="BV40" s="51"/>
      <c r="BW40" s="51"/>
      <c r="BX40" s="51"/>
      <c r="BY40" s="51"/>
      <c r="BZ40" s="51"/>
      <c r="CA40" s="51"/>
      <c r="CB40" s="51"/>
      <c r="CC40" s="51"/>
      <c r="CD40" s="51"/>
      <c r="CE40" s="51"/>
      <c r="CF40" s="51"/>
    </row>
    <row r="41" spans="1:84" ht="126" customHeight="1" x14ac:dyDescent="0.25">
      <c r="M41" s="51"/>
      <c r="BR41" s="51"/>
      <c r="BS41" s="51"/>
      <c r="BT41" s="51"/>
      <c r="BU41" s="51"/>
      <c r="BV41" s="51"/>
      <c r="BW41" s="51"/>
      <c r="BX41" s="51"/>
      <c r="BY41" s="51"/>
      <c r="BZ41" s="51"/>
      <c r="CA41" s="51"/>
      <c r="CB41" s="51"/>
      <c r="CC41" s="51"/>
      <c r="CD41" s="51"/>
      <c r="CE41" s="51"/>
      <c r="CF41" s="51"/>
    </row>
    <row r="42" spans="1:84" ht="12.75" x14ac:dyDescent="0.25">
      <c r="M42" s="51"/>
      <c r="BR42" s="51"/>
      <c r="BS42" s="51"/>
      <c r="BT42" s="51"/>
      <c r="BU42" s="51"/>
      <c r="BV42" s="51"/>
      <c r="BW42" s="51"/>
      <c r="BX42" s="51"/>
      <c r="BY42" s="51"/>
      <c r="BZ42" s="51"/>
      <c r="CA42" s="51"/>
      <c r="CB42" s="51"/>
      <c r="CC42" s="51"/>
      <c r="CD42" s="51"/>
      <c r="CE42" s="51"/>
      <c r="CF42" s="51"/>
    </row>
    <row r="43" spans="1:84" ht="12.75" x14ac:dyDescent="0.25">
      <c r="M43" s="51"/>
      <c r="BR43" s="51"/>
      <c r="BS43" s="51"/>
      <c r="BT43" s="51"/>
      <c r="BU43" s="51"/>
      <c r="BV43" s="51"/>
      <c r="BW43" s="51"/>
      <c r="BX43" s="51"/>
      <c r="BY43" s="51"/>
      <c r="BZ43" s="51"/>
      <c r="CA43" s="51"/>
      <c r="CB43" s="51"/>
      <c r="CC43" s="51"/>
      <c r="CD43" s="51"/>
      <c r="CE43" s="51"/>
      <c r="CF43" s="51"/>
    </row>
    <row r="44" spans="1:84" ht="12.75" x14ac:dyDescent="0.25">
      <c r="M44" s="51"/>
      <c r="BR44" s="51"/>
      <c r="BS44" s="51"/>
      <c r="BT44" s="51"/>
      <c r="BU44" s="51"/>
      <c r="BV44" s="51"/>
      <c r="BW44" s="51"/>
      <c r="BX44" s="51"/>
      <c r="BY44" s="51"/>
      <c r="BZ44" s="51"/>
      <c r="CA44" s="51"/>
      <c r="CB44" s="51"/>
      <c r="CC44" s="51"/>
      <c r="CD44" s="51"/>
      <c r="CE44" s="51"/>
      <c r="CF44" s="51"/>
    </row>
    <row r="45" spans="1:84" ht="12.75" x14ac:dyDescent="0.25">
      <c r="M45" s="51"/>
      <c r="BR45" s="51"/>
      <c r="BS45" s="51"/>
      <c r="BT45" s="51"/>
      <c r="BU45" s="51"/>
      <c r="BV45" s="51"/>
      <c r="BW45" s="51"/>
      <c r="BX45" s="51"/>
      <c r="BY45" s="51"/>
      <c r="BZ45" s="51"/>
      <c r="CA45" s="51"/>
      <c r="CB45" s="51"/>
      <c r="CC45" s="51"/>
      <c r="CD45" s="51"/>
      <c r="CE45" s="51"/>
      <c r="CF45" s="51"/>
    </row>
    <row r="46" spans="1:84" ht="12.75" x14ac:dyDescent="0.25">
      <c r="M46" s="51"/>
      <c r="BR46" s="51"/>
      <c r="BS46" s="51"/>
      <c r="BT46" s="51"/>
      <c r="BU46" s="51"/>
      <c r="BV46" s="51"/>
      <c r="BW46" s="51"/>
      <c r="BX46" s="51"/>
      <c r="BY46" s="51"/>
      <c r="BZ46" s="51"/>
      <c r="CA46" s="51"/>
      <c r="CB46" s="51"/>
      <c r="CC46" s="51"/>
      <c r="CD46" s="51"/>
      <c r="CE46" s="51"/>
      <c r="CF46" s="51"/>
    </row>
    <row r="47" spans="1:84" ht="12.75" x14ac:dyDescent="0.25">
      <c r="M47" s="51"/>
      <c r="BR47" s="51"/>
      <c r="BS47" s="51"/>
      <c r="BT47" s="51"/>
      <c r="BU47" s="51"/>
      <c r="BV47" s="51"/>
      <c r="BW47" s="51"/>
      <c r="BX47" s="51"/>
      <c r="BY47" s="51"/>
      <c r="BZ47" s="51"/>
      <c r="CA47" s="51"/>
      <c r="CB47" s="51"/>
      <c r="CC47" s="51"/>
      <c r="CD47" s="51"/>
      <c r="CE47" s="51"/>
      <c r="CF47" s="51"/>
    </row>
    <row r="48" spans="1:84" ht="12.75" x14ac:dyDescent="0.25">
      <c r="M48" s="51"/>
      <c r="BR48" s="51"/>
      <c r="BS48" s="51"/>
      <c r="BT48" s="51"/>
      <c r="BU48" s="51"/>
      <c r="BV48" s="51"/>
      <c r="BW48" s="51"/>
      <c r="BX48" s="51"/>
      <c r="BY48" s="51"/>
      <c r="BZ48" s="51"/>
      <c r="CA48" s="51"/>
      <c r="CB48" s="51"/>
      <c r="CC48" s="51"/>
      <c r="CD48" s="51"/>
      <c r="CE48" s="51"/>
      <c r="CF48" s="51"/>
    </row>
    <row r="49" spans="13:84" ht="12.75" x14ac:dyDescent="0.25">
      <c r="M49" s="51"/>
      <c r="BR49" s="51"/>
      <c r="BS49" s="51"/>
      <c r="BT49" s="51"/>
      <c r="BU49" s="51"/>
      <c r="BV49" s="51"/>
      <c r="BW49" s="51"/>
      <c r="BX49" s="51"/>
      <c r="BY49" s="51"/>
      <c r="BZ49" s="51"/>
      <c r="CA49" s="51"/>
      <c r="CB49" s="51"/>
      <c r="CC49" s="51"/>
      <c r="CD49" s="51"/>
      <c r="CE49" s="51"/>
      <c r="CF49" s="51"/>
    </row>
    <row r="50" spans="13:84" ht="12.75" x14ac:dyDescent="0.25">
      <c r="M50" s="51"/>
      <c r="BR50" s="51"/>
      <c r="BS50" s="51"/>
      <c r="BT50" s="51"/>
      <c r="BU50" s="51"/>
      <c r="BV50" s="51"/>
      <c r="BW50" s="51"/>
      <c r="BX50" s="51"/>
      <c r="BY50" s="51"/>
      <c r="BZ50" s="51"/>
      <c r="CA50" s="51"/>
      <c r="CB50" s="51"/>
      <c r="CC50" s="51"/>
      <c r="CD50" s="51"/>
      <c r="CE50" s="51"/>
      <c r="CF50" s="51"/>
    </row>
    <row r="51" spans="13:84" ht="12.75" x14ac:dyDescent="0.25">
      <c r="M51" s="51"/>
      <c r="BR51" s="51"/>
      <c r="BS51" s="51"/>
      <c r="BT51" s="51"/>
      <c r="BU51" s="51"/>
      <c r="BV51" s="51"/>
      <c r="BW51" s="51"/>
      <c r="BX51" s="51"/>
      <c r="BY51" s="51"/>
      <c r="BZ51" s="51"/>
      <c r="CA51" s="51"/>
      <c r="CB51" s="51"/>
      <c r="CC51" s="51"/>
      <c r="CD51" s="51"/>
      <c r="CE51" s="51"/>
      <c r="CF51" s="51"/>
    </row>
  </sheetData>
  <mergeCells count="9">
    <mergeCell ref="A36:L36"/>
    <mergeCell ref="A37:L37"/>
    <mergeCell ref="A38:L38"/>
    <mergeCell ref="A1:L1"/>
    <mergeCell ref="A3:A4"/>
    <mergeCell ref="B3:G3"/>
    <mergeCell ref="H3:K3"/>
    <mergeCell ref="L3:L4"/>
    <mergeCell ref="A35:L3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3" tint="0.79998168889431442"/>
  </sheetPr>
  <dimension ref="A1:N56"/>
  <sheetViews>
    <sheetView workbookViewId="0">
      <pane xSplit="3" ySplit="5" topLeftCell="D42" activePane="bottomRight" state="frozen"/>
      <selection activeCell="B47" sqref="B47"/>
      <selection pane="topRight" activeCell="B47" sqref="B47"/>
      <selection pane="bottomLeft" activeCell="B47" sqref="B47"/>
      <selection pane="bottomRight" activeCell="N36" sqref="N36"/>
    </sheetView>
  </sheetViews>
  <sheetFormatPr baseColWidth="10" defaultRowHeight="15" x14ac:dyDescent="0.25"/>
  <cols>
    <col min="1" max="1" width="11.42578125" style="85"/>
    <col min="2" max="2" width="15.140625" style="85" customWidth="1"/>
    <col min="3" max="3" width="40.5703125" style="85" customWidth="1"/>
    <col min="4" max="13" width="9.7109375" style="85" customWidth="1"/>
    <col min="14" max="14" width="15.7109375" style="85" customWidth="1"/>
    <col min="15" max="16384" width="11.42578125" style="85"/>
  </cols>
  <sheetData>
    <row r="1" spans="1:14" s="97" customFormat="1" x14ac:dyDescent="0.25">
      <c r="A1" s="268" t="s">
        <v>397</v>
      </c>
      <c r="B1" s="268"/>
      <c r="C1" s="268"/>
      <c r="D1" s="268"/>
      <c r="E1" s="268"/>
      <c r="F1" s="268"/>
      <c r="G1" s="268"/>
      <c r="H1" s="268"/>
      <c r="I1" s="268"/>
      <c r="J1" s="268"/>
      <c r="K1" s="268"/>
      <c r="L1" s="268"/>
      <c r="M1" s="268"/>
      <c r="N1" s="268"/>
    </row>
    <row r="2" spans="1:14" s="97" customFormat="1" x14ac:dyDescent="0.25">
      <c r="A2" s="192"/>
      <c r="B2" s="192"/>
      <c r="C2" s="192"/>
      <c r="D2" s="192"/>
      <c r="E2" s="192"/>
      <c r="F2" s="192"/>
      <c r="G2" s="192"/>
      <c r="H2" s="192"/>
      <c r="I2" s="192"/>
      <c r="J2" s="192"/>
      <c r="K2" s="192"/>
      <c r="L2" s="192"/>
      <c r="M2" s="192"/>
      <c r="N2" s="192"/>
    </row>
    <row r="3" spans="1:14" s="157" customFormat="1" ht="21.75" customHeight="1" x14ac:dyDescent="0.25">
      <c r="A3" s="341"/>
      <c r="B3" s="342"/>
      <c r="C3" s="297" t="s">
        <v>375</v>
      </c>
      <c r="D3" s="291" t="s">
        <v>300</v>
      </c>
      <c r="E3" s="291"/>
      <c r="F3" s="291"/>
      <c r="G3" s="291"/>
      <c r="H3" s="291"/>
      <c r="I3" s="291"/>
      <c r="J3" s="291"/>
      <c r="K3" s="291"/>
      <c r="L3" s="291"/>
      <c r="M3" s="291"/>
      <c r="N3" s="291" t="s">
        <v>301</v>
      </c>
    </row>
    <row r="4" spans="1:14" s="157" customFormat="1" ht="21.75" customHeight="1" x14ac:dyDescent="0.25">
      <c r="A4" s="343"/>
      <c r="B4" s="344"/>
      <c r="C4" s="297"/>
      <c r="D4" s="291" t="s">
        <v>357</v>
      </c>
      <c r="E4" s="291"/>
      <c r="F4" s="291" t="s">
        <v>255</v>
      </c>
      <c r="G4" s="291"/>
      <c r="H4" s="291" t="s">
        <v>256</v>
      </c>
      <c r="I4" s="291"/>
      <c r="J4" s="291" t="s">
        <v>359</v>
      </c>
      <c r="K4" s="291"/>
      <c r="L4" s="291" t="s">
        <v>382</v>
      </c>
      <c r="M4" s="291"/>
      <c r="N4" s="347"/>
    </row>
    <row r="5" spans="1:14" s="157" customFormat="1" ht="30" customHeight="1" x14ac:dyDescent="0.25">
      <c r="A5" s="345"/>
      <c r="B5" s="346"/>
      <c r="C5" s="297"/>
      <c r="D5" s="194" t="s">
        <v>126</v>
      </c>
      <c r="E5" s="194" t="s">
        <v>127</v>
      </c>
      <c r="F5" s="194" t="s">
        <v>126</v>
      </c>
      <c r="G5" s="194" t="s">
        <v>127</v>
      </c>
      <c r="H5" s="194" t="s">
        <v>126</v>
      </c>
      <c r="I5" s="194" t="s">
        <v>127</v>
      </c>
      <c r="J5" s="194" t="s">
        <v>126</v>
      </c>
      <c r="K5" s="194" t="s">
        <v>127</v>
      </c>
      <c r="L5" s="194" t="s">
        <v>126</v>
      </c>
      <c r="M5" s="194" t="s">
        <v>127</v>
      </c>
      <c r="N5" s="347"/>
    </row>
    <row r="6" spans="1:14" ht="21" customHeight="1" x14ac:dyDescent="0.25">
      <c r="A6" s="297" t="s">
        <v>148</v>
      </c>
      <c r="B6" s="297" t="s">
        <v>295</v>
      </c>
      <c r="C6" s="195" t="s">
        <v>154</v>
      </c>
      <c r="D6" s="3">
        <v>10944</v>
      </c>
      <c r="E6" s="3">
        <v>13159</v>
      </c>
      <c r="F6" s="3">
        <v>2434</v>
      </c>
      <c r="G6" s="3">
        <v>4353</v>
      </c>
      <c r="H6" s="3">
        <v>2140</v>
      </c>
      <c r="I6" s="3">
        <v>5346</v>
      </c>
      <c r="J6" s="3">
        <v>2735</v>
      </c>
      <c r="K6" s="3">
        <v>357</v>
      </c>
      <c r="L6" s="3">
        <v>7584</v>
      </c>
      <c r="M6" s="3">
        <v>4025</v>
      </c>
      <c r="N6" s="3">
        <v>53077</v>
      </c>
    </row>
    <row r="7" spans="1:14" ht="21" customHeight="1" x14ac:dyDescent="0.25">
      <c r="A7" s="297"/>
      <c r="B7" s="297"/>
      <c r="C7" s="193" t="s">
        <v>257</v>
      </c>
      <c r="D7" s="13">
        <v>39</v>
      </c>
      <c r="E7" s="13">
        <v>11</v>
      </c>
      <c r="F7" s="13">
        <v>18</v>
      </c>
      <c r="G7" s="13">
        <v>16</v>
      </c>
      <c r="H7" s="13">
        <v>23</v>
      </c>
      <c r="I7" s="13">
        <v>55</v>
      </c>
      <c r="J7" s="189">
        <v>0</v>
      </c>
      <c r="K7" s="189">
        <v>0</v>
      </c>
      <c r="L7" s="189">
        <v>0</v>
      </c>
      <c r="M7" s="189">
        <v>0</v>
      </c>
      <c r="N7" s="3">
        <v>162</v>
      </c>
    </row>
    <row r="8" spans="1:14" ht="21" customHeight="1" x14ac:dyDescent="0.25">
      <c r="A8" s="297"/>
      <c r="B8" s="297"/>
      <c r="C8" s="193" t="s">
        <v>258</v>
      </c>
      <c r="D8" s="13">
        <v>357</v>
      </c>
      <c r="E8" s="13">
        <v>130</v>
      </c>
      <c r="F8" s="13">
        <v>242</v>
      </c>
      <c r="G8" s="13">
        <v>165</v>
      </c>
      <c r="H8" s="13">
        <v>45</v>
      </c>
      <c r="I8" s="13">
        <v>160</v>
      </c>
      <c r="J8" s="189">
        <v>0</v>
      </c>
      <c r="K8" s="189">
        <v>0</v>
      </c>
      <c r="L8" s="189">
        <v>4</v>
      </c>
      <c r="M8" s="189">
        <v>4</v>
      </c>
      <c r="N8" s="3">
        <v>1107</v>
      </c>
    </row>
    <row r="9" spans="1:14" ht="21" customHeight="1" x14ac:dyDescent="0.25">
      <c r="A9" s="297"/>
      <c r="B9" s="297"/>
      <c r="C9" s="193" t="s">
        <v>259</v>
      </c>
      <c r="D9" s="13">
        <v>70</v>
      </c>
      <c r="E9" s="13">
        <v>79</v>
      </c>
      <c r="F9" s="13">
        <v>33</v>
      </c>
      <c r="G9" s="13">
        <v>40</v>
      </c>
      <c r="H9" s="13">
        <v>63</v>
      </c>
      <c r="I9" s="13">
        <v>84</v>
      </c>
      <c r="J9" s="189">
        <v>0</v>
      </c>
      <c r="K9" s="189">
        <v>0</v>
      </c>
      <c r="L9" s="189">
        <v>1</v>
      </c>
      <c r="M9" s="189">
        <v>0</v>
      </c>
      <c r="N9" s="3">
        <v>370</v>
      </c>
    </row>
    <row r="10" spans="1:14" ht="21" customHeight="1" x14ac:dyDescent="0.25">
      <c r="A10" s="297"/>
      <c r="B10" s="297"/>
      <c r="C10" s="193" t="s">
        <v>260</v>
      </c>
      <c r="D10" s="13">
        <v>183</v>
      </c>
      <c r="E10" s="13">
        <v>49</v>
      </c>
      <c r="F10" s="13">
        <v>147</v>
      </c>
      <c r="G10" s="13">
        <v>218</v>
      </c>
      <c r="H10" s="13">
        <v>149</v>
      </c>
      <c r="I10" s="13">
        <v>416</v>
      </c>
      <c r="J10" s="189">
        <v>0</v>
      </c>
      <c r="K10" s="189">
        <v>0</v>
      </c>
      <c r="L10" s="189">
        <v>0</v>
      </c>
      <c r="M10" s="189">
        <v>0</v>
      </c>
      <c r="N10" s="3">
        <v>1162</v>
      </c>
    </row>
    <row r="11" spans="1:14" ht="21" customHeight="1" x14ac:dyDescent="0.25">
      <c r="A11" s="297"/>
      <c r="B11" s="297"/>
      <c r="C11" s="193" t="s">
        <v>261</v>
      </c>
      <c r="D11" s="13">
        <v>300</v>
      </c>
      <c r="E11" s="13">
        <v>106</v>
      </c>
      <c r="F11" s="13">
        <v>565</v>
      </c>
      <c r="G11" s="13">
        <v>236</v>
      </c>
      <c r="H11" s="13">
        <v>587</v>
      </c>
      <c r="I11" s="13">
        <v>436</v>
      </c>
      <c r="J11" s="13">
        <v>2</v>
      </c>
      <c r="K11" s="189">
        <v>0</v>
      </c>
      <c r="L11" s="189">
        <v>108</v>
      </c>
      <c r="M11" s="189">
        <v>7</v>
      </c>
      <c r="N11" s="3">
        <v>2347</v>
      </c>
    </row>
    <row r="12" spans="1:14" ht="21" customHeight="1" x14ac:dyDescent="0.25">
      <c r="A12" s="297"/>
      <c r="B12" s="297"/>
      <c r="C12" s="169" t="s">
        <v>262</v>
      </c>
      <c r="D12" s="59">
        <v>117</v>
      </c>
      <c r="E12" s="59">
        <v>31</v>
      </c>
      <c r="F12" s="59">
        <v>54</v>
      </c>
      <c r="G12" s="59">
        <v>11</v>
      </c>
      <c r="H12" s="59">
        <v>0</v>
      </c>
      <c r="I12" s="59">
        <v>2</v>
      </c>
      <c r="J12" s="59">
        <v>1</v>
      </c>
      <c r="K12" s="170">
        <v>0</v>
      </c>
      <c r="L12" s="170">
        <v>0</v>
      </c>
      <c r="M12" s="170">
        <v>0</v>
      </c>
      <c r="N12" s="171">
        <v>216</v>
      </c>
    </row>
    <row r="13" spans="1:14" ht="21" customHeight="1" x14ac:dyDescent="0.25">
      <c r="A13" s="297"/>
      <c r="B13" s="297"/>
      <c r="C13" s="193" t="s">
        <v>263</v>
      </c>
      <c r="D13" s="13">
        <v>951</v>
      </c>
      <c r="E13" s="13">
        <v>606</v>
      </c>
      <c r="F13" s="13">
        <v>794</v>
      </c>
      <c r="G13" s="13">
        <v>1826</v>
      </c>
      <c r="H13" s="13">
        <v>493</v>
      </c>
      <c r="I13" s="13">
        <v>1288</v>
      </c>
      <c r="J13" s="189">
        <v>0</v>
      </c>
      <c r="K13" s="189">
        <v>0</v>
      </c>
      <c r="L13" s="189">
        <v>11</v>
      </c>
      <c r="M13" s="13">
        <v>1</v>
      </c>
      <c r="N13" s="3">
        <v>5970</v>
      </c>
    </row>
    <row r="14" spans="1:14" ht="21" customHeight="1" x14ac:dyDescent="0.25">
      <c r="A14" s="297"/>
      <c r="B14" s="297"/>
      <c r="C14" s="193" t="s">
        <v>264</v>
      </c>
      <c r="D14" s="13">
        <v>7901</v>
      </c>
      <c r="E14" s="13">
        <v>11331</v>
      </c>
      <c r="F14" s="13">
        <v>284</v>
      </c>
      <c r="G14" s="13">
        <v>882</v>
      </c>
      <c r="H14" s="13">
        <v>414</v>
      </c>
      <c r="I14" s="13">
        <v>1574</v>
      </c>
      <c r="J14" s="189">
        <v>0</v>
      </c>
      <c r="K14" s="189">
        <v>0</v>
      </c>
      <c r="L14" s="189">
        <v>84</v>
      </c>
      <c r="M14" s="189">
        <v>67</v>
      </c>
      <c r="N14" s="3">
        <v>22537</v>
      </c>
    </row>
    <row r="15" spans="1:14" ht="21" customHeight="1" x14ac:dyDescent="0.25">
      <c r="A15" s="297"/>
      <c r="B15" s="297"/>
      <c r="C15" s="193" t="s">
        <v>265</v>
      </c>
      <c r="D15" s="13">
        <v>430</v>
      </c>
      <c r="E15" s="13">
        <v>292</v>
      </c>
      <c r="F15" s="13">
        <v>92</v>
      </c>
      <c r="G15" s="13">
        <v>129</v>
      </c>
      <c r="H15" s="13">
        <v>16</v>
      </c>
      <c r="I15" s="13">
        <v>16</v>
      </c>
      <c r="J15" s="189">
        <v>0</v>
      </c>
      <c r="K15" s="189">
        <v>0</v>
      </c>
      <c r="L15" s="189">
        <v>0</v>
      </c>
      <c r="M15" s="189">
        <v>0</v>
      </c>
      <c r="N15" s="3">
        <v>975</v>
      </c>
    </row>
    <row r="16" spans="1:14" ht="21" customHeight="1" x14ac:dyDescent="0.25">
      <c r="A16" s="297"/>
      <c r="B16" s="297"/>
      <c r="C16" s="193" t="s">
        <v>266</v>
      </c>
      <c r="D16" s="13">
        <v>164</v>
      </c>
      <c r="E16" s="13">
        <v>119</v>
      </c>
      <c r="F16" s="13">
        <v>116</v>
      </c>
      <c r="G16" s="13">
        <v>289</v>
      </c>
      <c r="H16" s="13">
        <v>194</v>
      </c>
      <c r="I16" s="13">
        <v>704</v>
      </c>
      <c r="J16" s="13">
        <v>2251</v>
      </c>
      <c r="K16" s="13">
        <v>283</v>
      </c>
      <c r="L16" s="189">
        <v>0</v>
      </c>
      <c r="M16" s="189">
        <v>0</v>
      </c>
      <c r="N16" s="3">
        <v>4120</v>
      </c>
    </row>
    <row r="17" spans="1:14" ht="21" customHeight="1" x14ac:dyDescent="0.25">
      <c r="A17" s="297"/>
      <c r="B17" s="297"/>
      <c r="C17" s="193" t="s">
        <v>267</v>
      </c>
      <c r="D17" s="13">
        <v>274</v>
      </c>
      <c r="E17" s="13">
        <v>224</v>
      </c>
      <c r="F17" s="172">
        <v>59</v>
      </c>
      <c r="G17" s="13">
        <v>282</v>
      </c>
      <c r="H17" s="13">
        <v>93</v>
      </c>
      <c r="I17" s="13">
        <v>379</v>
      </c>
      <c r="J17" s="13">
        <v>482</v>
      </c>
      <c r="K17" s="13">
        <v>74</v>
      </c>
      <c r="L17" s="189">
        <v>0</v>
      </c>
      <c r="M17" s="189">
        <v>0</v>
      </c>
      <c r="N17" s="3">
        <v>1867</v>
      </c>
    </row>
    <row r="18" spans="1:14" ht="21" customHeight="1" x14ac:dyDescent="0.25">
      <c r="A18" s="297"/>
      <c r="B18" s="297"/>
      <c r="C18" s="193" t="s">
        <v>268</v>
      </c>
      <c r="D18" s="13">
        <v>7</v>
      </c>
      <c r="E18" s="13">
        <v>15</v>
      </c>
      <c r="F18" s="13">
        <v>1</v>
      </c>
      <c r="G18" s="13">
        <v>15</v>
      </c>
      <c r="H18" s="13">
        <v>9</v>
      </c>
      <c r="I18" s="13">
        <v>14</v>
      </c>
      <c r="J18" s="189">
        <v>0</v>
      </c>
      <c r="K18" s="189">
        <v>0</v>
      </c>
      <c r="L18" s="189">
        <v>0</v>
      </c>
      <c r="M18" s="189">
        <v>0</v>
      </c>
      <c r="N18" s="3">
        <v>61</v>
      </c>
    </row>
    <row r="19" spans="1:14" ht="21" customHeight="1" x14ac:dyDescent="0.25">
      <c r="A19" s="297"/>
      <c r="B19" s="297"/>
      <c r="C19" s="193" t="s">
        <v>269</v>
      </c>
      <c r="D19" s="13">
        <v>221</v>
      </c>
      <c r="E19" s="13">
        <v>187</v>
      </c>
      <c r="F19" s="13">
        <v>83</v>
      </c>
      <c r="G19" s="13">
        <v>255</v>
      </c>
      <c r="H19" s="13">
        <v>54</v>
      </c>
      <c r="I19" s="13">
        <v>219</v>
      </c>
      <c r="J19" s="189">
        <v>0</v>
      </c>
      <c r="K19" s="189">
        <v>0</v>
      </c>
      <c r="L19" s="189">
        <v>0</v>
      </c>
      <c r="M19" s="189">
        <v>1</v>
      </c>
      <c r="N19" s="3">
        <v>1020</v>
      </c>
    </row>
    <row r="20" spans="1:14" ht="21" customHeight="1" x14ac:dyDescent="0.25">
      <c r="A20" s="297"/>
      <c r="B20" s="297"/>
      <c r="C20" s="193" t="s">
        <v>270</v>
      </c>
      <c r="D20" s="13">
        <v>18</v>
      </c>
      <c r="E20" s="13">
        <v>3</v>
      </c>
      <c r="F20" s="189">
        <v>0</v>
      </c>
      <c r="G20" s="13">
        <v>0</v>
      </c>
      <c r="H20" s="189">
        <v>0</v>
      </c>
      <c r="I20" s="189">
        <v>1</v>
      </c>
      <c r="J20" s="189">
        <v>0</v>
      </c>
      <c r="K20" s="189">
        <v>0</v>
      </c>
      <c r="L20" s="13">
        <v>4286</v>
      </c>
      <c r="M20" s="13">
        <v>2511</v>
      </c>
      <c r="N20" s="3">
        <v>6819</v>
      </c>
    </row>
    <row r="21" spans="1:14" ht="21" customHeight="1" x14ac:dyDescent="0.25">
      <c r="A21" s="297"/>
      <c r="B21" s="297"/>
      <c r="C21" s="193" t="s">
        <v>271</v>
      </c>
      <c r="D21" s="13">
        <v>29</v>
      </c>
      <c r="E21" s="13">
        <v>7</v>
      </c>
      <c r="F21" s="189">
        <v>0</v>
      </c>
      <c r="G21" s="189">
        <v>0</v>
      </c>
      <c r="H21" s="189">
        <v>0</v>
      </c>
      <c r="I21" s="189">
        <v>0</v>
      </c>
      <c r="J21" s="189">
        <v>0</v>
      </c>
      <c r="K21" s="189">
        <v>0</v>
      </c>
      <c r="L21" s="13">
        <v>3090</v>
      </c>
      <c r="M21" s="13">
        <v>1434</v>
      </c>
      <c r="N21" s="3">
        <v>4560</v>
      </c>
    </row>
    <row r="22" spans="1:14" ht="21" customHeight="1" x14ac:dyDescent="0.25">
      <c r="A22" s="297"/>
      <c r="B22" s="297" t="s">
        <v>296</v>
      </c>
      <c r="C22" s="195" t="s">
        <v>272</v>
      </c>
      <c r="D22" s="11" t="s">
        <v>438</v>
      </c>
      <c r="E22" s="173" t="s">
        <v>438</v>
      </c>
      <c r="F22" s="11" t="s">
        <v>438</v>
      </c>
      <c r="G22" s="11" t="s">
        <v>438</v>
      </c>
      <c r="H22" s="11" t="s">
        <v>438</v>
      </c>
      <c r="I22" s="11" t="s">
        <v>438</v>
      </c>
      <c r="J22" s="3">
        <v>10230</v>
      </c>
      <c r="K22" s="3">
        <v>1167</v>
      </c>
      <c r="L22" s="11" t="s">
        <v>438</v>
      </c>
      <c r="M22" s="11" t="s">
        <v>438</v>
      </c>
      <c r="N22" s="3">
        <v>11397</v>
      </c>
    </row>
    <row r="23" spans="1:14" ht="21" customHeight="1" x14ac:dyDescent="0.25">
      <c r="A23" s="297"/>
      <c r="B23" s="297"/>
      <c r="C23" s="193" t="s">
        <v>273</v>
      </c>
      <c r="D23" s="11" t="s">
        <v>438</v>
      </c>
      <c r="E23" s="173" t="s">
        <v>438</v>
      </c>
      <c r="F23" s="11" t="s">
        <v>438</v>
      </c>
      <c r="G23" s="11" t="s">
        <v>438</v>
      </c>
      <c r="H23" s="11" t="s">
        <v>438</v>
      </c>
      <c r="I23" s="11" t="s">
        <v>438</v>
      </c>
      <c r="J23" s="229">
        <v>162</v>
      </c>
      <c r="K23" s="229">
        <v>12</v>
      </c>
      <c r="L23" s="11" t="s">
        <v>438</v>
      </c>
      <c r="M23" s="11" t="s">
        <v>438</v>
      </c>
      <c r="N23" s="3">
        <v>174</v>
      </c>
    </row>
    <row r="24" spans="1:14" ht="21" customHeight="1" x14ac:dyDescent="0.25">
      <c r="A24" s="297"/>
      <c r="B24" s="297"/>
      <c r="C24" s="193" t="s">
        <v>274</v>
      </c>
      <c r="D24" s="11" t="s">
        <v>438</v>
      </c>
      <c r="E24" s="173" t="s">
        <v>438</v>
      </c>
      <c r="F24" s="11" t="s">
        <v>438</v>
      </c>
      <c r="G24" s="11" t="s">
        <v>438</v>
      </c>
      <c r="H24" s="11" t="s">
        <v>438</v>
      </c>
      <c r="I24" s="11" t="s">
        <v>438</v>
      </c>
      <c r="J24" s="229">
        <v>908</v>
      </c>
      <c r="K24" s="229">
        <v>67</v>
      </c>
      <c r="L24" s="11" t="s">
        <v>438</v>
      </c>
      <c r="M24" s="11" t="s">
        <v>438</v>
      </c>
      <c r="N24" s="3">
        <v>975</v>
      </c>
    </row>
    <row r="25" spans="1:14" ht="21" customHeight="1" x14ac:dyDescent="0.25">
      <c r="A25" s="297"/>
      <c r="B25" s="297"/>
      <c r="C25" s="193" t="s">
        <v>275</v>
      </c>
      <c r="D25" s="11" t="s">
        <v>438</v>
      </c>
      <c r="E25" s="173" t="s">
        <v>438</v>
      </c>
      <c r="F25" s="11" t="s">
        <v>438</v>
      </c>
      <c r="G25" s="11" t="s">
        <v>438</v>
      </c>
      <c r="H25" s="11" t="s">
        <v>438</v>
      </c>
      <c r="I25" s="11" t="s">
        <v>438</v>
      </c>
      <c r="J25" s="189">
        <v>480</v>
      </c>
      <c r="K25" s="189">
        <v>23</v>
      </c>
      <c r="L25" s="11" t="s">
        <v>438</v>
      </c>
      <c r="M25" s="11" t="s">
        <v>438</v>
      </c>
      <c r="N25" s="3">
        <v>503</v>
      </c>
    </row>
    <row r="26" spans="1:14" ht="21" customHeight="1" x14ac:dyDescent="0.25">
      <c r="A26" s="297"/>
      <c r="B26" s="297"/>
      <c r="C26" s="193" t="s">
        <v>99</v>
      </c>
      <c r="D26" s="11" t="s">
        <v>438</v>
      </c>
      <c r="E26" s="173" t="s">
        <v>438</v>
      </c>
      <c r="F26" s="11" t="s">
        <v>438</v>
      </c>
      <c r="G26" s="11" t="s">
        <v>438</v>
      </c>
      <c r="H26" s="11" t="s">
        <v>438</v>
      </c>
      <c r="I26" s="11" t="s">
        <v>438</v>
      </c>
      <c r="J26" s="189">
        <v>6303</v>
      </c>
      <c r="K26" s="189">
        <v>748</v>
      </c>
      <c r="L26" s="11" t="s">
        <v>438</v>
      </c>
      <c r="M26" s="11" t="s">
        <v>438</v>
      </c>
      <c r="N26" s="3">
        <v>7051</v>
      </c>
    </row>
    <row r="27" spans="1:14" ht="21" customHeight="1" x14ac:dyDescent="0.25">
      <c r="A27" s="297"/>
      <c r="B27" s="297"/>
      <c r="C27" s="193" t="s">
        <v>98</v>
      </c>
      <c r="D27" s="11" t="s">
        <v>438</v>
      </c>
      <c r="E27" s="173" t="s">
        <v>438</v>
      </c>
      <c r="F27" s="11" t="s">
        <v>438</v>
      </c>
      <c r="G27" s="11" t="s">
        <v>438</v>
      </c>
      <c r="H27" s="11" t="s">
        <v>438</v>
      </c>
      <c r="I27" s="11" t="s">
        <v>438</v>
      </c>
      <c r="J27" s="189">
        <v>2377</v>
      </c>
      <c r="K27" s="189">
        <v>317</v>
      </c>
      <c r="L27" s="11" t="s">
        <v>438</v>
      </c>
      <c r="M27" s="11" t="s">
        <v>438</v>
      </c>
      <c r="N27" s="3">
        <v>2694</v>
      </c>
    </row>
    <row r="28" spans="1:14" ht="21" customHeight="1" x14ac:dyDescent="0.25">
      <c r="A28" s="297"/>
      <c r="B28" s="297"/>
      <c r="C28" s="193" t="s">
        <v>276</v>
      </c>
      <c r="D28" s="11" t="s">
        <v>438</v>
      </c>
      <c r="E28" s="173" t="s">
        <v>438</v>
      </c>
      <c r="F28" s="11" t="s">
        <v>438</v>
      </c>
      <c r="G28" s="11" t="s">
        <v>438</v>
      </c>
      <c r="H28" s="11" t="s">
        <v>438</v>
      </c>
      <c r="I28" s="11" t="s">
        <v>438</v>
      </c>
      <c r="J28" s="189">
        <v>2872</v>
      </c>
      <c r="K28" s="189">
        <v>121</v>
      </c>
      <c r="L28" s="189" t="s">
        <v>438</v>
      </c>
      <c r="M28" s="189" t="s">
        <v>438</v>
      </c>
      <c r="N28" s="3">
        <v>2993</v>
      </c>
    </row>
    <row r="29" spans="1:14" ht="21" customHeight="1" x14ac:dyDescent="0.25">
      <c r="A29" s="297"/>
      <c r="B29" s="297"/>
      <c r="C29" s="193" t="s">
        <v>277</v>
      </c>
      <c r="D29" s="11" t="s">
        <v>438</v>
      </c>
      <c r="E29" s="173" t="s">
        <v>438</v>
      </c>
      <c r="F29" s="11" t="s">
        <v>438</v>
      </c>
      <c r="G29" s="11" t="s">
        <v>438</v>
      </c>
      <c r="H29" s="11" t="s">
        <v>438</v>
      </c>
      <c r="I29" s="11" t="s">
        <v>438</v>
      </c>
      <c r="J29" s="189">
        <v>7358</v>
      </c>
      <c r="K29" s="189">
        <v>1046</v>
      </c>
      <c r="L29" s="189" t="s">
        <v>438</v>
      </c>
      <c r="M29" s="189" t="s">
        <v>438</v>
      </c>
      <c r="N29" s="3">
        <v>8404</v>
      </c>
    </row>
    <row r="30" spans="1:14" x14ac:dyDescent="0.25">
      <c r="A30" s="297"/>
      <c r="B30" s="297" t="s">
        <v>297</v>
      </c>
      <c r="C30" s="195" t="s">
        <v>21</v>
      </c>
      <c r="D30" s="3">
        <v>1757</v>
      </c>
      <c r="E30" s="174">
        <v>2375</v>
      </c>
      <c r="F30" s="3">
        <v>2398</v>
      </c>
      <c r="G30" s="3">
        <v>3025</v>
      </c>
      <c r="H30" s="3">
        <v>12986</v>
      </c>
      <c r="I30" s="3">
        <v>13743</v>
      </c>
      <c r="J30" s="11" t="s">
        <v>438</v>
      </c>
      <c r="K30" s="11" t="s">
        <v>438</v>
      </c>
      <c r="L30" s="3">
        <v>33</v>
      </c>
      <c r="M30" s="3">
        <v>84</v>
      </c>
      <c r="N30" s="3">
        <v>36401</v>
      </c>
    </row>
    <row r="31" spans="1:14" ht="21" customHeight="1" x14ac:dyDescent="0.25">
      <c r="A31" s="297"/>
      <c r="B31" s="297"/>
      <c r="C31" s="193" t="s">
        <v>278</v>
      </c>
      <c r="D31" s="105">
        <v>59</v>
      </c>
      <c r="E31" s="105">
        <v>57</v>
      </c>
      <c r="F31" s="189">
        <v>42</v>
      </c>
      <c r="G31" s="189">
        <v>54</v>
      </c>
      <c r="H31" s="189">
        <v>640</v>
      </c>
      <c r="I31" s="189">
        <v>842</v>
      </c>
      <c r="J31" s="11" t="s">
        <v>438</v>
      </c>
      <c r="K31" s="11" t="s">
        <v>438</v>
      </c>
      <c r="L31" s="189" t="s">
        <v>438</v>
      </c>
      <c r="M31" s="189">
        <v>2</v>
      </c>
      <c r="N31" s="189">
        <v>1696</v>
      </c>
    </row>
    <row r="32" spans="1:14" ht="21" customHeight="1" x14ac:dyDescent="0.25">
      <c r="A32" s="297"/>
      <c r="B32" s="297"/>
      <c r="C32" s="193" t="s">
        <v>279</v>
      </c>
      <c r="D32" s="105">
        <v>365</v>
      </c>
      <c r="E32" s="105">
        <v>785</v>
      </c>
      <c r="F32" s="189">
        <v>488</v>
      </c>
      <c r="G32" s="189">
        <v>1103</v>
      </c>
      <c r="H32" s="189">
        <v>1456</v>
      </c>
      <c r="I32" s="189">
        <v>1676</v>
      </c>
      <c r="J32" s="11" t="s">
        <v>438</v>
      </c>
      <c r="K32" s="11" t="s">
        <v>438</v>
      </c>
      <c r="L32" s="189">
        <v>5</v>
      </c>
      <c r="M32" s="189">
        <v>37</v>
      </c>
      <c r="N32" s="189">
        <v>5915</v>
      </c>
    </row>
    <row r="33" spans="1:14" ht="21" customHeight="1" x14ac:dyDescent="0.25">
      <c r="A33" s="297"/>
      <c r="B33" s="297"/>
      <c r="C33" s="193" t="s">
        <v>384</v>
      </c>
      <c r="D33" s="105">
        <v>99</v>
      </c>
      <c r="E33" s="105">
        <v>54</v>
      </c>
      <c r="F33" s="189">
        <v>90</v>
      </c>
      <c r="G33" s="189">
        <v>95</v>
      </c>
      <c r="H33" s="189">
        <v>479</v>
      </c>
      <c r="I33" s="189">
        <v>220</v>
      </c>
      <c r="J33" s="11" t="s">
        <v>438</v>
      </c>
      <c r="K33" s="11" t="s">
        <v>438</v>
      </c>
      <c r="L33" s="189">
        <v>1</v>
      </c>
      <c r="M33" s="189" t="s">
        <v>438</v>
      </c>
      <c r="N33" s="189">
        <v>1038</v>
      </c>
    </row>
    <row r="34" spans="1:14" ht="21" customHeight="1" x14ac:dyDescent="0.25">
      <c r="A34" s="297"/>
      <c r="B34" s="297"/>
      <c r="C34" s="193" t="s">
        <v>302</v>
      </c>
      <c r="D34" s="105">
        <v>746</v>
      </c>
      <c r="E34" s="105">
        <v>1081</v>
      </c>
      <c r="F34" s="189">
        <v>1188</v>
      </c>
      <c r="G34" s="189">
        <v>1253</v>
      </c>
      <c r="H34" s="189">
        <v>7810</v>
      </c>
      <c r="I34" s="189">
        <v>8360</v>
      </c>
      <c r="J34" s="11" t="s">
        <v>438</v>
      </c>
      <c r="K34" s="11" t="s">
        <v>438</v>
      </c>
      <c r="L34" s="189">
        <v>21</v>
      </c>
      <c r="M34" s="189">
        <v>36</v>
      </c>
      <c r="N34" s="189">
        <v>20495</v>
      </c>
    </row>
    <row r="35" spans="1:14" ht="21" customHeight="1" x14ac:dyDescent="0.25">
      <c r="A35" s="297"/>
      <c r="B35" s="297"/>
      <c r="C35" s="193" t="s">
        <v>280</v>
      </c>
      <c r="D35" s="105">
        <v>106</v>
      </c>
      <c r="E35" s="105">
        <v>13</v>
      </c>
      <c r="F35" s="189">
        <v>206</v>
      </c>
      <c r="G35" s="189">
        <v>17</v>
      </c>
      <c r="H35" s="189">
        <v>519</v>
      </c>
      <c r="I35" s="189">
        <v>60</v>
      </c>
      <c r="J35" s="11" t="s">
        <v>438</v>
      </c>
      <c r="K35" s="11" t="s">
        <v>438</v>
      </c>
      <c r="L35" s="189" t="s">
        <v>438</v>
      </c>
      <c r="M35" s="189" t="s">
        <v>438</v>
      </c>
      <c r="N35" s="189">
        <v>921</v>
      </c>
    </row>
    <row r="36" spans="1:14" ht="21" customHeight="1" x14ac:dyDescent="0.25">
      <c r="A36" s="297"/>
      <c r="B36" s="297"/>
      <c r="C36" s="193" t="s">
        <v>281</v>
      </c>
      <c r="D36" s="105">
        <v>37</v>
      </c>
      <c r="E36" s="105">
        <v>140</v>
      </c>
      <c r="F36" s="189">
        <v>42</v>
      </c>
      <c r="G36" s="189">
        <v>161</v>
      </c>
      <c r="H36" s="189">
        <v>183</v>
      </c>
      <c r="I36" s="189">
        <v>1311</v>
      </c>
      <c r="J36" s="11" t="s">
        <v>438</v>
      </c>
      <c r="K36" s="11" t="s">
        <v>438</v>
      </c>
      <c r="L36" s="189">
        <v>1</v>
      </c>
      <c r="M36" s="189">
        <v>5</v>
      </c>
      <c r="N36" s="189">
        <v>1880</v>
      </c>
    </row>
    <row r="37" spans="1:14" ht="21" customHeight="1" x14ac:dyDescent="0.25">
      <c r="A37" s="297"/>
      <c r="B37" s="297"/>
      <c r="C37" s="193" t="s">
        <v>282</v>
      </c>
      <c r="D37" s="105">
        <v>18</v>
      </c>
      <c r="E37" s="105">
        <v>8</v>
      </c>
      <c r="F37" s="189">
        <v>36</v>
      </c>
      <c r="G37" s="189">
        <v>15</v>
      </c>
      <c r="H37" s="189">
        <v>140</v>
      </c>
      <c r="I37" s="189">
        <v>33</v>
      </c>
      <c r="J37" s="11" t="s">
        <v>438</v>
      </c>
      <c r="K37" s="11" t="s">
        <v>438</v>
      </c>
      <c r="L37" s="189" t="s">
        <v>438</v>
      </c>
      <c r="M37" s="189" t="s">
        <v>438</v>
      </c>
      <c r="N37" s="189">
        <v>250</v>
      </c>
    </row>
    <row r="38" spans="1:14" ht="21" customHeight="1" x14ac:dyDescent="0.25">
      <c r="A38" s="297"/>
      <c r="B38" s="297"/>
      <c r="C38" s="193" t="s">
        <v>283</v>
      </c>
      <c r="D38" s="105">
        <v>55</v>
      </c>
      <c r="E38" s="105">
        <v>31</v>
      </c>
      <c r="F38" s="189">
        <v>53</v>
      </c>
      <c r="G38" s="189">
        <v>38</v>
      </c>
      <c r="H38" s="189">
        <v>397</v>
      </c>
      <c r="I38" s="189">
        <v>242</v>
      </c>
      <c r="J38" s="11" t="s">
        <v>438</v>
      </c>
      <c r="K38" s="11" t="s">
        <v>438</v>
      </c>
      <c r="L38" s="189">
        <v>1</v>
      </c>
      <c r="M38" s="189">
        <v>1</v>
      </c>
      <c r="N38" s="189">
        <v>818</v>
      </c>
    </row>
    <row r="39" spans="1:14" ht="21" customHeight="1" x14ac:dyDescent="0.25">
      <c r="A39" s="297"/>
      <c r="B39" s="297"/>
      <c r="C39" s="193" t="s">
        <v>284</v>
      </c>
      <c r="D39" s="105">
        <v>37</v>
      </c>
      <c r="E39" s="105">
        <v>41</v>
      </c>
      <c r="F39" s="189">
        <v>47</v>
      </c>
      <c r="G39" s="189">
        <v>63</v>
      </c>
      <c r="H39" s="189">
        <v>414</v>
      </c>
      <c r="I39" s="189">
        <v>281</v>
      </c>
      <c r="J39" s="11" t="s">
        <v>438</v>
      </c>
      <c r="K39" s="11" t="s">
        <v>438</v>
      </c>
      <c r="L39" s="189" t="s">
        <v>438</v>
      </c>
      <c r="M39" s="189">
        <v>1</v>
      </c>
      <c r="N39" s="189">
        <v>884</v>
      </c>
    </row>
    <row r="40" spans="1:14" ht="21" customHeight="1" x14ac:dyDescent="0.25">
      <c r="A40" s="297"/>
      <c r="B40" s="297"/>
      <c r="C40" s="193" t="s">
        <v>285</v>
      </c>
      <c r="D40" s="105">
        <v>33</v>
      </c>
      <c r="E40" s="105">
        <v>11</v>
      </c>
      <c r="F40" s="189">
        <v>63</v>
      </c>
      <c r="G40" s="189">
        <v>48</v>
      </c>
      <c r="H40" s="189">
        <v>294</v>
      </c>
      <c r="I40" s="189">
        <v>196</v>
      </c>
      <c r="J40" s="11" t="s">
        <v>438</v>
      </c>
      <c r="K40" s="11" t="s">
        <v>438</v>
      </c>
      <c r="L40" s="189" t="s">
        <v>438</v>
      </c>
      <c r="M40" s="189" t="s">
        <v>438</v>
      </c>
      <c r="N40" s="189">
        <v>645</v>
      </c>
    </row>
    <row r="41" spans="1:14" ht="21" customHeight="1" x14ac:dyDescent="0.25">
      <c r="A41" s="297"/>
      <c r="B41" s="297"/>
      <c r="C41" s="193" t="s">
        <v>286</v>
      </c>
      <c r="D41" s="105">
        <v>202</v>
      </c>
      <c r="E41" s="105">
        <v>154</v>
      </c>
      <c r="F41" s="189">
        <v>143</v>
      </c>
      <c r="G41" s="189">
        <v>178</v>
      </c>
      <c r="H41" s="189">
        <v>654</v>
      </c>
      <c r="I41" s="189">
        <v>522</v>
      </c>
      <c r="J41" s="11" t="s">
        <v>438</v>
      </c>
      <c r="K41" s="11" t="s">
        <v>438</v>
      </c>
      <c r="L41" s="189">
        <v>4</v>
      </c>
      <c r="M41" s="189">
        <v>2</v>
      </c>
      <c r="N41" s="189">
        <v>1859</v>
      </c>
    </row>
    <row r="42" spans="1:14" ht="21" customHeight="1" x14ac:dyDescent="0.25">
      <c r="A42" s="297"/>
      <c r="B42" s="297" t="s">
        <v>298</v>
      </c>
      <c r="C42" s="195" t="s">
        <v>27</v>
      </c>
      <c r="D42" s="174">
        <v>842</v>
      </c>
      <c r="E42" s="174">
        <v>2358</v>
      </c>
      <c r="F42" s="3">
        <v>1260</v>
      </c>
      <c r="G42" s="3">
        <v>5902</v>
      </c>
      <c r="H42" s="3">
        <v>3048</v>
      </c>
      <c r="I42" s="3">
        <v>9411</v>
      </c>
      <c r="J42" s="11" t="s">
        <v>438</v>
      </c>
      <c r="K42" s="11" t="s">
        <v>438</v>
      </c>
      <c r="L42" s="3">
        <v>10</v>
      </c>
      <c r="M42" s="3">
        <v>17</v>
      </c>
      <c r="N42" s="3">
        <v>22848</v>
      </c>
    </row>
    <row r="43" spans="1:14" ht="21" customHeight="1" x14ac:dyDescent="0.25">
      <c r="A43" s="297"/>
      <c r="B43" s="297"/>
      <c r="C43" s="193" t="s">
        <v>287</v>
      </c>
      <c r="D43" s="105">
        <v>235</v>
      </c>
      <c r="E43" s="105">
        <v>754</v>
      </c>
      <c r="F43" s="189">
        <v>375</v>
      </c>
      <c r="G43" s="189">
        <v>1964</v>
      </c>
      <c r="H43" s="189">
        <v>1045</v>
      </c>
      <c r="I43" s="189">
        <v>2453</v>
      </c>
      <c r="J43" s="11" t="s">
        <v>438</v>
      </c>
      <c r="K43" s="11" t="s">
        <v>438</v>
      </c>
      <c r="L43" s="189">
        <v>5</v>
      </c>
      <c r="M43" s="189">
        <v>7</v>
      </c>
      <c r="N43" s="189">
        <v>6838</v>
      </c>
    </row>
    <row r="44" spans="1:14" ht="21" customHeight="1" x14ac:dyDescent="0.25">
      <c r="A44" s="297"/>
      <c r="B44" s="297"/>
      <c r="C44" s="193" t="s">
        <v>288</v>
      </c>
      <c r="D44" s="105">
        <v>387</v>
      </c>
      <c r="E44" s="105">
        <v>1164</v>
      </c>
      <c r="F44" s="189">
        <v>524</v>
      </c>
      <c r="G44" s="189">
        <v>2857</v>
      </c>
      <c r="H44" s="189">
        <v>1397</v>
      </c>
      <c r="I44" s="189">
        <v>4561</v>
      </c>
      <c r="J44" s="11" t="s">
        <v>438</v>
      </c>
      <c r="K44" s="11" t="s">
        <v>438</v>
      </c>
      <c r="L44" s="189">
        <v>3</v>
      </c>
      <c r="M44" s="189">
        <v>7</v>
      </c>
      <c r="N44" s="189">
        <v>10900</v>
      </c>
    </row>
    <row r="45" spans="1:14" ht="21" customHeight="1" x14ac:dyDescent="0.25">
      <c r="A45" s="297"/>
      <c r="B45" s="297"/>
      <c r="C45" s="193" t="s">
        <v>289</v>
      </c>
      <c r="D45" s="105">
        <v>25</v>
      </c>
      <c r="E45" s="105">
        <v>80</v>
      </c>
      <c r="F45" s="189">
        <v>40</v>
      </c>
      <c r="G45" s="189">
        <v>177</v>
      </c>
      <c r="H45" s="189">
        <v>115</v>
      </c>
      <c r="I45" s="189">
        <v>604</v>
      </c>
      <c r="J45" s="11" t="s">
        <v>438</v>
      </c>
      <c r="K45" s="11" t="s">
        <v>438</v>
      </c>
      <c r="L45" s="189" t="s">
        <v>438</v>
      </c>
      <c r="M45" s="189" t="s">
        <v>438</v>
      </c>
      <c r="N45" s="189">
        <v>1041</v>
      </c>
    </row>
    <row r="46" spans="1:14" ht="21" customHeight="1" x14ac:dyDescent="0.25">
      <c r="A46" s="297"/>
      <c r="B46" s="297"/>
      <c r="C46" s="193" t="s">
        <v>290</v>
      </c>
      <c r="D46" s="105">
        <v>90</v>
      </c>
      <c r="E46" s="105">
        <v>155</v>
      </c>
      <c r="F46" s="189">
        <v>157</v>
      </c>
      <c r="G46" s="189">
        <v>399</v>
      </c>
      <c r="H46" s="189">
        <v>147</v>
      </c>
      <c r="I46" s="189">
        <v>270</v>
      </c>
      <c r="J46" s="11" t="s">
        <v>438</v>
      </c>
      <c r="K46" s="11" t="s">
        <v>438</v>
      </c>
      <c r="L46" s="189" t="s">
        <v>438</v>
      </c>
      <c r="M46" s="189" t="s">
        <v>438</v>
      </c>
      <c r="N46" s="189">
        <v>1218</v>
      </c>
    </row>
    <row r="47" spans="1:14" ht="21" customHeight="1" x14ac:dyDescent="0.25">
      <c r="A47" s="297"/>
      <c r="B47" s="297"/>
      <c r="C47" s="193" t="s">
        <v>291</v>
      </c>
      <c r="D47" s="105">
        <v>7</v>
      </c>
      <c r="E47" s="105">
        <v>13</v>
      </c>
      <c r="F47" s="189">
        <v>14</v>
      </c>
      <c r="G47" s="189">
        <v>30</v>
      </c>
      <c r="H47" s="189">
        <v>19</v>
      </c>
      <c r="I47" s="189">
        <v>63</v>
      </c>
      <c r="J47" s="11" t="s">
        <v>438</v>
      </c>
      <c r="K47" s="11" t="s">
        <v>438</v>
      </c>
      <c r="L47" s="189" t="s">
        <v>438</v>
      </c>
      <c r="M47" s="189" t="s">
        <v>438</v>
      </c>
      <c r="N47" s="189">
        <v>146</v>
      </c>
    </row>
    <row r="48" spans="1:14" ht="21" customHeight="1" x14ac:dyDescent="0.25">
      <c r="A48" s="297"/>
      <c r="B48" s="297"/>
      <c r="C48" s="193" t="s">
        <v>292</v>
      </c>
      <c r="D48" s="105">
        <v>24</v>
      </c>
      <c r="E48" s="105">
        <v>39</v>
      </c>
      <c r="F48" s="189">
        <v>70</v>
      </c>
      <c r="G48" s="189">
        <v>137</v>
      </c>
      <c r="H48" s="189">
        <v>98</v>
      </c>
      <c r="I48" s="189">
        <v>222</v>
      </c>
      <c r="J48" s="11" t="s">
        <v>438</v>
      </c>
      <c r="K48" s="11" t="s">
        <v>438</v>
      </c>
      <c r="L48" s="189">
        <v>1</v>
      </c>
      <c r="M48" s="189">
        <v>1</v>
      </c>
      <c r="N48" s="189">
        <v>592</v>
      </c>
    </row>
    <row r="49" spans="1:14" ht="21" customHeight="1" x14ac:dyDescent="0.25">
      <c r="A49" s="297"/>
      <c r="B49" s="297"/>
      <c r="C49" s="193" t="s">
        <v>293</v>
      </c>
      <c r="D49" s="105">
        <v>25</v>
      </c>
      <c r="E49" s="105">
        <v>79</v>
      </c>
      <c r="F49" s="189">
        <v>17</v>
      </c>
      <c r="G49" s="189">
        <v>147</v>
      </c>
      <c r="H49" s="189">
        <v>147</v>
      </c>
      <c r="I49" s="189">
        <v>1022</v>
      </c>
      <c r="J49" s="11" t="s">
        <v>438</v>
      </c>
      <c r="K49" s="11" t="s">
        <v>438</v>
      </c>
      <c r="L49" s="189">
        <v>1</v>
      </c>
      <c r="M49" s="189">
        <v>1</v>
      </c>
      <c r="N49" s="189">
        <v>1439</v>
      </c>
    </row>
    <row r="50" spans="1:14" ht="21" customHeight="1" x14ac:dyDescent="0.25">
      <c r="A50" s="297"/>
      <c r="B50" s="297"/>
      <c r="C50" s="193" t="s">
        <v>294</v>
      </c>
      <c r="D50" s="105">
        <v>49</v>
      </c>
      <c r="E50" s="105">
        <v>74</v>
      </c>
      <c r="F50" s="189">
        <v>63</v>
      </c>
      <c r="G50" s="189">
        <v>191</v>
      </c>
      <c r="H50" s="189">
        <v>80</v>
      </c>
      <c r="I50" s="189">
        <v>216</v>
      </c>
      <c r="J50" s="11" t="s">
        <v>438</v>
      </c>
      <c r="K50" s="11" t="s">
        <v>438</v>
      </c>
      <c r="L50" s="189" t="s">
        <v>438</v>
      </c>
      <c r="M50" s="189">
        <v>1</v>
      </c>
      <c r="N50" s="189">
        <v>674</v>
      </c>
    </row>
    <row r="51" spans="1:14" ht="15" customHeight="1" x14ac:dyDescent="0.25">
      <c r="A51" s="265" t="s">
        <v>253</v>
      </c>
      <c r="B51" s="296"/>
      <c r="C51" s="296"/>
      <c r="D51" s="296"/>
      <c r="E51" s="296"/>
      <c r="F51" s="296"/>
      <c r="G51" s="296"/>
      <c r="H51" s="296"/>
      <c r="I51" s="296"/>
      <c r="J51" s="296"/>
      <c r="K51" s="296"/>
      <c r="L51" s="296"/>
      <c r="M51" s="296"/>
      <c r="N51" s="296"/>
    </row>
    <row r="52" spans="1:14" ht="43.5" customHeight="1" x14ac:dyDescent="0.25">
      <c r="A52" s="306" t="s">
        <v>152</v>
      </c>
      <c r="B52" s="288"/>
      <c r="C52" s="288"/>
      <c r="D52" s="288"/>
      <c r="E52" s="288"/>
      <c r="F52" s="288"/>
      <c r="G52" s="288"/>
      <c r="H52" s="288"/>
      <c r="I52" s="288"/>
      <c r="J52" s="288"/>
      <c r="K52" s="288"/>
      <c r="L52" s="288"/>
      <c r="M52" s="288"/>
      <c r="N52" s="288"/>
    </row>
    <row r="53" spans="1:14" ht="15" customHeight="1" x14ac:dyDescent="0.25">
      <c r="A53" s="289" t="s">
        <v>303</v>
      </c>
      <c r="B53" s="288"/>
      <c r="C53" s="288"/>
      <c r="D53" s="288"/>
      <c r="E53" s="288"/>
      <c r="F53" s="288"/>
      <c r="G53" s="288"/>
      <c r="H53" s="288"/>
      <c r="I53" s="288"/>
      <c r="J53" s="288"/>
      <c r="K53" s="288"/>
      <c r="L53" s="288"/>
      <c r="M53" s="288"/>
      <c r="N53" s="288"/>
    </row>
    <row r="54" spans="1:14" ht="30" customHeight="1" x14ac:dyDescent="0.25">
      <c r="A54" s="306" t="s">
        <v>358</v>
      </c>
      <c r="B54" s="288"/>
      <c r="C54" s="288"/>
      <c r="D54" s="288"/>
      <c r="E54" s="288"/>
      <c r="F54" s="288"/>
      <c r="G54" s="288"/>
      <c r="H54" s="288"/>
      <c r="I54" s="288"/>
      <c r="J54" s="288"/>
      <c r="K54" s="288"/>
      <c r="L54" s="288"/>
      <c r="M54" s="288"/>
      <c r="N54" s="288"/>
    </row>
    <row r="55" spans="1:14" ht="15" customHeight="1" x14ac:dyDescent="0.25">
      <c r="A55" s="306" t="s">
        <v>383</v>
      </c>
      <c r="B55" s="288"/>
      <c r="C55" s="288"/>
      <c r="D55" s="288"/>
      <c r="E55" s="288"/>
      <c r="F55" s="288"/>
      <c r="G55" s="288"/>
      <c r="H55" s="288"/>
      <c r="I55" s="288"/>
      <c r="J55" s="288"/>
      <c r="K55" s="288"/>
      <c r="L55" s="288"/>
      <c r="M55" s="288"/>
      <c r="N55" s="288"/>
    </row>
    <row r="56" spans="1:14" x14ac:dyDescent="0.25">
      <c r="A56" s="306" t="s">
        <v>149</v>
      </c>
      <c r="B56" s="288"/>
      <c r="C56" s="288"/>
      <c r="D56" s="288"/>
      <c r="E56" s="288"/>
      <c r="F56" s="288"/>
      <c r="G56" s="288"/>
      <c r="H56" s="288"/>
      <c r="I56" s="288"/>
      <c r="J56" s="288"/>
      <c r="K56" s="288"/>
      <c r="L56" s="288"/>
      <c r="M56" s="288"/>
      <c r="N56" s="288"/>
    </row>
  </sheetData>
  <mergeCells count="22">
    <mergeCell ref="A56:N56"/>
    <mergeCell ref="A30:A50"/>
    <mergeCell ref="B30:B41"/>
    <mergeCell ref="B42:B50"/>
    <mergeCell ref="A51:N51"/>
    <mergeCell ref="A52:N52"/>
    <mergeCell ref="A53:N53"/>
    <mergeCell ref="A54:N54"/>
    <mergeCell ref="A55:N55"/>
    <mergeCell ref="A1:N1"/>
    <mergeCell ref="A3:B5"/>
    <mergeCell ref="A6:A29"/>
    <mergeCell ref="B6:B21"/>
    <mergeCell ref="B22:B29"/>
    <mergeCell ref="C3:C5"/>
    <mergeCell ref="D3:M3"/>
    <mergeCell ref="N3:N5"/>
    <mergeCell ref="F4:G4"/>
    <mergeCell ref="H4:I4"/>
    <mergeCell ref="J4:K4"/>
    <mergeCell ref="L4:M4"/>
    <mergeCell ref="D4:E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N58"/>
  <sheetViews>
    <sheetView workbookViewId="0">
      <pane xSplit="3" ySplit="5" topLeftCell="D45" activePane="bottomRight" state="frozen"/>
      <selection activeCell="B47" sqref="B47"/>
      <selection pane="topRight" activeCell="B47" sqref="B47"/>
      <selection pane="bottomLeft" activeCell="B47" sqref="B47"/>
      <selection pane="bottomRight" activeCell="K23" sqref="K23"/>
    </sheetView>
  </sheetViews>
  <sheetFormatPr baseColWidth="10" defaultRowHeight="15" x14ac:dyDescent="0.25"/>
  <cols>
    <col min="1" max="1" width="11.42578125" style="85"/>
    <col min="2" max="2" width="15.140625" style="85" customWidth="1"/>
    <col min="3" max="3" width="40.5703125" style="85" customWidth="1"/>
    <col min="4" max="13" width="9.7109375" style="85" customWidth="1"/>
    <col min="14" max="14" width="15.7109375" style="85" customWidth="1"/>
    <col min="15" max="16384" width="11.42578125" style="85"/>
  </cols>
  <sheetData>
    <row r="1" spans="1:14" s="97" customFormat="1" x14ac:dyDescent="0.25">
      <c r="A1" s="268" t="s">
        <v>397</v>
      </c>
      <c r="B1" s="268"/>
      <c r="C1" s="268"/>
      <c r="D1" s="268"/>
      <c r="E1" s="268"/>
      <c r="F1" s="268"/>
      <c r="G1" s="268"/>
      <c r="H1" s="268"/>
      <c r="I1" s="268"/>
      <c r="J1" s="268"/>
      <c r="K1" s="268"/>
      <c r="L1" s="268"/>
      <c r="M1" s="268"/>
      <c r="N1" s="268"/>
    </row>
    <row r="2" spans="1:14" s="97" customFormat="1" x14ac:dyDescent="0.25">
      <c r="A2" s="192"/>
      <c r="B2" s="192"/>
      <c r="C2" s="200"/>
      <c r="D2" s="200"/>
      <c r="E2" s="200"/>
      <c r="F2" s="200"/>
      <c r="G2" s="200"/>
      <c r="H2" s="200"/>
      <c r="I2" s="200"/>
      <c r="J2" s="200"/>
      <c r="K2" s="200"/>
      <c r="L2" s="200"/>
      <c r="M2" s="200"/>
      <c r="N2" s="200"/>
    </row>
    <row r="3" spans="1:14" s="157" customFormat="1" ht="21.75" customHeight="1" x14ac:dyDescent="0.25">
      <c r="A3" s="341"/>
      <c r="B3" s="342"/>
      <c r="C3" s="297" t="s">
        <v>375</v>
      </c>
      <c r="D3" s="348" t="s">
        <v>300</v>
      </c>
      <c r="E3" s="349"/>
      <c r="F3" s="349"/>
      <c r="G3" s="349"/>
      <c r="H3" s="349"/>
      <c r="I3" s="349"/>
      <c r="J3" s="349"/>
      <c r="K3" s="349"/>
      <c r="L3" s="349"/>
      <c r="M3" s="350"/>
      <c r="N3" s="291" t="s">
        <v>301</v>
      </c>
    </row>
    <row r="4" spans="1:14" s="157" customFormat="1" ht="21.75" customHeight="1" x14ac:dyDescent="0.25">
      <c r="A4" s="343"/>
      <c r="B4" s="344"/>
      <c r="C4" s="297"/>
      <c r="D4" s="291" t="s">
        <v>357</v>
      </c>
      <c r="E4" s="291"/>
      <c r="F4" s="291" t="s">
        <v>255</v>
      </c>
      <c r="G4" s="291"/>
      <c r="H4" s="291" t="s">
        <v>256</v>
      </c>
      <c r="I4" s="291"/>
      <c r="J4" s="291" t="s">
        <v>359</v>
      </c>
      <c r="K4" s="291"/>
      <c r="L4" s="291" t="s">
        <v>382</v>
      </c>
      <c r="M4" s="291"/>
      <c r="N4" s="347"/>
    </row>
    <row r="5" spans="1:14" s="157" customFormat="1" ht="30" customHeight="1" x14ac:dyDescent="0.25">
      <c r="A5" s="345"/>
      <c r="B5" s="346"/>
      <c r="C5" s="297"/>
      <c r="D5" s="194" t="s">
        <v>126</v>
      </c>
      <c r="E5" s="194" t="s">
        <v>127</v>
      </c>
      <c r="F5" s="194" t="s">
        <v>126</v>
      </c>
      <c r="G5" s="194" t="s">
        <v>127</v>
      </c>
      <c r="H5" s="194" t="s">
        <v>126</v>
      </c>
      <c r="I5" s="194" t="s">
        <v>127</v>
      </c>
      <c r="J5" s="194" t="s">
        <v>126</v>
      </c>
      <c r="K5" s="194" t="s">
        <v>127</v>
      </c>
      <c r="L5" s="194" t="s">
        <v>126</v>
      </c>
      <c r="M5" s="194" t="s">
        <v>127</v>
      </c>
      <c r="N5" s="347"/>
    </row>
    <row r="6" spans="1:14" ht="21" customHeight="1" x14ac:dyDescent="0.25">
      <c r="A6" s="297" t="s">
        <v>148</v>
      </c>
      <c r="B6" s="297" t="s">
        <v>295</v>
      </c>
      <c r="C6" s="195" t="s">
        <v>154</v>
      </c>
      <c r="D6" s="3">
        <v>10944</v>
      </c>
      <c r="E6" s="3">
        <v>13159</v>
      </c>
      <c r="F6" s="3">
        <v>2434</v>
      </c>
      <c r="G6" s="3">
        <v>4353</v>
      </c>
      <c r="H6" s="3">
        <v>2140</v>
      </c>
      <c r="I6" s="3">
        <v>5346</v>
      </c>
      <c r="J6" s="3">
        <v>2735</v>
      </c>
      <c r="K6" s="3">
        <v>357</v>
      </c>
      <c r="L6" s="3">
        <v>7584</v>
      </c>
      <c r="M6" s="3">
        <v>4025</v>
      </c>
      <c r="N6" s="3">
        <v>53077</v>
      </c>
    </row>
    <row r="7" spans="1:14" ht="21" customHeight="1" x14ac:dyDescent="0.25">
      <c r="A7" s="297"/>
      <c r="B7" s="297"/>
      <c r="C7" s="195" t="s">
        <v>97</v>
      </c>
      <c r="D7" s="3">
        <v>10897</v>
      </c>
      <c r="E7" s="3">
        <v>13149</v>
      </c>
      <c r="F7" s="3">
        <v>2434</v>
      </c>
      <c r="G7" s="3">
        <v>4353</v>
      </c>
      <c r="H7" s="3">
        <v>2140</v>
      </c>
      <c r="I7" s="3">
        <v>5346</v>
      </c>
      <c r="J7" s="3">
        <v>2735</v>
      </c>
      <c r="K7" s="3">
        <v>357</v>
      </c>
      <c r="L7" s="3">
        <v>209</v>
      </c>
      <c r="M7" s="3">
        <v>80</v>
      </c>
      <c r="N7" s="171">
        <v>41700</v>
      </c>
    </row>
    <row r="8" spans="1:14" ht="21" customHeight="1" x14ac:dyDescent="0.25">
      <c r="A8" s="297"/>
      <c r="B8" s="297"/>
      <c r="C8" s="193" t="s">
        <v>257</v>
      </c>
      <c r="D8" s="13">
        <v>39</v>
      </c>
      <c r="E8" s="13">
        <v>11</v>
      </c>
      <c r="F8" s="13">
        <v>18</v>
      </c>
      <c r="G8" s="13">
        <v>16</v>
      </c>
      <c r="H8" s="13">
        <v>23</v>
      </c>
      <c r="I8" s="13">
        <v>55</v>
      </c>
      <c r="J8" s="189">
        <v>0</v>
      </c>
      <c r="K8" s="189">
        <v>0</v>
      </c>
      <c r="L8" s="189">
        <v>0</v>
      </c>
      <c r="M8" s="189">
        <v>0</v>
      </c>
      <c r="N8" s="3">
        <v>162</v>
      </c>
    </row>
    <row r="9" spans="1:14" ht="21" customHeight="1" x14ac:dyDescent="0.25">
      <c r="A9" s="297"/>
      <c r="B9" s="297"/>
      <c r="C9" s="193" t="s">
        <v>258</v>
      </c>
      <c r="D9" s="13">
        <v>357</v>
      </c>
      <c r="E9" s="13">
        <v>130</v>
      </c>
      <c r="F9" s="13">
        <v>242</v>
      </c>
      <c r="G9" s="13">
        <v>165</v>
      </c>
      <c r="H9" s="13">
        <v>45</v>
      </c>
      <c r="I9" s="13">
        <v>160</v>
      </c>
      <c r="J9" s="189">
        <v>0</v>
      </c>
      <c r="K9" s="189">
        <v>0</v>
      </c>
      <c r="L9" s="189">
        <v>4</v>
      </c>
      <c r="M9" s="189">
        <v>4</v>
      </c>
      <c r="N9" s="3">
        <v>1107</v>
      </c>
    </row>
    <row r="10" spans="1:14" ht="21" customHeight="1" x14ac:dyDescent="0.25">
      <c r="A10" s="297"/>
      <c r="B10" s="297"/>
      <c r="C10" s="193" t="s">
        <v>259</v>
      </c>
      <c r="D10" s="13">
        <v>70</v>
      </c>
      <c r="E10" s="13">
        <v>79</v>
      </c>
      <c r="F10" s="13">
        <v>33</v>
      </c>
      <c r="G10" s="13">
        <v>40</v>
      </c>
      <c r="H10" s="13">
        <v>63</v>
      </c>
      <c r="I10" s="13">
        <v>84</v>
      </c>
      <c r="J10" s="189">
        <v>0</v>
      </c>
      <c r="K10" s="189">
        <v>0</v>
      </c>
      <c r="L10" s="189">
        <v>1</v>
      </c>
      <c r="M10" s="189">
        <v>0</v>
      </c>
      <c r="N10" s="3">
        <v>370</v>
      </c>
    </row>
    <row r="11" spans="1:14" ht="21" customHeight="1" x14ac:dyDescent="0.25">
      <c r="A11" s="297"/>
      <c r="B11" s="297"/>
      <c r="C11" s="193" t="s">
        <v>260</v>
      </c>
      <c r="D11" s="13">
        <v>183</v>
      </c>
      <c r="E11" s="13">
        <v>49</v>
      </c>
      <c r="F11" s="13">
        <v>147</v>
      </c>
      <c r="G11" s="13">
        <v>218</v>
      </c>
      <c r="H11" s="13">
        <v>149</v>
      </c>
      <c r="I11" s="13">
        <v>416</v>
      </c>
      <c r="J11" s="189">
        <v>0</v>
      </c>
      <c r="K11" s="189">
        <v>0</v>
      </c>
      <c r="L11" s="189">
        <v>0</v>
      </c>
      <c r="M11" s="189">
        <v>0</v>
      </c>
      <c r="N11" s="3">
        <v>1162</v>
      </c>
    </row>
    <row r="12" spans="1:14" ht="21" customHeight="1" x14ac:dyDescent="0.25">
      <c r="A12" s="297"/>
      <c r="B12" s="297"/>
      <c r="C12" s="193" t="s">
        <v>261</v>
      </c>
      <c r="D12" s="13">
        <v>300</v>
      </c>
      <c r="E12" s="13">
        <v>106</v>
      </c>
      <c r="F12" s="13">
        <v>565</v>
      </c>
      <c r="G12" s="13">
        <v>236</v>
      </c>
      <c r="H12" s="13">
        <v>587</v>
      </c>
      <c r="I12" s="13">
        <v>436</v>
      </c>
      <c r="J12" s="13">
        <v>2</v>
      </c>
      <c r="K12" s="189">
        <v>0</v>
      </c>
      <c r="L12" s="189">
        <v>108</v>
      </c>
      <c r="M12" s="189">
        <v>7</v>
      </c>
      <c r="N12" s="3">
        <v>2347</v>
      </c>
    </row>
    <row r="13" spans="1:14" ht="21" customHeight="1" x14ac:dyDescent="0.25">
      <c r="A13" s="297"/>
      <c r="B13" s="297"/>
      <c r="C13" s="169" t="s">
        <v>262</v>
      </c>
      <c r="D13" s="59">
        <v>117</v>
      </c>
      <c r="E13" s="59">
        <v>31</v>
      </c>
      <c r="F13" s="59">
        <v>54</v>
      </c>
      <c r="G13" s="59">
        <v>11</v>
      </c>
      <c r="H13" s="59">
        <v>0</v>
      </c>
      <c r="I13" s="59">
        <v>2</v>
      </c>
      <c r="J13" s="59">
        <v>1</v>
      </c>
      <c r="K13" s="170">
        <v>0</v>
      </c>
      <c r="L13" s="170">
        <v>0</v>
      </c>
      <c r="M13" s="170">
        <v>0</v>
      </c>
      <c r="N13" s="171">
        <v>216</v>
      </c>
    </row>
    <row r="14" spans="1:14" ht="21" customHeight="1" x14ac:dyDescent="0.25">
      <c r="A14" s="297"/>
      <c r="B14" s="297"/>
      <c r="C14" s="193" t="s">
        <v>263</v>
      </c>
      <c r="D14" s="13">
        <v>951</v>
      </c>
      <c r="E14" s="13">
        <v>606</v>
      </c>
      <c r="F14" s="13">
        <v>794</v>
      </c>
      <c r="G14" s="13">
        <v>1826</v>
      </c>
      <c r="H14" s="13">
        <v>493</v>
      </c>
      <c r="I14" s="13">
        <v>1288</v>
      </c>
      <c r="J14" s="189">
        <v>0</v>
      </c>
      <c r="K14" s="189">
        <v>0</v>
      </c>
      <c r="L14" s="189">
        <v>11</v>
      </c>
      <c r="M14" s="13">
        <v>1</v>
      </c>
      <c r="N14" s="3">
        <v>5970</v>
      </c>
    </row>
    <row r="15" spans="1:14" ht="21" customHeight="1" x14ac:dyDescent="0.25">
      <c r="A15" s="297"/>
      <c r="B15" s="297"/>
      <c r="C15" s="193" t="s">
        <v>264</v>
      </c>
      <c r="D15" s="13">
        <v>7901</v>
      </c>
      <c r="E15" s="13">
        <v>11331</v>
      </c>
      <c r="F15" s="13">
        <v>284</v>
      </c>
      <c r="G15" s="13">
        <v>882</v>
      </c>
      <c r="H15" s="13">
        <v>414</v>
      </c>
      <c r="I15" s="13">
        <v>1574</v>
      </c>
      <c r="J15" s="189">
        <v>0</v>
      </c>
      <c r="K15" s="189">
        <v>0</v>
      </c>
      <c r="L15" s="189">
        <v>84</v>
      </c>
      <c r="M15" s="189">
        <v>67</v>
      </c>
      <c r="N15" s="3">
        <v>22537</v>
      </c>
    </row>
    <row r="16" spans="1:14" ht="21" customHeight="1" x14ac:dyDescent="0.25">
      <c r="A16" s="297"/>
      <c r="B16" s="297"/>
      <c r="C16" s="193" t="s">
        <v>265</v>
      </c>
      <c r="D16" s="13">
        <v>430</v>
      </c>
      <c r="E16" s="13">
        <v>292</v>
      </c>
      <c r="F16" s="13">
        <v>92</v>
      </c>
      <c r="G16" s="13">
        <v>129</v>
      </c>
      <c r="H16" s="13">
        <v>16</v>
      </c>
      <c r="I16" s="13">
        <v>16</v>
      </c>
      <c r="J16" s="189">
        <v>0</v>
      </c>
      <c r="K16" s="189">
        <v>0</v>
      </c>
      <c r="L16" s="189">
        <v>0</v>
      </c>
      <c r="M16" s="189">
        <v>0</v>
      </c>
      <c r="N16" s="3">
        <v>975</v>
      </c>
    </row>
    <row r="17" spans="1:14" ht="21" customHeight="1" x14ac:dyDescent="0.25">
      <c r="A17" s="297"/>
      <c r="B17" s="297"/>
      <c r="C17" s="193" t="s">
        <v>266</v>
      </c>
      <c r="D17" s="13">
        <v>164</v>
      </c>
      <c r="E17" s="13">
        <v>119</v>
      </c>
      <c r="F17" s="13">
        <v>116</v>
      </c>
      <c r="G17" s="13">
        <v>289</v>
      </c>
      <c r="H17" s="13">
        <v>194</v>
      </c>
      <c r="I17" s="13">
        <v>704</v>
      </c>
      <c r="J17" s="13">
        <v>2251</v>
      </c>
      <c r="K17" s="13">
        <v>283</v>
      </c>
      <c r="L17" s="189">
        <v>0</v>
      </c>
      <c r="M17" s="189">
        <v>0</v>
      </c>
      <c r="N17" s="3">
        <v>4120</v>
      </c>
    </row>
    <row r="18" spans="1:14" ht="21" customHeight="1" x14ac:dyDescent="0.25">
      <c r="A18" s="297"/>
      <c r="B18" s="297"/>
      <c r="C18" s="193" t="s">
        <v>267</v>
      </c>
      <c r="D18" s="13">
        <v>274</v>
      </c>
      <c r="E18" s="13">
        <v>224</v>
      </c>
      <c r="F18" s="13">
        <v>59</v>
      </c>
      <c r="G18" s="13">
        <v>282</v>
      </c>
      <c r="H18" s="13">
        <v>93</v>
      </c>
      <c r="I18" s="13">
        <v>379</v>
      </c>
      <c r="J18" s="13">
        <v>482</v>
      </c>
      <c r="K18" s="13">
        <v>74</v>
      </c>
      <c r="L18" s="189">
        <v>0</v>
      </c>
      <c r="M18" s="189">
        <v>0</v>
      </c>
      <c r="N18" s="3">
        <v>1867</v>
      </c>
    </row>
    <row r="19" spans="1:14" ht="21" customHeight="1" x14ac:dyDescent="0.25">
      <c r="A19" s="297"/>
      <c r="B19" s="297"/>
      <c r="C19" s="193" t="s">
        <v>268</v>
      </c>
      <c r="D19" s="13">
        <v>7</v>
      </c>
      <c r="E19" s="13">
        <v>15</v>
      </c>
      <c r="F19" s="13">
        <v>1</v>
      </c>
      <c r="G19" s="13">
        <v>15</v>
      </c>
      <c r="H19" s="13">
        <v>9</v>
      </c>
      <c r="I19" s="13">
        <v>14</v>
      </c>
      <c r="J19" s="189">
        <v>0</v>
      </c>
      <c r="K19" s="189">
        <v>0</v>
      </c>
      <c r="L19" s="189">
        <v>0</v>
      </c>
      <c r="M19" s="189">
        <v>0</v>
      </c>
      <c r="N19" s="3">
        <v>61</v>
      </c>
    </row>
    <row r="20" spans="1:14" ht="21" customHeight="1" x14ac:dyDescent="0.25">
      <c r="A20" s="297"/>
      <c r="B20" s="297"/>
      <c r="C20" s="193" t="s">
        <v>269</v>
      </c>
      <c r="D20" s="13">
        <v>221</v>
      </c>
      <c r="E20" s="13">
        <v>187</v>
      </c>
      <c r="F20" s="13">
        <v>83</v>
      </c>
      <c r="G20" s="13">
        <v>255</v>
      </c>
      <c r="H20" s="13">
        <v>54</v>
      </c>
      <c r="I20" s="13">
        <v>219</v>
      </c>
      <c r="J20" s="189">
        <v>0</v>
      </c>
      <c r="K20" s="189">
        <v>0</v>
      </c>
      <c r="L20" s="189">
        <v>0</v>
      </c>
      <c r="M20" s="189">
        <v>1</v>
      </c>
      <c r="N20" s="3">
        <v>1020</v>
      </c>
    </row>
    <row r="21" spans="1:14" ht="21" customHeight="1" x14ac:dyDescent="0.25">
      <c r="A21" s="297"/>
      <c r="B21" s="297"/>
      <c r="C21" s="193" t="s">
        <v>270</v>
      </c>
      <c r="D21" s="13">
        <v>18</v>
      </c>
      <c r="E21" s="13">
        <v>3</v>
      </c>
      <c r="F21" s="189">
        <v>0</v>
      </c>
      <c r="G21" s="13">
        <v>0</v>
      </c>
      <c r="H21" s="189">
        <v>0</v>
      </c>
      <c r="I21" s="189">
        <v>1</v>
      </c>
      <c r="J21" s="189">
        <v>0</v>
      </c>
      <c r="K21" s="189">
        <v>0</v>
      </c>
      <c r="L21" s="13">
        <v>4286</v>
      </c>
      <c r="M21" s="13">
        <v>2511</v>
      </c>
      <c r="N21" s="3">
        <v>6819</v>
      </c>
    </row>
    <row r="22" spans="1:14" ht="21" customHeight="1" x14ac:dyDescent="0.25">
      <c r="A22" s="297"/>
      <c r="B22" s="297"/>
      <c r="C22" s="193" t="s">
        <v>271</v>
      </c>
      <c r="D22" s="13">
        <v>29</v>
      </c>
      <c r="E22" s="13">
        <v>7</v>
      </c>
      <c r="F22" s="189">
        <v>0</v>
      </c>
      <c r="G22" s="189">
        <v>0</v>
      </c>
      <c r="H22" s="189">
        <v>0</v>
      </c>
      <c r="I22" s="189">
        <v>0</v>
      </c>
      <c r="J22" s="189">
        <v>0</v>
      </c>
      <c r="K22" s="189">
        <v>0</v>
      </c>
      <c r="L22" s="13">
        <v>3090</v>
      </c>
      <c r="M22" s="13">
        <v>1434</v>
      </c>
      <c r="N22" s="3">
        <v>4560</v>
      </c>
    </row>
    <row r="23" spans="1:14" ht="21" customHeight="1" x14ac:dyDescent="0.25">
      <c r="A23" s="297"/>
      <c r="B23" s="297" t="s">
        <v>296</v>
      </c>
      <c r="C23" s="195" t="s">
        <v>272</v>
      </c>
      <c r="D23" s="11" t="s">
        <v>438</v>
      </c>
      <c r="E23" s="173" t="s">
        <v>438</v>
      </c>
      <c r="F23" s="11" t="s">
        <v>438</v>
      </c>
      <c r="G23" s="11" t="s">
        <v>438</v>
      </c>
      <c r="H23" s="11" t="s">
        <v>438</v>
      </c>
      <c r="I23" s="11" t="s">
        <v>438</v>
      </c>
      <c r="J23" s="3">
        <v>10230</v>
      </c>
      <c r="K23" s="3">
        <v>1167</v>
      </c>
      <c r="L23" s="11" t="s">
        <v>438</v>
      </c>
      <c r="M23" s="11" t="s">
        <v>438</v>
      </c>
      <c r="N23" s="3">
        <v>11397</v>
      </c>
    </row>
    <row r="24" spans="1:14" ht="21" customHeight="1" x14ac:dyDescent="0.25">
      <c r="A24" s="297"/>
      <c r="B24" s="297"/>
      <c r="C24" s="193" t="s">
        <v>273</v>
      </c>
      <c r="D24" s="11" t="s">
        <v>438</v>
      </c>
      <c r="E24" s="173" t="s">
        <v>438</v>
      </c>
      <c r="F24" s="11" t="s">
        <v>438</v>
      </c>
      <c r="G24" s="11" t="s">
        <v>438</v>
      </c>
      <c r="H24" s="11" t="s">
        <v>438</v>
      </c>
      <c r="I24" s="11" t="s">
        <v>438</v>
      </c>
      <c r="J24" s="229">
        <v>162</v>
      </c>
      <c r="K24" s="229">
        <v>12</v>
      </c>
      <c r="L24" s="11" t="s">
        <v>438</v>
      </c>
      <c r="M24" s="11" t="s">
        <v>438</v>
      </c>
      <c r="N24" s="3">
        <v>174</v>
      </c>
    </row>
    <row r="25" spans="1:14" ht="21" customHeight="1" x14ac:dyDescent="0.25">
      <c r="A25" s="297"/>
      <c r="B25" s="297"/>
      <c r="C25" s="193" t="s">
        <v>274</v>
      </c>
      <c r="D25" s="11" t="s">
        <v>438</v>
      </c>
      <c r="E25" s="173" t="s">
        <v>438</v>
      </c>
      <c r="F25" s="11" t="s">
        <v>438</v>
      </c>
      <c r="G25" s="11" t="s">
        <v>438</v>
      </c>
      <c r="H25" s="11" t="s">
        <v>438</v>
      </c>
      <c r="I25" s="11" t="s">
        <v>438</v>
      </c>
      <c r="J25" s="229">
        <v>908</v>
      </c>
      <c r="K25" s="229">
        <v>67</v>
      </c>
      <c r="L25" s="11" t="s">
        <v>438</v>
      </c>
      <c r="M25" s="11" t="s">
        <v>438</v>
      </c>
      <c r="N25" s="3">
        <v>975</v>
      </c>
    </row>
    <row r="26" spans="1:14" ht="21" customHeight="1" x14ac:dyDescent="0.25">
      <c r="A26" s="297"/>
      <c r="B26" s="297"/>
      <c r="C26" s="193" t="s">
        <v>275</v>
      </c>
      <c r="D26" s="11" t="s">
        <v>438</v>
      </c>
      <c r="E26" s="173" t="s">
        <v>438</v>
      </c>
      <c r="F26" s="11" t="s">
        <v>438</v>
      </c>
      <c r="G26" s="11" t="s">
        <v>438</v>
      </c>
      <c r="H26" s="11" t="s">
        <v>438</v>
      </c>
      <c r="I26" s="11" t="s">
        <v>438</v>
      </c>
      <c r="J26" s="189">
        <v>480</v>
      </c>
      <c r="K26" s="189">
        <v>23</v>
      </c>
      <c r="L26" s="11" t="s">
        <v>438</v>
      </c>
      <c r="M26" s="11" t="s">
        <v>438</v>
      </c>
      <c r="N26" s="3">
        <v>503</v>
      </c>
    </row>
    <row r="27" spans="1:14" ht="21" customHeight="1" x14ac:dyDescent="0.25">
      <c r="A27" s="297"/>
      <c r="B27" s="297"/>
      <c r="C27" s="193" t="s">
        <v>99</v>
      </c>
      <c r="D27" s="11" t="s">
        <v>438</v>
      </c>
      <c r="E27" s="173" t="s">
        <v>438</v>
      </c>
      <c r="F27" s="11" t="s">
        <v>438</v>
      </c>
      <c r="G27" s="11" t="s">
        <v>438</v>
      </c>
      <c r="H27" s="11" t="s">
        <v>438</v>
      </c>
      <c r="I27" s="11" t="s">
        <v>438</v>
      </c>
      <c r="J27" s="189">
        <v>6303</v>
      </c>
      <c r="K27" s="189">
        <v>748</v>
      </c>
      <c r="L27" s="11" t="s">
        <v>438</v>
      </c>
      <c r="M27" s="11" t="s">
        <v>438</v>
      </c>
      <c r="N27" s="3">
        <v>7051</v>
      </c>
    </row>
    <row r="28" spans="1:14" ht="21" customHeight="1" x14ac:dyDescent="0.25">
      <c r="A28" s="297"/>
      <c r="B28" s="297"/>
      <c r="C28" s="193" t="s">
        <v>98</v>
      </c>
      <c r="D28" s="11" t="s">
        <v>438</v>
      </c>
      <c r="E28" s="173" t="s">
        <v>438</v>
      </c>
      <c r="F28" s="11" t="s">
        <v>438</v>
      </c>
      <c r="G28" s="11" t="s">
        <v>438</v>
      </c>
      <c r="H28" s="11" t="s">
        <v>438</v>
      </c>
      <c r="I28" s="11" t="s">
        <v>438</v>
      </c>
      <c r="J28" s="189">
        <v>2377</v>
      </c>
      <c r="K28" s="189">
        <v>317</v>
      </c>
      <c r="L28" s="11" t="s">
        <v>438</v>
      </c>
      <c r="M28" s="11" t="s">
        <v>438</v>
      </c>
      <c r="N28" s="3">
        <v>2694</v>
      </c>
    </row>
    <row r="29" spans="1:14" ht="21" customHeight="1" x14ac:dyDescent="0.25">
      <c r="A29" s="297"/>
      <c r="B29" s="297"/>
      <c r="C29" s="193" t="s">
        <v>276</v>
      </c>
      <c r="D29" s="11" t="s">
        <v>438</v>
      </c>
      <c r="E29" s="173" t="s">
        <v>438</v>
      </c>
      <c r="F29" s="11" t="s">
        <v>438</v>
      </c>
      <c r="G29" s="11" t="s">
        <v>438</v>
      </c>
      <c r="H29" s="11" t="s">
        <v>438</v>
      </c>
      <c r="I29" s="11" t="s">
        <v>438</v>
      </c>
      <c r="J29" s="189">
        <v>2872</v>
      </c>
      <c r="K29" s="189">
        <v>121</v>
      </c>
      <c r="L29" s="189" t="s">
        <v>438</v>
      </c>
      <c r="M29" s="189" t="s">
        <v>438</v>
      </c>
      <c r="N29" s="3">
        <v>2993</v>
      </c>
    </row>
    <row r="30" spans="1:14" x14ac:dyDescent="0.25">
      <c r="A30" s="297"/>
      <c r="B30" s="297"/>
      <c r="C30" s="193" t="s">
        <v>277</v>
      </c>
      <c r="D30" s="11" t="s">
        <v>438</v>
      </c>
      <c r="E30" s="173" t="s">
        <v>438</v>
      </c>
      <c r="F30" s="11" t="s">
        <v>438</v>
      </c>
      <c r="G30" s="11" t="s">
        <v>438</v>
      </c>
      <c r="H30" s="11" t="s">
        <v>438</v>
      </c>
      <c r="I30" s="11" t="s">
        <v>438</v>
      </c>
      <c r="J30" s="189">
        <v>7358</v>
      </c>
      <c r="K30" s="189">
        <v>1046</v>
      </c>
      <c r="L30" s="189" t="s">
        <v>438</v>
      </c>
      <c r="M30" s="189" t="s">
        <v>438</v>
      </c>
      <c r="N30" s="3">
        <v>8404</v>
      </c>
    </row>
    <row r="31" spans="1:14" ht="29.25" customHeight="1" x14ac:dyDescent="0.25">
      <c r="A31" s="297" t="s">
        <v>151</v>
      </c>
      <c r="B31" s="297" t="s">
        <v>299</v>
      </c>
      <c r="C31" s="351"/>
      <c r="D31" s="3">
        <v>2599</v>
      </c>
      <c r="E31" s="3">
        <v>4733</v>
      </c>
      <c r="F31" s="3">
        <v>3658</v>
      </c>
      <c r="G31" s="3">
        <v>8927</v>
      </c>
      <c r="H31" s="3">
        <v>16034</v>
      </c>
      <c r="I31" s="3">
        <v>23154</v>
      </c>
      <c r="J31" s="11" t="s">
        <v>438</v>
      </c>
      <c r="K31" s="11" t="s">
        <v>438</v>
      </c>
      <c r="L31" s="3">
        <v>43</v>
      </c>
      <c r="M31" s="3">
        <v>101</v>
      </c>
      <c r="N31" s="3">
        <v>59249</v>
      </c>
    </row>
    <row r="32" spans="1:14" ht="21" customHeight="1" x14ac:dyDescent="0.25">
      <c r="A32" s="297"/>
      <c r="B32" s="297" t="s">
        <v>297</v>
      </c>
      <c r="C32" s="195" t="s">
        <v>21</v>
      </c>
      <c r="D32" s="3">
        <v>1757</v>
      </c>
      <c r="E32" s="3">
        <v>2375</v>
      </c>
      <c r="F32" s="3">
        <v>2398</v>
      </c>
      <c r="G32" s="3">
        <v>3025</v>
      </c>
      <c r="H32" s="3">
        <v>12986</v>
      </c>
      <c r="I32" s="3">
        <v>13743</v>
      </c>
      <c r="J32" s="11" t="s">
        <v>438</v>
      </c>
      <c r="K32" s="11" t="s">
        <v>438</v>
      </c>
      <c r="L32" s="3">
        <v>33</v>
      </c>
      <c r="M32" s="3">
        <v>84</v>
      </c>
      <c r="N32" s="3">
        <v>36401</v>
      </c>
    </row>
    <row r="33" spans="1:14" ht="21" customHeight="1" x14ac:dyDescent="0.25">
      <c r="A33" s="297"/>
      <c r="B33" s="297"/>
      <c r="C33" s="193" t="s">
        <v>278</v>
      </c>
      <c r="D33" s="189">
        <v>59</v>
      </c>
      <c r="E33" s="189">
        <v>57</v>
      </c>
      <c r="F33" s="189">
        <v>42</v>
      </c>
      <c r="G33" s="189">
        <v>54</v>
      </c>
      <c r="H33" s="189">
        <v>640</v>
      </c>
      <c r="I33" s="189">
        <v>842</v>
      </c>
      <c r="J33" s="11" t="s">
        <v>438</v>
      </c>
      <c r="K33" s="11" t="s">
        <v>438</v>
      </c>
      <c r="L33" s="189" t="s">
        <v>438</v>
      </c>
      <c r="M33" s="189">
        <v>2</v>
      </c>
      <c r="N33" s="189">
        <v>1696</v>
      </c>
    </row>
    <row r="34" spans="1:14" ht="21" customHeight="1" x14ac:dyDescent="0.25">
      <c r="A34" s="297"/>
      <c r="B34" s="297"/>
      <c r="C34" s="193" t="s">
        <v>279</v>
      </c>
      <c r="D34" s="189">
        <v>365</v>
      </c>
      <c r="E34" s="189">
        <v>785</v>
      </c>
      <c r="F34" s="189">
        <v>488</v>
      </c>
      <c r="G34" s="189">
        <v>1103</v>
      </c>
      <c r="H34" s="189">
        <v>1456</v>
      </c>
      <c r="I34" s="189">
        <v>1676</v>
      </c>
      <c r="J34" s="11" t="s">
        <v>438</v>
      </c>
      <c r="K34" s="11" t="s">
        <v>438</v>
      </c>
      <c r="L34" s="189">
        <v>5</v>
      </c>
      <c r="M34" s="189">
        <v>37</v>
      </c>
      <c r="N34" s="189">
        <v>5915</v>
      </c>
    </row>
    <row r="35" spans="1:14" ht="21" customHeight="1" x14ac:dyDescent="0.25">
      <c r="A35" s="297"/>
      <c r="B35" s="297"/>
      <c r="C35" s="193" t="s">
        <v>384</v>
      </c>
      <c r="D35" s="189">
        <v>99</v>
      </c>
      <c r="E35" s="189">
        <v>54</v>
      </c>
      <c r="F35" s="189">
        <v>90</v>
      </c>
      <c r="G35" s="189">
        <v>95</v>
      </c>
      <c r="H35" s="189">
        <v>479</v>
      </c>
      <c r="I35" s="189">
        <v>220</v>
      </c>
      <c r="J35" s="11" t="s">
        <v>438</v>
      </c>
      <c r="K35" s="11" t="s">
        <v>438</v>
      </c>
      <c r="L35" s="189">
        <v>1</v>
      </c>
      <c r="M35" s="189" t="s">
        <v>438</v>
      </c>
      <c r="N35" s="189">
        <v>1038</v>
      </c>
    </row>
    <row r="36" spans="1:14" ht="21" customHeight="1" x14ac:dyDescent="0.25">
      <c r="A36" s="297"/>
      <c r="B36" s="297"/>
      <c r="C36" s="193" t="s">
        <v>302</v>
      </c>
      <c r="D36" s="189">
        <v>746</v>
      </c>
      <c r="E36" s="189">
        <v>1081</v>
      </c>
      <c r="F36" s="189">
        <v>1188</v>
      </c>
      <c r="G36" s="189">
        <v>1253</v>
      </c>
      <c r="H36" s="189">
        <v>7810</v>
      </c>
      <c r="I36" s="189">
        <v>8360</v>
      </c>
      <c r="J36" s="11" t="s">
        <v>438</v>
      </c>
      <c r="K36" s="11" t="s">
        <v>438</v>
      </c>
      <c r="L36" s="189">
        <v>21</v>
      </c>
      <c r="M36" s="189">
        <v>36</v>
      </c>
      <c r="N36" s="189">
        <v>20495</v>
      </c>
    </row>
    <row r="37" spans="1:14" ht="21" customHeight="1" x14ac:dyDescent="0.25">
      <c r="A37" s="297"/>
      <c r="B37" s="297"/>
      <c r="C37" s="193" t="s">
        <v>280</v>
      </c>
      <c r="D37" s="189">
        <v>106</v>
      </c>
      <c r="E37" s="189">
        <v>13</v>
      </c>
      <c r="F37" s="189">
        <v>206</v>
      </c>
      <c r="G37" s="189">
        <v>17</v>
      </c>
      <c r="H37" s="189">
        <v>519</v>
      </c>
      <c r="I37" s="189">
        <v>60</v>
      </c>
      <c r="J37" s="11" t="s">
        <v>438</v>
      </c>
      <c r="K37" s="11" t="s">
        <v>438</v>
      </c>
      <c r="L37" s="189" t="s">
        <v>438</v>
      </c>
      <c r="M37" s="189" t="s">
        <v>438</v>
      </c>
      <c r="N37" s="189">
        <v>921</v>
      </c>
    </row>
    <row r="38" spans="1:14" ht="21" customHeight="1" x14ac:dyDescent="0.25">
      <c r="A38" s="297"/>
      <c r="B38" s="297"/>
      <c r="C38" s="193" t="s">
        <v>281</v>
      </c>
      <c r="D38" s="189">
        <v>37</v>
      </c>
      <c r="E38" s="189">
        <v>140</v>
      </c>
      <c r="F38" s="189">
        <v>42</v>
      </c>
      <c r="G38" s="189">
        <v>161</v>
      </c>
      <c r="H38" s="189">
        <v>183</v>
      </c>
      <c r="I38" s="189">
        <v>1311</v>
      </c>
      <c r="J38" s="11" t="s">
        <v>438</v>
      </c>
      <c r="K38" s="11" t="s">
        <v>438</v>
      </c>
      <c r="L38" s="189">
        <v>1</v>
      </c>
      <c r="M38" s="189">
        <v>5</v>
      </c>
      <c r="N38" s="189">
        <v>1880</v>
      </c>
    </row>
    <row r="39" spans="1:14" ht="21" customHeight="1" x14ac:dyDescent="0.25">
      <c r="A39" s="297"/>
      <c r="B39" s="297"/>
      <c r="C39" s="193" t="s">
        <v>282</v>
      </c>
      <c r="D39" s="189">
        <v>18</v>
      </c>
      <c r="E39" s="189">
        <v>8</v>
      </c>
      <c r="F39" s="189">
        <v>36</v>
      </c>
      <c r="G39" s="189">
        <v>15</v>
      </c>
      <c r="H39" s="189">
        <v>140</v>
      </c>
      <c r="I39" s="189">
        <v>33</v>
      </c>
      <c r="J39" s="11" t="s">
        <v>438</v>
      </c>
      <c r="K39" s="11" t="s">
        <v>438</v>
      </c>
      <c r="L39" s="189" t="s">
        <v>438</v>
      </c>
      <c r="M39" s="189" t="s">
        <v>438</v>
      </c>
      <c r="N39" s="189">
        <v>250</v>
      </c>
    </row>
    <row r="40" spans="1:14" ht="21" customHeight="1" x14ac:dyDescent="0.25">
      <c r="A40" s="297"/>
      <c r="B40" s="297"/>
      <c r="C40" s="193" t="s">
        <v>283</v>
      </c>
      <c r="D40" s="189">
        <v>55</v>
      </c>
      <c r="E40" s="189">
        <v>31</v>
      </c>
      <c r="F40" s="189">
        <v>53</v>
      </c>
      <c r="G40" s="189">
        <v>38</v>
      </c>
      <c r="H40" s="189">
        <v>397</v>
      </c>
      <c r="I40" s="189">
        <v>242</v>
      </c>
      <c r="J40" s="11" t="s">
        <v>438</v>
      </c>
      <c r="K40" s="11" t="s">
        <v>438</v>
      </c>
      <c r="L40" s="189">
        <v>1</v>
      </c>
      <c r="M40" s="189">
        <v>1</v>
      </c>
      <c r="N40" s="189">
        <v>818</v>
      </c>
    </row>
    <row r="41" spans="1:14" ht="21" customHeight="1" x14ac:dyDescent="0.25">
      <c r="A41" s="297"/>
      <c r="B41" s="297"/>
      <c r="C41" s="193" t="s">
        <v>284</v>
      </c>
      <c r="D41" s="189">
        <v>37</v>
      </c>
      <c r="E41" s="189">
        <v>41</v>
      </c>
      <c r="F41" s="189">
        <v>47</v>
      </c>
      <c r="G41" s="189">
        <v>63</v>
      </c>
      <c r="H41" s="189">
        <v>414</v>
      </c>
      <c r="I41" s="189">
        <v>281</v>
      </c>
      <c r="J41" s="11" t="s">
        <v>438</v>
      </c>
      <c r="K41" s="11" t="s">
        <v>438</v>
      </c>
      <c r="L41" s="189" t="s">
        <v>438</v>
      </c>
      <c r="M41" s="189">
        <v>1</v>
      </c>
      <c r="N41" s="189">
        <v>884</v>
      </c>
    </row>
    <row r="42" spans="1:14" ht="21" customHeight="1" x14ac:dyDescent="0.25">
      <c r="A42" s="297"/>
      <c r="B42" s="297"/>
      <c r="C42" s="193" t="s">
        <v>285</v>
      </c>
      <c r="D42" s="189">
        <v>33</v>
      </c>
      <c r="E42" s="189">
        <v>11</v>
      </c>
      <c r="F42" s="189">
        <v>63</v>
      </c>
      <c r="G42" s="189">
        <v>48</v>
      </c>
      <c r="H42" s="189">
        <v>294</v>
      </c>
      <c r="I42" s="189">
        <v>196</v>
      </c>
      <c r="J42" s="11" t="s">
        <v>438</v>
      </c>
      <c r="K42" s="11" t="s">
        <v>438</v>
      </c>
      <c r="L42" s="189" t="s">
        <v>438</v>
      </c>
      <c r="M42" s="189" t="s">
        <v>438</v>
      </c>
      <c r="N42" s="189">
        <v>645</v>
      </c>
    </row>
    <row r="43" spans="1:14" ht="21" customHeight="1" x14ac:dyDescent="0.25">
      <c r="A43" s="297"/>
      <c r="B43" s="297"/>
      <c r="C43" s="193" t="s">
        <v>286</v>
      </c>
      <c r="D43" s="189">
        <v>202</v>
      </c>
      <c r="E43" s="189">
        <v>154</v>
      </c>
      <c r="F43" s="189">
        <v>143</v>
      </c>
      <c r="G43" s="189">
        <v>178</v>
      </c>
      <c r="H43" s="189">
        <v>654</v>
      </c>
      <c r="I43" s="189">
        <v>522</v>
      </c>
      <c r="J43" s="11" t="s">
        <v>438</v>
      </c>
      <c r="K43" s="11" t="s">
        <v>438</v>
      </c>
      <c r="L43" s="189">
        <v>4</v>
      </c>
      <c r="M43" s="189">
        <v>2</v>
      </c>
      <c r="N43" s="189">
        <v>1859</v>
      </c>
    </row>
    <row r="44" spans="1:14" ht="21" customHeight="1" x14ac:dyDescent="0.25">
      <c r="A44" s="297"/>
      <c r="B44" s="297" t="s">
        <v>298</v>
      </c>
      <c r="C44" s="195" t="s">
        <v>27</v>
      </c>
      <c r="D44" s="3">
        <v>842</v>
      </c>
      <c r="E44" s="3">
        <v>2358</v>
      </c>
      <c r="F44" s="3">
        <v>1260</v>
      </c>
      <c r="G44" s="3">
        <v>5902</v>
      </c>
      <c r="H44" s="3">
        <v>3048</v>
      </c>
      <c r="I44" s="3">
        <v>9411</v>
      </c>
      <c r="J44" s="11" t="s">
        <v>438</v>
      </c>
      <c r="K44" s="11" t="s">
        <v>438</v>
      </c>
      <c r="L44" s="3">
        <v>10</v>
      </c>
      <c r="M44" s="3">
        <v>17</v>
      </c>
      <c r="N44" s="3">
        <v>22848</v>
      </c>
    </row>
    <row r="45" spans="1:14" ht="21" customHeight="1" x14ac:dyDescent="0.25">
      <c r="A45" s="297"/>
      <c r="B45" s="297"/>
      <c r="C45" s="193" t="s">
        <v>287</v>
      </c>
      <c r="D45" s="189">
        <v>235</v>
      </c>
      <c r="E45" s="189">
        <v>754</v>
      </c>
      <c r="F45" s="189">
        <v>375</v>
      </c>
      <c r="G45" s="189">
        <v>1964</v>
      </c>
      <c r="H45" s="189">
        <v>1045</v>
      </c>
      <c r="I45" s="189">
        <v>2453</v>
      </c>
      <c r="J45" s="11" t="s">
        <v>438</v>
      </c>
      <c r="K45" s="11" t="s">
        <v>438</v>
      </c>
      <c r="L45" s="189">
        <v>5</v>
      </c>
      <c r="M45" s="189">
        <v>7</v>
      </c>
      <c r="N45" s="189">
        <v>6838</v>
      </c>
    </row>
    <row r="46" spans="1:14" ht="21" customHeight="1" x14ac:dyDescent="0.25">
      <c r="A46" s="297"/>
      <c r="B46" s="297"/>
      <c r="C46" s="193" t="s">
        <v>288</v>
      </c>
      <c r="D46" s="189">
        <v>387</v>
      </c>
      <c r="E46" s="189">
        <v>1164</v>
      </c>
      <c r="F46" s="189">
        <v>524</v>
      </c>
      <c r="G46" s="189">
        <v>2857</v>
      </c>
      <c r="H46" s="189">
        <v>1397</v>
      </c>
      <c r="I46" s="189">
        <v>4561</v>
      </c>
      <c r="J46" s="11" t="s">
        <v>438</v>
      </c>
      <c r="K46" s="11" t="s">
        <v>438</v>
      </c>
      <c r="L46" s="189">
        <v>3</v>
      </c>
      <c r="M46" s="189">
        <v>7</v>
      </c>
      <c r="N46" s="189">
        <v>10900</v>
      </c>
    </row>
    <row r="47" spans="1:14" ht="21" customHeight="1" x14ac:dyDescent="0.25">
      <c r="A47" s="297"/>
      <c r="B47" s="297"/>
      <c r="C47" s="193" t="s">
        <v>289</v>
      </c>
      <c r="D47" s="189">
        <v>25</v>
      </c>
      <c r="E47" s="189">
        <v>80</v>
      </c>
      <c r="F47" s="189">
        <v>40</v>
      </c>
      <c r="G47" s="189">
        <v>177</v>
      </c>
      <c r="H47" s="189">
        <v>115</v>
      </c>
      <c r="I47" s="189">
        <v>604</v>
      </c>
      <c r="J47" s="11" t="s">
        <v>438</v>
      </c>
      <c r="K47" s="11" t="s">
        <v>438</v>
      </c>
      <c r="L47" s="189" t="s">
        <v>438</v>
      </c>
      <c r="M47" s="189" t="s">
        <v>438</v>
      </c>
      <c r="N47" s="189">
        <v>1041</v>
      </c>
    </row>
    <row r="48" spans="1:14" ht="21" customHeight="1" x14ac:dyDescent="0.25">
      <c r="A48" s="297"/>
      <c r="B48" s="297"/>
      <c r="C48" s="193" t="s">
        <v>290</v>
      </c>
      <c r="D48" s="189">
        <v>90</v>
      </c>
      <c r="E48" s="189">
        <v>155</v>
      </c>
      <c r="F48" s="189">
        <v>157</v>
      </c>
      <c r="G48" s="189">
        <v>399</v>
      </c>
      <c r="H48" s="189">
        <v>147</v>
      </c>
      <c r="I48" s="189">
        <v>270</v>
      </c>
      <c r="J48" s="11" t="s">
        <v>438</v>
      </c>
      <c r="K48" s="11" t="s">
        <v>438</v>
      </c>
      <c r="L48" s="189" t="s">
        <v>438</v>
      </c>
      <c r="M48" s="189" t="s">
        <v>438</v>
      </c>
      <c r="N48" s="189">
        <v>1218</v>
      </c>
    </row>
    <row r="49" spans="1:14" ht="21" customHeight="1" x14ac:dyDescent="0.25">
      <c r="A49" s="297"/>
      <c r="B49" s="297"/>
      <c r="C49" s="193" t="s">
        <v>291</v>
      </c>
      <c r="D49" s="189">
        <v>7</v>
      </c>
      <c r="E49" s="189">
        <v>13</v>
      </c>
      <c r="F49" s="189">
        <v>14</v>
      </c>
      <c r="G49" s="189">
        <v>30</v>
      </c>
      <c r="H49" s="189">
        <v>19</v>
      </c>
      <c r="I49" s="189">
        <v>63</v>
      </c>
      <c r="J49" s="11" t="s">
        <v>438</v>
      </c>
      <c r="K49" s="11" t="s">
        <v>438</v>
      </c>
      <c r="L49" s="189" t="s">
        <v>438</v>
      </c>
      <c r="M49" s="189" t="s">
        <v>438</v>
      </c>
      <c r="N49" s="189">
        <v>146</v>
      </c>
    </row>
    <row r="50" spans="1:14" ht="21" customHeight="1" x14ac:dyDescent="0.25">
      <c r="A50" s="297"/>
      <c r="B50" s="297"/>
      <c r="C50" s="193" t="s">
        <v>292</v>
      </c>
      <c r="D50" s="189">
        <v>24</v>
      </c>
      <c r="E50" s="189">
        <v>39</v>
      </c>
      <c r="F50" s="189">
        <v>70</v>
      </c>
      <c r="G50" s="189">
        <v>137</v>
      </c>
      <c r="H50" s="189">
        <v>98</v>
      </c>
      <c r="I50" s="189">
        <v>222</v>
      </c>
      <c r="J50" s="11" t="s">
        <v>438</v>
      </c>
      <c r="K50" s="11" t="s">
        <v>438</v>
      </c>
      <c r="L50" s="189">
        <v>1</v>
      </c>
      <c r="M50" s="189">
        <v>1</v>
      </c>
      <c r="N50" s="189">
        <v>592</v>
      </c>
    </row>
    <row r="51" spans="1:14" ht="21" customHeight="1" x14ac:dyDescent="0.25">
      <c r="A51" s="297"/>
      <c r="B51" s="297"/>
      <c r="C51" s="193" t="s">
        <v>293</v>
      </c>
      <c r="D51" s="189">
        <v>25</v>
      </c>
      <c r="E51" s="189">
        <v>79</v>
      </c>
      <c r="F51" s="189">
        <v>17</v>
      </c>
      <c r="G51" s="189">
        <v>147</v>
      </c>
      <c r="H51" s="189">
        <v>147</v>
      </c>
      <c r="I51" s="189">
        <v>1022</v>
      </c>
      <c r="J51" s="11" t="s">
        <v>438</v>
      </c>
      <c r="K51" s="11" t="s">
        <v>438</v>
      </c>
      <c r="L51" s="189">
        <v>1</v>
      </c>
      <c r="M51" s="189">
        <v>1</v>
      </c>
      <c r="N51" s="189">
        <v>1439</v>
      </c>
    </row>
    <row r="52" spans="1:14" ht="21" customHeight="1" x14ac:dyDescent="0.25">
      <c r="A52" s="297"/>
      <c r="B52" s="297"/>
      <c r="C52" s="193" t="s">
        <v>294</v>
      </c>
      <c r="D52" s="189">
        <v>49</v>
      </c>
      <c r="E52" s="189">
        <v>74</v>
      </c>
      <c r="F52" s="189">
        <v>63</v>
      </c>
      <c r="G52" s="189">
        <v>191</v>
      </c>
      <c r="H52" s="189">
        <v>80</v>
      </c>
      <c r="I52" s="189">
        <v>216</v>
      </c>
      <c r="J52" s="11" t="s">
        <v>438</v>
      </c>
      <c r="K52" s="11" t="s">
        <v>438</v>
      </c>
      <c r="L52" s="189" t="s">
        <v>438</v>
      </c>
      <c r="M52" s="189">
        <v>1</v>
      </c>
      <c r="N52" s="189">
        <v>674</v>
      </c>
    </row>
    <row r="53" spans="1:14" ht="15" customHeight="1" x14ac:dyDescent="0.25">
      <c r="A53" s="265" t="s">
        <v>253</v>
      </c>
      <c r="B53" s="296"/>
      <c r="C53" s="296"/>
      <c r="D53" s="296"/>
      <c r="E53" s="296"/>
      <c r="F53" s="296"/>
      <c r="G53" s="296"/>
      <c r="H53" s="296"/>
      <c r="I53" s="296"/>
      <c r="J53" s="296"/>
      <c r="K53" s="296"/>
      <c r="L53" s="296"/>
      <c r="M53" s="296"/>
      <c r="N53" s="296"/>
    </row>
    <row r="54" spans="1:14" ht="45" customHeight="1" x14ac:dyDescent="0.25">
      <c r="A54" s="289" t="s">
        <v>152</v>
      </c>
      <c r="B54" s="288"/>
      <c r="C54" s="288"/>
      <c r="D54" s="288"/>
      <c r="E54" s="288"/>
      <c r="F54" s="288"/>
      <c r="G54" s="288"/>
      <c r="H54" s="288"/>
      <c r="I54" s="288"/>
      <c r="J54" s="288"/>
      <c r="K54" s="288"/>
      <c r="L54" s="288"/>
      <c r="M54" s="288"/>
      <c r="N54" s="288"/>
    </row>
    <row r="55" spans="1:14" ht="15" customHeight="1" x14ac:dyDescent="0.25">
      <c r="A55" s="306" t="s">
        <v>303</v>
      </c>
      <c r="B55" s="288"/>
      <c r="C55" s="288"/>
      <c r="D55" s="288"/>
      <c r="E55" s="288"/>
      <c r="F55" s="288"/>
      <c r="G55" s="288"/>
      <c r="H55" s="288"/>
      <c r="I55" s="288"/>
      <c r="J55" s="288"/>
      <c r="K55" s="288"/>
      <c r="L55" s="288"/>
      <c r="M55" s="288"/>
      <c r="N55" s="288"/>
    </row>
    <row r="56" spans="1:14" ht="30" customHeight="1" x14ac:dyDescent="0.25">
      <c r="A56" s="306" t="s">
        <v>358</v>
      </c>
      <c r="B56" s="288"/>
      <c r="C56" s="288"/>
      <c r="D56" s="288"/>
      <c r="E56" s="288"/>
      <c r="F56" s="288"/>
      <c r="G56" s="288"/>
      <c r="H56" s="288"/>
      <c r="I56" s="288"/>
      <c r="J56" s="288"/>
      <c r="K56" s="288"/>
      <c r="L56" s="288"/>
      <c r="M56" s="288"/>
      <c r="N56" s="288"/>
    </row>
    <row r="57" spans="1:14" ht="15" customHeight="1" x14ac:dyDescent="0.25">
      <c r="A57" s="306" t="s">
        <v>383</v>
      </c>
      <c r="B57" s="288"/>
      <c r="C57" s="288"/>
      <c r="D57" s="288"/>
      <c r="E57" s="288"/>
      <c r="F57" s="288"/>
      <c r="G57" s="288"/>
      <c r="H57" s="288"/>
      <c r="I57" s="288"/>
      <c r="J57" s="288"/>
      <c r="K57" s="288"/>
      <c r="L57" s="288"/>
      <c r="M57" s="288"/>
      <c r="N57" s="288"/>
    </row>
    <row r="58" spans="1:14" x14ac:dyDescent="0.25">
      <c r="A58" s="306" t="s">
        <v>149</v>
      </c>
      <c r="B58" s="288"/>
      <c r="C58" s="288"/>
      <c r="D58" s="288"/>
      <c r="E58" s="288"/>
      <c r="F58" s="288"/>
      <c r="G58" s="288"/>
      <c r="H58" s="288"/>
      <c r="I58" s="288"/>
      <c r="J58" s="288"/>
      <c r="K58" s="288"/>
      <c r="L58" s="288"/>
      <c r="M58" s="288"/>
      <c r="N58" s="288"/>
    </row>
  </sheetData>
  <mergeCells count="23">
    <mergeCell ref="A55:N55"/>
    <mergeCell ref="A56:N56"/>
    <mergeCell ref="A57:N57"/>
    <mergeCell ref="A58:N58"/>
    <mergeCell ref="A31:A52"/>
    <mergeCell ref="B31:C31"/>
    <mergeCell ref="B32:B43"/>
    <mergeCell ref="B44:B52"/>
    <mergeCell ref="A53:N53"/>
    <mergeCell ref="A54:N54"/>
    <mergeCell ref="A6:A30"/>
    <mergeCell ref="B6:B22"/>
    <mergeCell ref="B23:B30"/>
    <mergeCell ref="A1:N1"/>
    <mergeCell ref="A3:B5"/>
    <mergeCell ref="C3:C5"/>
    <mergeCell ref="D3:M3"/>
    <mergeCell ref="N3:N5"/>
    <mergeCell ref="D4:E4"/>
    <mergeCell ref="F4:G4"/>
    <mergeCell ref="H4:I4"/>
    <mergeCell ref="J4:K4"/>
    <mergeCell ref="L4:M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3" tint="0.79998168889431442"/>
  </sheetPr>
  <dimension ref="A1:I11"/>
  <sheetViews>
    <sheetView workbookViewId="0">
      <pane xSplit="1" ySplit="3" topLeftCell="B4" activePane="bottomRight" state="frozen"/>
      <selection activeCell="B47" sqref="B47"/>
      <selection pane="topRight" activeCell="B47" sqref="B47"/>
      <selection pane="bottomLeft" activeCell="B47" sqref="B47"/>
      <selection pane="bottomRight" activeCell="H7" sqref="H7"/>
    </sheetView>
  </sheetViews>
  <sheetFormatPr baseColWidth="10" defaultColWidth="11.42578125" defaultRowHeight="15" x14ac:dyDescent="0.25"/>
  <cols>
    <col min="1" max="1" width="35.7109375" style="201" customWidth="1"/>
    <col min="2" max="5" width="15.7109375" style="201" customWidth="1"/>
    <col min="6" max="16384" width="11.42578125" style="201"/>
  </cols>
  <sheetData>
    <row r="1" spans="1:9" s="207" customFormat="1" ht="30" customHeight="1" x14ac:dyDescent="0.25">
      <c r="A1" s="268" t="s">
        <v>480</v>
      </c>
      <c r="B1" s="352"/>
      <c r="C1" s="352"/>
      <c r="D1" s="352"/>
      <c r="E1" s="352"/>
    </row>
    <row r="2" spans="1:9" s="207" customFormat="1" x14ac:dyDescent="0.25">
      <c r="A2" s="192"/>
      <c r="B2" s="223"/>
      <c r="C2" s="223"/>
      <c r="D2" s="223"/>
      <c r="E2" s="223"/>
    </row>
    <row r="3" spans="1:9" ht="33.75" x14ac:dyDescent="0.25">
      <c r="A3" s="195" t="s">
        <v>2</v>
      </c>
      <c r="B3" s="231">
        <v>2015</v>
      </c>
      <c r="C3" s="211">
        <v>2016</v>
      </c>
      <c r="D3" s="211" t="s">
        <v>390</v>
      </c>
      <c r="E3" s="211" t="s">
        <v>391</v>
      </c>
    </row>
    <row r="4" spans="1:9" x14ac:dyDescent="0.25">
      <c r="A4" s="195" t="s">
        <v>218</v>
      </c>
      <c r="B4" s="3">
        <v>165890</v>
      </c>
      <c r="C4" s="3">
        <v>175529</v>
      </c>
      <c r="D4" s="42">
        <v>5.8104768219904734</v>
      </c>
      <c r="E4" s="42">
        <v>6.1160321022122766</v>
      </c>
    </row>
    <row r="5" spans="1:9" x14ac:dyDescent="0.25">
      <c r="A5" s="195" t="s">
        <v>330</v>
      </c>
      <c r="B5" s="3">
        <v>20852</v>
      </c>
      <c r="C5" s="3">
        <v>20049</v>
      </c>
      <c r="D5" s="42">
        <v>-3.8509495492039081</v>
      </c>
      <c r="E5" s="42">
        <v>-0.12040188377269168</v>
      </c>
    </row>
    <row r="6" spans="1:9" x14ac:dyDescent="0.25">
      <c r="A6" s="193" t="s">
        <v>0</v>
      </c>
      <c r="B6" s="189">
        <v>5398</v>
      </c>
      <c r="C6" s="228">
        <v>5731</v>
      </c>
      <c r="D6" s="37">
        <v>6.1689514635050013</v>
      </c>
      <c r="E6" s="37">
        <v>3.8498546281413359</v>
      </c>
    </row>
    <row r="7" spans="1:9" x14ac:dyDescent="0.25">
      <c r="A7" s="193" t="s">
        <v>1</v>
      </c>
      <c r="B7" s="189">
        <v>15454</v>
      </c>
      <c r="C7" s="228">
        <v>14318</v>
      </c>
      <c r="D7" s="37">
        <v>-7.3508476769768354</v>
      </c>
      <c r="E7" s="37">
        <v>-1.3267827323063641</v>
      </c>
    </row>
    <row r="8" spans="1:9" ht="15" customHeight="1" x14ac:dyDescent="0.25">
      <c r="A8" s="265" t="s">
        <v>328</v>
      </c>
      <c r="B8" s="296"/>
      <c r="C8" s="296"/>
      <c r="D8" s="296"/>
      <c r="E8" s="296"/>
    </row>
    <row r="9" spans="1:9" ht="30" customHeight="1" x14ac:dyDescent="0.25">
      <c r="A9" s="289" t="s">
        <v>331</v>
      </c>
      <c r="B9" s="288"/>
      <c r="C9" s="288"/>
      <c r="D9" s="288"/>
      <c r="E9" s="288"/>
      <c r="F9" s="197"/>
      <c r="G9" s="197"/>
      <c r="H9" s="197"/>
      <c r="I9" s="197"/>
    </row>
    <row r="10" spans="1:9" ht="15" customHeight="1" x14ac:dyDescent="0.25">
      <c r="A10" s="289" t="s">
        <v>329</v>
      </c>
      <c r="B10" s="288"/>
      <c r="C10" s="288"/>
      <c r="D10" s="288"/>
      <c r="E10" s="288"/>
    </row>
    <row r="11" spans="1:9" x14ac:dyDescent="0.25">
      <c r="A11" s="289" t="s">
        <v>409</v>
      </c>
      <c r="B11" s="288"/>
      <c r="C11" s="288"/>
      <c r="D11" s="288"/>
      <c r="E11" s="288"/>
    </row>
  </sheetData>
  <mergeCells count="5">
    <mergeCell ref="A1:E1"/>
    <mergeCell ref="A8:E8"/>
    <mergeCell ref="A9:E9"/>
    <mergeCell ref="A10:E10"/>
    <mergeCell ref="A11:E1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3" tint="0.79998168889431442"/>
  </sheetPr>
  <dimension ref="A1:I34"/>
  <sheetViews>
    <sheetView workbookViewId="0">
      <pane xSplit="2" ySplit="4" topLeftCell="C5" activePane="bottomRight" state="frozen"/>
      <selection activeCell="B47" sqref="B47"/>
      <selection pane="topRight" activeCell="B47" sqref="B47"/>
      <selection pane="bottomLeft" activeCell="B47" sqref="B47"/>
      <selection pane="bottomRight" activeCell="A22" sqref="A22:F22"/>
    </sheetView>
  </sheetViews>
  <sheetFormatPr baseColWidth="10" defaultRowHeight="15" x14ac:dyDescent="0.25"/>
  <cols>
    <col min="1" max="1" width="35.7109375" style="152" customWidth="1"/>
    <col min="2" max="2" width="25.7109375" style="152" customWidth="1"/>
    <col min="3" max="6" width="13.7109375" style="201" customWidth="1"/>
    <col min="7" max="16384" width="11.42578125" style="201"/>
  </cols>
  <sheetData>
    <row r="1" spans="1:8" s="207" customFormat="1" ht="30" customHeight="1" x14ac:dyDescent="0.25">
      <c r="A1" s="268" t="s">
        <v>398</v>
      </c>
      <c r="B1" s="268"/>
      <c r="C1" s="268"/>
      <c r="D1" s="268"/>
      <c r="E1" s="268"/>
      <c r="F1" s="268"/>
    </row>
    <row r="2" spans="1:8" s="207" customFormat="1" x14ac:dyDescent="0.25">
      <c r="A2" s="192"/>
      <c r="B2" s="192"/>
      <c r="C2" s="192"/>
      <c r="D2" s="192"/>
      <c r="E2" s="192"/>
      <c r="F2" s="192"/>
    </row>
    <row r="3" spans="1:8" s="152" customFormat="1" ht="36.75" customHeight="1" x14ac:dyDescent="0.25">
      <c r="A3" s="353"/>
      <c r="B3" s="354"/>
      <c r="C3" s="291" t="s">
        <v>334</v>
      </c>
      <c r="D3" s="291"/>
      <c r="E3" s="291" t="s">
        <v>151</v>
      </c>
      <c r="F3" s="291"/>
    </row>
    <row r="4" spans="1:8" s="152" customFormat="1" ht="45" x14ac:dyDescent="0.25">
      <c r="A4" s="355"/>
      <c r="B4" s="356"/>
      <c r="C4" s="194" t="s">
        <v>154</v>
      </c>
      <c r="D4" s="194" t="s">
        <v>332</v>
      </c>
      <c r="E4" s="194" t="s">
        <v>21</v>
      </c>
      <c r="F4" s="194" t="s">
        <v>27</v>
      </c>
    </row>
    <row r="5" spans="1:8" x14ac:dyDescent="0.25">
      <c r="A5" s="297" t="s">
        <v>304</v>
      </c>
      <c r="B5" s="82" t="s">
        <v>325</v>
      </c>
      <c r="C5" s="13">
        <v>5083</v>
      </c>
      <c r="D5" s="13">
        <v>0</v>
      </c>
      <c r="E5" s="13">
        <v>720</v>
      </c>
      <c r="F5" s="13">
        <v>558</v>
      </c>
      <c r="H5" s="101"/>
    </row>
    <row r="6" spans="1:8" x14ac:dyDescent="0.25">
      <c r="A6" s="297"/>
      <c r="B6" s="176" t="s">
        <v>326</v>
      </c>
      <c r="C6" s="58">
        <v>19.341999999999999</v>
      </c>
      <c r="D6" s="58">
        <v>0</v>
      </c>
      <c r="E6" s="58">
        <v>34.946496913580241</v>
      </c>
      <c r="F6" s="58">
        <v>34.14886499402629</v>
      </c>
    </row>
    <row r="7" spans="1:8" x14ac:dyDescent="0.25">
      <c r="A7" s="297" t="s">
        <v>305</v>
      </c>
      <c r="B7" s="82" t="s">
        <v>325</v>
      </c>
      <c r="C7" s="13">
        <v>21291</v>
      </c>
      <c r="D7" s="13">
        <v>503</v>
      </c>
      <c r="E7" s="13">
        <v>14963</v>
      </c>
      <c r="F7" s="13">
        <v>14587</v>
      </c>
    </row>
    <row r="8" spans="1:8" x14ac:dyDescent="0.25">
      <c r="A8" s="297"/>
      <c r="B8" s="176" t="s">
        <v>326</v>
      </c>
      <c r="C8" s="58">
        <v>7.3319999999999999</v>
      </c>
      <c r="D8" s="58">
        <v>6.6559999999999997</v>
      </c>
      <c r="E8" s="58">
        <v>7.0878834458330546</v>
      </c>
      <c r="F8" s="58">
        <v>7.4334681565777752</v>
      </c>
    </row>
    <row r="9" spans="1:8" x14ac:dyDescent="0.25">
      <c r="A9" s="297" t="s">
        <v>306</v>
      </c>
      <c r="B9" s="82" t="s">
        <v>325</v>
      </c>
      <c r="C9" s="13">
        <v>916</v>
      </c>
      <c r="D9" s="13">
        <v>9030</v>
      </c>
      <c r="E9" s="13">
        <v>428</v>
      </c>
      <c r="F9" s="13">
        <v>157</v>
      </c>
    </row>
    <row r="10" spans="1:8" x14ac:dyDescent="0.25">
      <c r="A10" s="297"/>
      <c r="B10" s="176" t="s">
        <v>326</v>
      </c>
      <c r="C10" s="58">
        <v>2.931</v>
      </c>
      <c r="D10" s="58">
        <v>12.792999999999999</v>
      </c>
      <c r="E10" s="58">
        <v>3.2273753894081021</v>
      </c>
      <c r="F10" s="58">
        <v>3.1389596602972403</v>
      </c>
    </row>
    <row r="11" spans="1:8" x14ac:dyDescent="0.25">
      <c r="A11" s="297" t="s">
        <v>307</v>
      </c>
      <c r="B11" s="82" t="s">
        <v>325</v>
      </c>
      <c r="C11" s="13">
        <v>239</v>
      </c>
      <c r="D11" s="13">
        <v>6565</v>
      </c>
      <c r="E11" s="13">
        <v>164</v>
      </c>
      <c r="F11" s="13">
        <v>3</v>
      </c>
    </row>
    <row r="12" spans="1:8" x14ac:dyDescent="0.25">
      <c r="A12" s="297"/>
      <c r="B12" s="176" t="s">
        <v>326</v>
      </c>
      <c r="C12" s="58">
        <v>8.9740000000000002</v>
      </c>
      <c r="D12" s="58">
        <v>12.707000000000001</v>
      </c>
      <c r="E12" s="58">
        <v>8.0055894308943092</v>
      </c>
      <c r="F12" s="58">
        <v>8.9074074074074066</v>
      </c>
    </row>
    <row r="13" spans="1:8" x14ac:dyDescent="0.25">
      <c r="A13" s="297" t="s">
        <v>308</v>
      </c>
      <c r="B13" s="82" t="s">
        <v>325</v>
      </c>
      <c r="C13" s="13">
        <v>285</v>
      </c>
      <c r="D13" s="13">
        <v>3</v>
      </c>
      <c r="E13" s="13" t="s">
        <v>438</v>
      </c>
      <c r="F13" s="13" t="s">
        <v>438</v>
      </c>
    </row>
    <row r="14" spans="1:8" x14ac:dyDescent="0.25">
      <c r="A14" s="297"/>
      <c r="B14" s="176" t="s">
        <v>326</v>
      </c>
      <c r="C14" s="58">
        <v>12.007999999999999</v>
      </c>
      <c r="D14" s="58">
        <v>14.667</v>
      </c>
      <c r="E14" s="59" t="s">
        <v>438</v>
      </c>
      <c r="F14" s="59" t="s">
        <v>438</v>
      </c>
    </row>
    <row r="15" spans="1:8" x14ac:dyDescent="0.25">
      <c r="A15" s="297" t="s">
        <v>309</v>
      </c>
      <c r="B15" s="82" t="s">
        <v>325</v>
      </c>
      <c r="C15" s="13" t="s">
        <v>438</v>
      </c>
      <c r="D15" s="13">
        <v>10785</v>
      </c>
      <c r="E15" s="58" t="s">
        <v>438</v>
      </c>
      <c r="F15" s="58" t="s">
        <v>438</v>
      </c>
    </row>
    <row r="16" spans="1:8" x14ac:dyDescent="0.25">
      <c r="A16" s="297"/>
      <c r="B16" s="176" t="s">
        <v>326</v>
      </c>
      <c r="C16" s="59" t="s">
        <v>438</v>
      </c>
      <c r="D16" s="58">
        <v>16.425000000000001</v>
      </c>
      <c r="E16" s="58" t="s">
        <v>438</v>
      </c>
      <c r="F16" s="58" t="s">
        <v>438</v>
      </c>
    </row>
    <row r="17" spans="1:7" x14ac:dyDescent="0.25">
      <c r="A17" s="297" t="s">
        <v>327</v>
      </c>
      <c r="B17" s="82" t="s">
        <v>325</v>
      </c>
      <c r="C17" s="13">
        <v>3261</v>
      </c>
      <c r="D17" s="13">
        <v>233</v>
      </c>
      <c r="E17" s="58" t="s">
        <v>438</v>
      </c>
      <c r="F17" s="175" t="s">
        <v>438</v>
      </c>
    </row>
    <row r="18" spans="1:7" x14ac:dyDescent="0.25">
      <c r="A18" s="297"/>
      <c r="B18" s="176" t="s">
        <v>326</v>
      </c>
      <c r="C18" s="58">
        <v>19.309000000000001</v>
      </c>
      <c r="D18" s="58">
        <v>5.2</v>
      </c>
      <c r="E18" s="58" t="s">
        <v>438</v>
      </c>
      <c r="F18" s="58" t="s">
        <v>438</v>
      </c>
    </row>
    <row r="19" spans="1:7" ht="15" customHeight="1" x14ac:dyDescent="0.25">
      <c r="A19" s="265" t="s">
        <v>253</v>
      </c>
      <c r="B19" s="296"/>
      <c r="C19" s="296"/>
      <c r="D19" s="296"/>
      <c r="E19" s="296"/>
      <c r="F19" s="296"/>
    </row>
    <row r="20" spans="1:7" ht="60" customHeight="1" x14ac:dyDescent="0.25">
      <c r="A20" s="289" t="s">
        <v>152</v>
      </c>
      <c r="B20" s="288"/>
      <c r="C20" s="288"/>
      <c r="D20" s="288"/>
      <c r="E20" s="288"/>
      <c r="F20" s="288"/>
    </row>
    <row r="21" spans="1:7" ht="15" customHeight="1" x14ac:dyDescent="0.25">
      <c r="A21" s="306" t="s">
        <v>312</v>
      </c>
      <c r="B21" s="288"/>
      <c r="C21" s="288"/>
      <c r="D21" s="288"/>
      <c r="E21" s="288"/>
      <c r="F21" s="288"/>
    </row>
    <row r="22" spans="1:7" ht="45" customHeight="1" x14ac:dyDescent="0.25">
      <c r="A22" s="289" t="s">
        <v>410</v>
      </c>
      <c r="B22" s="288"/>
      <c r="C22" s="288"/>
      <c r="D22" s="288"/>
      <c r="E22" s="288"/>
      <c r="F22" s="288"/>
      <c r="G22" s="197"/>
    </row>
    <row r="23" spans="1:7" ht="15" customHeight="1" x14ac:dyDescent="0.25">
      <c r="A23" s="289" t="s">
        <v>311</v>
      </c>
      <c r="B23" s="288"/>
      <c r="C23" s="288"/>
      <c r="D23" s="288"/>
      <c r="E23" s="288"/>
      <c r="F23" s="288"/>
    </row>
    <row r="24" spans="1:7" ht="20.25" customHeight="1" x14ac:dyDescent="0.25">
      <c r="A24" s="357"/>
      <c r="B24" s="357"/>
      <c r="C24" s="357"/>
      <c r="D24" s="357"/>
      <c r="E24" s="357"/>
      <c r="F24" s="357"/>
    </row>
    <row r="25" spans="1:7" ht="26.25" customHeight="1" x14ac:dyDescent="0.25">
      <c r="A25" s="358"/>
      <c r="B25" s="358"/>
      <c r="C25" s="358"/>
      <c r="D25" s="358"/>
      <c r="E25" s="358"/>
      <c r="F25" s="358"/>
    </row>
    <row r="26" spans="1:7" ht="23.25" customHeight="1" x14ac:dyDescent="0.25">
      <c r="A26" s="359"/>
      <c r="B26" s="359"/>
      <c r="C26" s="359"/>
      <c r="D26" s="359"/>
      <c r="E26" s="359"/>
      <c r="F26" s="359"/>
    </row>
    <row r="32" spans="1:7" x14ac:dyDescent="0.25">
      <c r="A32" s="177"/>
    </row>
    <row r="33" spans="1:9" x14ac:dyDescent="0.25">
      <c r="A33" s="301"/>
      <c r="B33" s="326"/>
      <c r="C33" s="326"/>
      <c r="D33" s="326"/>
      <c r="E33" s="326"/>
      <c r="F33" s="326"/>
      <c r="G33" s="326"/>
      <c r="H33" s="326"/>
    </row>
    <row r="34" spans="1:9" ht="62.25" customHeight="1" x14ac:dyDescent="0.25">
      <c r="A34" s="301"/>
      <c r="B34" s="301"/>
      <c r="C34" s="301"/>
      <c r="D34" s="301"/>
      <c r="E34" s="301"/>
      <c r="F34" s="301"/>
      <c r="G34" s="301"/>
      <c r="H34" s="301"/>
      <c r="I34" s="301"/>
    </row>
  </sheetData>
  <mergeCells count="21">
    <mergeCell ref="A34:I34"/>
    <mergeCell ref="C3:D3"/>
    <mergeCell ref="E3:F3"/>
    <mergeCell ref="A19:F19"/>
    <mergeCell ref="A21:F21"/>
    <mergeCell ref="A23:F23"/>
    <mergeCell ref="A24:F24"/>
    <mergeCell ref="A9:A10"/>
    <mergeCell ref="A11:A12"/>
    <mergeCell ref="A5:A6"/>
    <mergeCell ref="A7:A8"/>
    <mergeCell ref="A25:F25"/>
    <mergeCell ref="A26:F26"/>
    <mergeCell ref="A13:A14"/>
    <mergeCell ref="A15:A16"/>
    <mergeCell ref="A17:A18"/>
    <mergeCell ref="A1:F1"/>
    <mergeCell ref="A3:B4"/>
    <mergeCell ref="A20:F20"/>
    <mergeCell ref="A22:F22"/>
    <mergeCell ref="A33:H3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5"/>
  <sheetViews>
    <sheetView workbookViewId="0">
      <pane xSplit="2" ySplit="4" topLeftCell="C5" activePane="bottomRight" state="frozen"/>
      <selection activeCell="B47" sqref="B47"/>
      <selection pane="topRight" activeCell="B47" sqref="B47"/>
      <selection pane="bottomLeft" activeCell="B47" sqref="B47"/>
      <selection pane="bottomRight" activeCell="B47" sqref="B47"/>
    </sheetView>
  </sheetViews>
  <sheetFormatPr baseColWidth="10" defaultRowHeight="15" x14ac:dyDescent="0.25"/>
  <cols>
    <col min="1" max="1" width="35.7109375" style="201" customWidth="1"/>
    <col min="2" max="2" width="25.7109375" style="201" customWidth="1"/>
    <col min="3" max="7" width="13.7109375" style="201" customWidth="1"/>
    <col min="8" max="16384" width="11.42578125" style="201"/>
  </cols>
  <sheetData>
    <row r="1" spans="1:9" s="207" customFormat="1" ht="30" customHeight="1" x14ac:dyDescent="0.25">
      <c r="A1" s="360" t="s">
        <v>398</v>
      </c>
      <c r="B1" s="360"/>
      <c r="C1" s="360"/>
      <c r="D1" s="360"/>
      <c r="E1" s="360"/>
      <c r="F1" s="360"/>
      <c r="G1" s="360"/>
    </row>
    <row r="2" spans="1:9" s="207" customFormat="1" x14ac:dyDescent="0.25">
      <c r="A2" s="209"/>
      <c r="B2" s="209"/>
      <c r="C2" s="209"/>
      <c r="D2" s="209"/>
      <c r="E2" s="209"/>
      <c r="F2" s="209"/>
      <c r="G2" s="209"/>
    </row>
    <row r="3" spans="1:9" ht="36.75" customHeight="1" x14ac:dyDescent="0.25">
      <c r="A3" s="353"/>
      <c r="B3" s="354"/>
      <c r="C3" s="291" t="s">
        <v>334</v>
      </c>
      <c r="D3" s="291"/>
      <c r="E3" s="291"/>
      <c r="F3" s="291" t="s">
        <v>151</v>
      </c>
      <c r="G3" s="291"/>
    </row>
    <row r="4" spans="1:9" ht="45" x14ac:dyDescent="0.25">
      <c r="A4" s="355"/>
      <c r="B4" s="356"/>
      <c r="C4" s="194" t="s">
        <v>310</v>
      </c>
      <c r="D4" s="194" t="s">
        <v>154</v>
      </c>
      <c r="E4" s="194" t="s">
        <v>332</v>
      </c>
      <c r="F4" s="194" t="s">
        <v>21</v>
      </c>
      <c r="G4" s="194" t="s">
        <v>27</v>
      </c>
    </row>
    <row r="5" spans="1:9" x14ac:dyDescent="0.25">
      <c r="A5" s="297" t="s">
        <v>304</v>
      </c>
      <c r="B5" s="82" t="s">
        <v>325</v>
      </c>
      <c r="C5" s="13">
        <v>4630</v>
      </c>
      <c r="D5" s="13">
        <v>5083</v>
      </c>
      <c r="E5" s="13">
        <v>0</v>
      </c>
      <c r="F5" s="13">
        <v>720</v>
      </c>
      <c r="G5" s="13">
        <v>558</v>
      </c>
      <c r="I5" s="101"/>
    </row>
    <row r="6" spans="1:9" x14ac:dyDescent="0.25">
      <c r="A6" s="297"/>
      <c r="B6" s="176" t="s">
        <v>326</v>
      </c>
      <c r="C6" s="58">
        <v>18.968</v>
      </c>
      <c r="D6" s="58">
        <v>19.341999999999999</v>
      </c>
      <c r="E6" s="58">
        <v>0</v>
      </c>
      <c r="F6" s="58">
        <v>34.946496913580241</v>
      </c>
      <c r="G6" s="58">
        <v>34.14886499402629</v>
      </c>
    </row>
    <row r="7" spans="1:9" x14ac:dyDescent="0.25">
      <c r="A7" s="297" t="s">
        <v>305</v>
      </c>
      <c r="B7" s="82" t="s">
        <v>325</v>
      </c>
      <c r="C7" s="13">
        <v>18064</v>
      </c>
      <c r="D7" s="13">
        <v>21291</v>
      </c>
      <c r="E7" s="13">
        <v>503</v>
      </c>
      <c r="F7" s="13">
        <v>14963</v>
      </c>
      <c r="G7" s="13">
        <v>14587</v>
      </c>
    </row>
    <row r="8" spans="1:9" x14ac:dyDescent="0.25">
      <c r="A8" s="297"/>
      <c r="B8" s="176" t="s">
        <v>326</v>
      </c>
      <c r="C8" s="58">
        <v>7.4089999999999998</v>
      </c>
      <c r="D8" s="58">
        <v>7.3319999999999999</v>
      </c>
      <c r="E8" s="58">
        <v>6.6559999999999997</v>
      </c>
      <c r="F8" s="58">
        <v>7.0878834458330546</v>
      </c>
      <c r="G8" s="58">
        <v>7.4334681565777752</v>
      </c>
    </row>
    <row r="9" spans="1:9" x14ac:dyDescent="0.25">
      <c r="A9" s="297" t="s">
        <v>306</v>
      </c>
      <c r="B9" s="82" t="s">
        <v>325</v>
      </c>
      <c r="C9" s="13">
        <v>644</v>
      </c>
      <c r="D9" s="13">
        <v>916</v>
      </c>
      <c r="E9" s="13">
        <v>9030</v>
      </c>
      <c r="F9" s="13">
        <v>428</v>
      </c>
      <c r="G9" s="13">
        <v>157</v>
      </c>
    </row>
    <row r="10" spans="1:9" x14ac:dyDescent="0.25">
      <c r="A10" s="297"/>
      <c r="B10" s="176" t="s">
        <v>326</v>
      </c>
      <c r="C10" s="58">
        <v>3.133</v>
      </c>
      <c r="D10" s="58">
        <v>2.931</v>
      </c>
      <c r="E10" s="58">
        <v>12.792999999999999</v>
      </c>
      <c r="F10" s="58">
        <v>3.2273753894081021</v>
      </c>
      <c r="G10" s="58">
        <v>3.1389596602972403</v>
      </c>
    </row>
    <row r="11" spans="1:9" x14ac:dyDescent="0.25">
      <c r="A11" s="297" t="s">
        <v>307</v>
      </c>
      <c r="B11" s="82" t="s">
        <v>325</v>
      </c>
      <c r="C11" s="13">
        <v>224</v>
      </c>
      <c r="D11" s="13">
        <v>239</v>
      </c>
      <c r="E11" s="13">
        <v>6565</v>
      </c>
      <c r="F11" s="13">
        <v>164</v>
      </c>
      <c r="G11" s="13">
        <v>3</v>
      </c>
    </row>
    <row r="12" spans="1:9" x14ac:dyDescent="0.25">
      <c r="A12" s="297"/>
      <c r="B12" s="176" t="s">
        <v>326</v>
      </c>
      <c r="C12" s="58">
        <v>9.4499999999999993</v>
      </c>
      <c r="D12" s="58">
        <v>8.9740000000000002</v>
      </c>
      <c r="E12" s="58">
        <v>12.707000000000001</v>
      </c>
      <c r="F12" s="58">
        <v>8.0055894308943092</v>
      </c>
      <c r="G12" s="58">
        <v>8.9074074074074066</v>
      </c>
    </row>
    <row r="13" spans="1:9" x14ac:dyDescent="0.25">
      <c r="A13" s="297" t="s">
        <v>308</v>
      </c>
      <c r="B13" s="82" t="s">
        <v>325</v>
      </c>
      <c r="C13" s="13">
        <v>285</v>
      </c>
      <c r="D13" s="13">
        <v>285</v>
      </c>
      <c r="E13" s="13">
        <v>3</v>
      </c>
      <c r="F13" s="13" t="s">
        <v>438</v>
      </c>
      <c r="G13" s="13" t="s">
        <v>438</v>
      </c>
    </row>
    <row r="14" spans="1:9" x14ac:dyDescent="0.25">
      <c r="A14" s="297"/>
      <c r="B14" s="176" t="s">
        <v>326</v>
      </c>
      <c r="C14" s="59">
        <v>12.007999999999999</v>
      </c>
      <c r="D14" s="58">
        <v>12.007999999999999</v>
      </c>
      <c r="E14" s="58">
        <v>14.667</v>
      </c>
      <c r="F14" s="59" t="s">
        <v>438</v>
      </c>
      <c r="G14" s="59" t="s">
        <v>438</v>
      </c>
    </row>
    <row r="15" spans="1:9" x14ac:dyDescent="0.25">
      <c r="A15" s="297" t="s">
        <v>309</v>
      </c>
      <c r="B15" s="82" t="s">
        <v>325</v>
      </c>
      <c r="C15" s="13" t="s">
        <v>438</v>
      </c>
      <c r="D15" s="13" t="s">
        <v>438</v>
      </c>
      <c r="E15" s="13">
        <v>10785</v>
      </c>
      <c r="F15" s="58" t="s">
        <v>438</v>
      </c>
      <c r="G15" s="58" t="s">
        <v>438</v>
      </c>
    </row>
    <row r="16" spans="1:9" x14ac:dyDescent="0.25">
      <c r="A16" s="297"/>
      <c r="B16" s="176" t="s">
        <v>326</v>
      </c>
      <c r="C16" s="59" t="s">
        <v>438</v>
      </c>
      <c r="D16" s="59" t="s">
        <v>438</v>
      </c>
      <c r="E16" s="58">
        <v>16.425000000000001</v>
      </c>
      <c r="F16" s="58" t="s">
        <v>438</v>
      </c>
      <c r="G16" s="58" t="s">
        <v>438</v>
      </c>
    </row>
    <row r="17" spans="1:8" x14ac:dyDescent="0.25">
      <c r="A17" s="297" t="s">
        <v>327</v>
      </c>
      <c r="B17" s="82" t="s">
        <v>325</v>
      </c>
      <c r="C17" s="13">
        <v>3261</v>
      </c>
      <c r="D17" s="13">
        <v>3261</v>
      </c>
      <c r="E17" s="13">
        <v>233</v>
      </c>
      <c r="F17" s="58" t="s">
        <v>438</v>
      </c>
      <c r="G17" s="58" t="s">
        <v>438</v>
      </c>
    </row>
    <row r="18" spans="1:8" x14ac:dyDescent="0.25">
      <c r="A18" s="297"/>
      <c r="B18" s="176" t="s">
        <v>326</v>
      </c>
      <c r="C18" s="58">
        <v>19.309000000000001</v>
      </c>
      <c r="D18" s="58">
        <v>19.309000000000001</v>
      </c>
      <c r="E18" s="58">
        <v>5.2</v>
      </c>
      <c r="F18" s="58" t="s">
        <v>438</v>
      </c>
      <c r="G18" s="58" t="s">
        <v>438</v>
      </c>
    </row>
    <row r="19" spans="1:8" ht="15" customHeight="1" x14ac:dyDescent="0.25">
      <c r="A19" s="273" t="s">
        <v>253</v>
      </c>
      <c r="B19" s="286"/>
      <c r="C19" s="286"/>
      <c r="D19" s="286"/>
      <c r="E19" s="286"/>
      <c r="F19" s="286"/>
      <c r="G19" s="286"/>
    </row>
    <row r="20" spans="1:8" ht="60" customHeight="1" x14ac:dyDescent="0.25">
      <c r="A20" s="289" t="s">
        <v>152</v>
      </c>
      <c r="B20" s="288"/>
      <c r="C20" s="288"/>
      <c r="D20" s="288"/>
      <c r="E20" s="288"/>
      <c r="F20" s="288"/>
      <c r="G20" s="288"/>
    </row>
    <row r="21" spans="1:8" ht="15" customHeight="1" x14ac:dyDescent="0.25">
      <c r="A21" s="306" t="s">
        <v>312</v>
      </c>
      <c r="B21" s="288"/>
      <c r="C21" s="288"/>
      <c r="D21" s="288"/>
      <c r="E21" s="288"/>
      <c r="F21" s="288"/>
      <c r="G21" s="288"/>
    </row>
    <row r="22" spans="1:8" ht="45" customHeight="1" x14ac:dyDescent="0.25">
      <c r="A22" s="289" t="s">
        <v>410</v>
      </c>
      <c r="B22" s="288"/>
      <c r="C22" s="288"/>
      <c r="D22" s="288"/>
      <c r="E22" s="288"/>
      <c r="F22" s="288"/>
      <c r="G22" s="288"/>
    </row>
    <row r="23" spans="1:8" ht="15" customHeight="1" x14ac:dyDescent="0.25">
      <c r="A23" s="289" t="s">
        <v>311</v>
      </c>
      <c r="B23" s="288"/>
      <c r="C23" s="288"/>
      <c r="D23" s="288"/>
      <c r="E23" s="288"/>
      <c r="F23" s="288"/>
      <c r="G23" s="288"/>
    </row>
    <row r="24" spans="1:8" ht="15" customHeight="1" x14ac:dyDescent="0.25">
      <c r="A24" s="338"/>
      <c r="B24" s="338"/>
      <c r="C24" s="338"/>
      <c r="D24" s="338"/>
      <c r="E24" s="338"/>
      <c r="F24" s="338"/>
      <c r="G24" s="338"/>
      <c r="H24" s="338"/>
    </row>
    <row r="25" spans="1:8" ht="20.25" customHeight="1" x14ac:dyDescent="0.25">
      <c r="A25" s="357"/>
      <c r="B25" s="357"/>
      <c r="C25" s="357"/>
      <c r="D25" s="357"/>
      <c r="E25" s="357"/>
      <c r="F25" s="357"/>
      <c r="G25" s="357"/>
    </row>
    <row r="26" spans="1:8" ht="26.25" customHeight="1" x14ac:dyDescent="0.25">
      <c r="A26" s="358"/>
      <c r="B26" s="358"/>
      <c r="C26" s="358"/>
      <c r="D26" s="358"/>
      <c r="E26" s="358"/>
      <c r="F26" s="358"/>
      <c r="G26" s="358"/>
    </row>
    <row r="27" spans="1:8" ht="23.25" customHeight="1" x14ac:dyDescent="0.25">
      <c r="A27" s="359"/>
      <c r="B27" s="359"/>
      <c r="C27" s="359"/>
      <c r="D27" s="359"/>
      <c r="E27" s="359"/>
      <c r="F27" s="359"/>
      <c r="G27" s="359"/>
    </row>
    <row r="33" spans="1:10" x14ac:dyDescent="0.25">
      <c r="A33" s="208"/>
    </row>
    <row r="34" spans="1:10" x14ac:dyDescent="0.25">
      <c r="A34" s="301"/>
      <c r="B34" s="326"/>
      <c r="C34" s="326"/>
      <c r="D34" s="326"/>
      <c r="E34" s="326"/>
      <c r="F34" s="326"/>
      <c r="G34" s="326"/>
      <c r="H34" s="326"/>
      <c r="I34" s="326"/>
    </row>
    <row r="35" spans="1:10" ht="62.25" customHeight="1" x14ac:dyDescent="0.25">
      <c r="A35" s="301"/>
      <c r="B35" s="301"/>
      <c r="C35" s="301"/>
      <c r="D35" s="301"/>
      <c r="E35" s="301"/>
      <c r="F35" s="301"/>
      <c r="G35" s="301"/>
      <c r="H35" s="301"/>
      <c r="I35" s="301"/>
      <c r="J35" s="301"/>
    </row>
  </sheetData>
  <mergeCells count="22">
    <mergeCell ref="A26:G26"/>
    <mergeCell ref="A27:G27"/>
    <mergeCell ref="A34:I34"/>
    <mergeCell ref="A35:J35"/>
    <mergeCell ref="A20:G20"/>
    <mergeCell ref="A21:G21"/>
    <mergeCell ref="A22:G22"/>
    <mergeCell ref="A23:G23"/>
    <mergeCell ref="A24:H24"/>
    <mergeCell ref="A25:G25"/>
    <mergeCell ref="A19:G19"/>
    <mergeCell ref="A1:G1"/>
    <mergeCell ref="A3:B4"/>
    <mergeCell ref="C3:E3"/>
    <mergeCell ref="F3:G3"/>
    <mergeCell ref="A5:A6"/>
    <mergeCell ref="A7:A8"/>
    <mergeCell ref="A9:A10"/>
    <mergeCell ref="A11:A12"/>
    <mergeCell ref="A13:A14"/>
    <mergeCell ref="A15:A16"/>
    <mergeCell ref="A17:A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54"/>
  <sheetViews>
    <sheetView workbookViewId="0">
      <pane xSplit="1" ySplit="4" topLeftCell="B5" activePane="bottomRight" state="frozen"/>
      <selection sqref="A1:XFD1048576"/>
      <selection pane="topRight" sqref="A1:XFD1048576"/>
      <selection pane="bottomLeft" sqref="A1:XFD1048576"/>
      <selection pane="bottomRight" activeCell="G8" sqref="G8"/>
    </sheetView>
  </sheetViews>
  <sheetFormatPr baseColWidth="10" defaultRowHeight="15" x14ac:dyDescent="0.25"/>
  <cols>
    <col min="1" max="1" width="54.5703125" style="247" customWidth="1"/>
    <col min="2" max="16384" width="11.42578125" style="247"/>
  </cols>
  <sheetData>
    <row r="1" spans="1:9" s="250" customFormat="1" x14ac:dyDescent="0.25">
      <c r="A1" s="268" t="s">
        <v>385</v>
      </c>
      <c r="B1" s="268"/>
      <c r="C1" s="268"/>
      <c r="D1" s="268"/>
      <c r="E1" s="268"/>
      <c r="F1" s="268"/>
      <c r="G1" s="268"/>
      <c r="H1" s="268"/>
    </row>
    <row r="2" spans="1:9" s="250" customFormat="1" x14ac:dyDescent="0.25">
      <c r="A2" s="235"/>
      <c r="B2" s="235"/>
      <c r="C2" s="235"/>
      <c r="D2" s="235"/>
      <c r="E2" s="235"/>
      <c r="F2" s="235"/>
      <c r="G2" s="235"/>
      <c r="H2" s="235"/>
    </row>
    <row r="3" spans="1:9" ht="25.5" customHeight="1" x14ac:dyDescent="0.25">
      <c r="A3" s="290"/>
      <c r="B3" s="291" t="s">
        <v>334</v>
      </c>
      <c r="C3" s="291"/>
      <c r="D3" s="291"/>
      <c r="E3" s="291" t="s">
        <v>153</v>
      </c>
      <c r="F3" s="291" t="s">
        <v>151</v>
      </c>
      <c r="G3" s="291"/>
      <c r="H3" s="291"/>
    </row>
    <row r="4" spans="1:9" ht="56.25" x14ac:dyDescent="0.25">
      <c r="A4" s="290"/>
      <c r="B4" s="241" t="s">
        <v>333</v>
      </c>
      <c r="C4" s="241" t="s">
        <v>332</v>
      </c>
      <c r="D4" s="241" t="s">
        <v>150</v>
      </c>
      <c r="E4" s="291"/>
      <c r="F4" s="241" t="s">
        <v>21</v>
      </c>
      <c r="G4" s="241" t="s">
        <v>27</v>
      </c>
      <c r="H4" s="241" t="s">
        <v>174</v>
      </c>
    </row>
    <row r="5" spans="1:9" x14ac:dyDescent="0.25">
      <c r="A5" s="41" t="s">
        <v>221</v>
      </c>
      <c r="B5" s="3">
        <v>53077</v>
      </c>
      <c r="C5" s="3">
        <v>11397</v>
      </c>
      <c r="D5" s="3">
        <v>64474</v>
      </c>
      <c r="E5" s="3" t="s">
        <v>459</v>
      </c>
      <c r="F5" s="3">
        <v>36401</v>
      </c>
      <c r="G5" s="3">
        <v>22848</v>
      </c>
      <c r="H5" s="3">
        <v>59249</v>
      </c>
    </row>
    <row r="6" spans="1:9" x14ac:dyDescent="0.25">
      <c r="A6" s="80"/>
      <c r="B6" s="7"/>
      <c r="C6" s="7"/>
      <c r="D6" s="7"/>
      <c r="E6" s="7"/>
      <c r="F6" s="7"/>
      <c r="G6" s="7"/>
      <c r="H6" s="7"/>
    </row>
    <row r="7" spans="1:9" x14ac:dyDescent="0.25">
      <c r="A7" s="82" t="s">
        <v>136</v>
      </c>
      <c r="B7" s="3">
        <v>3263</v>
      </c>
      <c r="C7" s="3">
        <v>1574</v>
      </c>
      <c r="D7" s="3">
        <v>4837</v>
      </c>
      <c r="E7" s="3" t="s">
        <v>460</v>
      </c>
      <c r="F7" s="3">
        <v>4176</v>
      </c>
      <c r="G7" s="3">
        <v>1909</v>
      </c>
      <c r="H7" s="3">
        <v>6085</v>
      </c>
    </row>
    <row r="8" spans="1:9" x14ac:dyDescent="0.25">
      <c r="A8" s="82" t="s">
        <v>137</v>
      </c>
      <c r="B8" s="3">
        <v>8626</v>
      </c>
      <c r="C8" s="12" t="s">
        <v>440</v>
      </c>
      <c r="D8" s="3">
        <v>8626</v>
      </c>
      <c r="E8" s="3" t="s">
        <v>463</v>
      </c>
      <c r="F8" s="3">
        <v>13820</v>
      </c>
      <c r="G8" s="3">
        <v>4021</v>
      </c>
      <c r="H8" s="14">
        <v>17841</v>
      </c>
    </row>
    <row r="9" spans="1:9" x14ac:dyDescent="0.25">
      <c r="A9" s="82" t="s">
        <v>155</v>
      </c>
      <c r="B9" s="3">
        <v>3370</v>
      </c>
      <c r="C9" s="3">
        <v>5</v>
      </c>
      <c r="D9" s="3">
        <v>3375</v>
      </c>
      <c r="E9" s="3" t="s">
        <v>449</v>
      </c>
      <c r="F9" s="3">
        <v>2218</v>
      </c>
      <c r="G9" s="3">
        <v>2213</v>
      </c>
      <c r="H9" s="3">
        <v>4431</v>
      </c>
    </row>
    <row r="10" spans="1:9" x14ac:dyDescent="0.25">
      <c r="A10" s="240" t="s">
        <v>156</v>
      </c>
      <c r="B10" s="3">
        <v>13992</v>
      </c>
      <c r="C10" s="12" t="s">
        <v>440</v>
      </c>
      <c r="D10" s="3">
        <v>13992</v>
      </c>
      <c r="E10" s="76" t="s">
        <v>450</v>
      </c>
      <c r="F10" s="3">
        <v>2507</v>
      </c>
      <c r="G10" s="3">
        <v>12599</v>
      </c>
      <c r="H10" s="3">
        <v>15106</v>
      </c>
      <c r="I10" s="115"/>
    </row>
    <row r="11" spans="1:9" x14ac:dyDescent="0.25">
      <c r="A11" s="240"/>
      <c r="B11" s="3"/>
      <c r="C11" s="12"/>
      <c r="D11" s="3"/>
      <c r="E11" s="76"/>
      <c r="F11" s="3"/>
      <c r="G11" s="3"/>
      <c r="H11" s="3"/>
      <c r="I11" s="115"/>
    </row>
    <row r="12" spans="1:9" ht="17.25" customHeight="1" x14ac:dyDescent="0.25">
      <c r="A12" s="41" t="s">
        <v>222</v>
      </c>
      <c r="B12" s="15"/>
      <c r="C12" s="15"/>
      <c r="D12" s="77"/>
      <c r="E12" s="15"/>
      <c r="F12" s="15"/>
      <c r="G12" s="15"/>
      <c r="H12" s="15"/>
    </row>
    <row r="13" spans="1:9" x14ac:dyDescent="0.25">
      <c r="A13" s="20" t="s">
        <v>210</v>
      </c>
      <c r="B13" s="4">
        <v>61.041389600000002</v>
      </c>
      <c r="C13" s="4">
        <v>45.517792900000003</v>
      </c>
      <c r="D13" s="292" t="s">
        <v>441</v>
      </c>
      <c r="E13" s="4">
        <v>58.68</v>
      </c>
      <c r="F13" s="4">
        <v>61.1</v>
      </c>
      <c r="G13" s="4">
        <v>59.5</v>
      </c>
      <c r="H13" s="4">
        <v>60.5</v>
      </c>
    </row>
    <row r="14" spans="1:9" ht="22.5" x14ac:dyDescent="0.25">
      <c r="A14" s="78" t="s">
        <v>212</v>
      </c>
      <c r="B14" s="4">
        <v>97.984059999999999</v>
      </c>
      <c r="C14" s="6">
        <v>99.262830000000008</v>
      </c>
      <c r="D14" s="293"/>
      <c r="E14" s="6" t="s">
        <v>468</v>
      </c>
      <c r="F14" s="6">
        <v>98.9</v>
      </c>
      <c r="G14" s="6">
        <v>98.8</v>
      </c>
      <c r="H14" s="6">
        <v>98.9</v>
      </c>
    </row>
    <row r="15" spans="1:9" x14ac:dyDescent="0.25">
      <c r="A15" s="78" t="s">
        <v>138</v>
      </c>
      <c r="B15" s="4">
        <v>141.27475989999999</v>
      </c>
      <c r="C15" s="6">
        <v>100.0787431</v>
      </c>
      <c r="D15" s="293"/>
      <c r="E15" s="6" t="s">
        <v>450</v>
      </c>
      <c r="F15" s="6">
        <v>109.8</v>
      </c>
      <c r="G15" s="6">
        <v>127.7</v>
      </c>
      <c r="H15" s="6">
        <v>116.7</v>
      </c>
    </row>
    <row r="16" spans="1:9" x14ac:dyDescent="0.25">
      <c r="A16" s="78" t="s">
        <v>139</v>
      </c>
      <c r="B16" s="4">
        <v>6.1356415000000002</v>
      </c>
      <c r="C16" s="6">
        <v>35.541525</v>
      </c>
      <c r="D16" s="293"/>
      <c r="E16" s="6" t="s">
        <v>450</v>
      </c>
      <c r="F16" s="6">
        <v>4.0999999999999996</v>
      </c>
      <c r="G16" s="6">
        <v>5.6</v>
      </c>
      <c r="H16" s="6">
        <v>4.7</v>
      </c>
    </row>
    <row r="17" spans="1:8" x14ac:dyDescent="0.25">
      <c r="A17" s="78" t="s">
        <v>140</v>
      </c>
      <c r="B17" s="4">
        <v>169.80256560000001</v>
      </c>
      <c r="C17" s="6">
        <v>136.0295424</v>
      </c>
      <c r="D17" s="294"/>
      <c r="E17" s="6" t="s">
        <v>450</v>
      </c>
      <c r="F17" s="6">
        <v>171</v>
      </c>
      <c r="G17" s="6">
        <v>172</v>
      </c>
      <c r="H17" s="6">
        <v>171</v>
      </c>
    </row>
    <row r="18" spans="1:8" x14ac:dyDescent="0.25">
      <c r="A18" s="84"/>
      <c r="B18" s="6"/>
      <c r="C18" s="6"/>
      <c r="D18" s="77"/>
      <c r="E18" s="6"/>
      <c r="F18" s="6"/>
      <c r="G18" s="6"/>
      <c r="H18" s="6"/>
    </row>
    <row r="19" spans="1:8" x14ac:dyDescent="0.25">
      <c r="A19" s="84" t="s">
        <v>141</v>
      </c>
      <c r="B19" s="6"/>
      <c r="C19" s="6"/>
      <c r="D19" s="77"/>
      <c r="E19" s="6"/>
      <c r="F19" s="6"/>
      <c r="G19" s="6"/>
      <c r="H19" s="6"/>
    </row>
    <row r="20" spans="1:8" x14ac:dyDescent="0.25">
      <c r="A20" s="45" t="s">
        <v>199</v>
      </c>
      <c r="B20" s="5">
        <v>12.53839</v>
      </c>
      <c r="C20" s="5">
        <v>9.8902999999999999</v>
      </c>
      <c r="D20" s="292" t="s">
        <v>441</v>
      </c>
      <c r="E20" s="5">
        <v>5.8931860036832413</v>
      </c>
      <c r="F20" s="5">
        <v>6.1</v>
      </c>
      <c r="G20" s="5">
        <v>6.3</v>
      </c>
      <c r="H20" s="5">
        <v>6.2</v>
      </c>
    </row>
    <row r="21" spans="1:8" x14ac:dyDescent="0.25">
      <c r="A21" s="45" t="s">
        <v>157</v>
      </c>
      <c r="B21" s="6">
        <v>-156.4509137</v>
      </c>
      <c r="C21" s="6">
        <v>-67.1395737</v>
      </c>
      <c r="D21" s="293"/>
      <c r="E21" s="4">
        <v>-127.57</v>
      </c>
      <c r="F21" s="6">
        <v>-96.9</v>
      </c>
      <c r="G21" s="6">
        <v>-114.4</v>
      </c>
      <c r="H21" s="6">
        <v>-103.8</v>
      </c>
    </row>
    <row r="22" spans="1:8" x14ac:dyDescent="0.25">
      <c r="A22" s="45" t="s">
        <v>198</v>
      </c>
      <c r="B22" s="5">
        <v>9.0868299999999991</v>
      </c>
      <c r="C22" s="5">
        <v>7.1640400000000009</v>
      </c>
      <c r="D22" s="293"/>
      <c r="E22" s="5">
        <v>9.2899999999999991</v>
      </c>
      <c r="F22" s="5">
        <v>10.8</v>
      </c>
      <c r="G22" s="5">
        <v>9.6</v>
      </c>
      <c r="H22" s="5">
        <v>10.299999999999999</v>
      </c>
    </row>
    <row r="23" spans="1:8" x14ac:dyDescent="0.25">
      <c r="A23" s="45" t="s">
        <v>158</v>
      </c>
      <c r="B23" s="6">
        <v>-12.49417</v>
      </c>
      <c r="C23" s="6">
        <v>-0.90799560000000001</v>
      </c>
      <c r="D23" s="293"/>
      <c r="E23" s="4">
        <v>-0.39189503999999997</v>
      </c>
      <c r="F23" s="6">
        <v>-2.6</v>
      </c>
      <c r="G23" s="6">
        <v>-2</v>
      </c>
      <c r="H23" s="6">
        <v>-4.5999999999999996</v>
      </c>
    </row>
    <row r="24" spans="1:8" x14ac:dyDescent="0.25">
      <c r="A24" s="45" t="s">
        <v>200</v>
      </c>
      <c r="B24" s="5">
        <v>29.864160000000002</v>
      </c>
      <c r="C24" s="7" t="s">
        <v>440</v>
      </c>
      <c r="D24" s="293"/>
      <c r="E24" s="19">
        <v>4.9289520426287741</v>
      </c>
      <c r="F24" s="5">
        <v>22.5</v>
      </c>
      <c r="G24" s="5">
        <v>13.200000000000001</v>
      </c>
      <c r="H24" s="5">
        <v>18.899999999999999</v>
      </c>
    </row>
    <row r="25" spans="1:8" x14ac:dyDescent="0.25">
      <c r="A25" s="45" t="s">
        <v>159</v>
      </c>
      <c r="B25" s="6">
        <v>290.46451999999999</v>
      </c>
      <c r="C25" s="6" t="s">
        <v>440</v>
      </c>
      <c r="D25" s="293"/>
      <c r="E25" s="6">
        <v>119.12</v>
      </c>
      <c r="F25" s="6">
        <v>166.6</v>
      </c>
      <c r="G25" s="6">
        <v>187.2</v>
      </c>
      <c r="H25" s="6">
        <v>172.1</v>
      </c>
    </row>
    <row r="26" spans="1:8" x14ac:dyDescent="0.25">
      <c r="A26" s="45" t="s">
        <v>194</v>
      </c>
      <c r="B26" s="5">
        <v>11.898</v>
      </c>
      <c r="C26" s="7" t="s">
        <v>440</v>
      </c>
      <c r="D26" s="293"/>
      <c r="E26" s="19">
        <v>8.24</v>
      </c>
      <c r="F26" s="5">
        <v>11.700000000000001</v>
      </c>
      <c r="G26" s="5">
        <v>10</v>
      </c>
      <c r="H26" s="5">
        <v>11.3</v>
      </c>
    </row>
    <row r="27" spans="1:8" x14ac:dyDescent="0.25">
      <c r="A27" s="45" t="s">
        <v>160</v>
      </c>
      <c r="B27" s="6">
        <v>55.249837300000003</v>
      </c>
      <c r="C27" s="6" t="s">
        <v>440</v>
      </c>
      <c r="D27" s="294"/>
      <c r="E27" s="4">
        <v>0.15866784</v>
      </c>
      <c r="F27" s="6">
        <v>16.399999999999999</v>
      </c>
      <c r="G27" s="6">
        <v>6.8</v>
      </c>
      <c r="H27" s="6">
        <v>23.1</v>
      </c>
    </row>
    <row r="28" spans="1:8" x14ac:dyDescent="0.25">
      <c r="A28" s="84"/>
      <c r="B28" s="6"/>
      <c r="C28" s="6"/>
      <c r="D28" s="7"/>
      <c r="E28" s="4"/>
      <c r="F28" s="6"/>
      <c r="G28" s="6"/>
      <c r="H28" s="6"/>
    </row>
    <row r="29" spans="1:8" x14ac:dyDescent="0.25">
      <c r="A29" s="84" t="s">
        <v>142</v>
      </c>
      <c r="B29" s="6"/>
      <c r="C29" s="6"/>
      <c r="D29" s="7"/>
      <c r="E29" s="4"/>
      <c r="F29" s="6"/>
      <c r="G29" s="6"/>
      <c r="H29" s="6"/>
    </row>
    <row r="30" spans="1:8" x14ac:dyDescent="0.25">
      <c r="A30" s="20" t="s">
        <v>192</v>
      </c>
      <c r="B30" s="5">
        <v>0.68598791000000003</v>
      </c>
      <c r="C30" s="5">
        <v>0.60649653400000003</v>
      </c>
      <c r="D30" s="292" t="s">
        <v>441</v>
      </c>
      <c r="E30" s="5">
        <v>63.94</v>
      </c>
      <c r="F30" s="5">
        <v>53.29999999999999</v>
      </c>
      <c r="G30" s="5">
        <v>61.5</v>
      </c>
      <c r="H30" s="5">
        <v>56.499999999999993</v>
      </c>
    </row>
    <row r="31" spans="1:8" x14ac:dyDescent="0.25">
      <c r="A31" s="20" t="s">
        <v>190</v>
      </c>
      <c r="B31" s="5">
        <v>30.139230000000001</v>
      </c>
      <c r="C31" s="5">
        <v>46.441420000000001</v>
      </c>
      <c r="D31" s="293"/>
      <c r="E31" s="5">
        <v>6.149</v>
      </c>
      <c r="F31" s="5">
        <v>13.8</v>
      </c>
      <c r="G31" s="5">
        <v>19.5</v>
      </c>
      <c r="H31" s="5">
        <v>16</v>
      </c>
    </row>
    <row r="32" spans="1:8" x14ac:dyDescent="0.25">
      <c r="A32" s="20" t="s">
        <v>143</v>
      </c>
      <c r="B32" s="8">
        <v>632.89486969999996</v>
      </c>
      <c r="C32" s="8">
        <v>517.34243089999995</v>
      </c>
      <c r="D32" s="293"/>
      <c r="E32" s="79" t="s">
        <v>399</v>
      </c>
      <c r="F32" s="8">
        <v>443.5</v>
      </c>
      <c r="G32" s="8">
        <v>479.4</v>
      </c>
      <c r="H32" s="8">
        <v>457.4</v>
      </c>
    </row>
    <row r="33" spans="1:9" x14ac:dyDescent="0.25">
      <c r="A33" s="20" t="s">
        <v>144</v>
      </c>
      <c r="B33" s="5">
        <v>5.5165100000000002</v>
      </c>
      <c r="C33" s="5">
        <v>20.5792</v>
      </c>
      <c r="D33" s="293"/>
      <c r="E33" s="5">
        <v>1.0659999999999998</v>
      </c>
      <c r="F33" s="5">
        <v>31.1</v>
      </c>
      <c r="G33" s="5">
        <v>17.899999999999999</v>
      </c>
      <c r="H33" s="5">
        <v>26</v>
      </c>
    </row>
    <row r="34" spans="1:9" ht="28.5" customHeight="1" x14ac:dyDescent="0.25">
      <c r="A34" s="45" t="s">
        <v>189</v>
      </c>
      <c r="B34" s="5">
        <v>243.831514</v>
      </c>
      <c r="C34" s="5">
        <v>292.43571500000002</v>
      </c>
      <c r="D34" s="293"/>
      <c r="E34" s="9">
        <v>207.61</v>
      </c>
      <c r="F34" s="9">
        <v>132.1</v>
      </c>
      <c r="G34" s="9">
        <v>151.6</v>
      </c>
      <c r="H34" s="9">
        <v>138.4</v>
      </c>
    </row>
    <row r="35" spans="1:9" x14ac:dyDescent="0.25">
      <c r="A35" s="45" t="s">
        <v>145</v>
      </c>
      <c r="B35" s="5">
        <v>19.786349999999999</v>
      </c>
      <c r="C35" s="5">
        <v>12.90917</v>
      </c>
      <c r="D35" s="294"/>
      <c r="E35" s="5">
        <v>22.668810289389068</v>
      </c>
      <c r="F35" s="5">
        <v>25.900000000000002</v>
      </c>
      <c r="G35" s="5">
        <v>19.8</v>
      </c>
      <c r="H35" s="5">
        <v>23.599999999999998</v>
      </c>
    </row>
    <row r="36" spans="1:9" x14ac:dyDescent="0.25">
      <c r="A36" s="84"/>
      <c r="B36" s="7"/>
      <c r="C36" s="7"/>
      <c r="D36" s="7"/>
      <c r="E36" s="15"/>
      <c r="F36" s="7"/>
      <c r="G36" s="7"/>
      <c r="H36" s="18"/>
    </row>
    <row r="37" spans="1:9" x14ac:dyDescent="0.25">
      <c r="A37" s="84" t="s">
        <v>146</v>
      </c>
      <c r="B37" s="7"/>
      <c r="C37" s="7"/>
      <c r="D37" s="7"/>
      <c r="E37" s="15"/>
      <c r="F37" s="7"/>
      <c r="G37" s="7"/>
      <c r="H37" s="18"/>
    </row>
    <row r="38" spans="1:9" x14ac:dyDescent="0.25">
      <c r="A38" s="80" t="s">
        <v>161</v>
      </c>
      <c r="B38" s="10">
        <v>2133.8793000000001</v>
      </c>
      <c r="C38" s="10">
        <v>1633.1589369999999</v>
      </c>
      <c r="D38" s="230" t="s">
        <v>441</v>
      </c>
      <c r="E38" s="10" t="s">
        <v>470</v>
      </c>
      <c r="F38" s="10">
        <v>1254.9000000000001</v>
      </c>
      <c r="G38" s="10">
        <v>1525.8</v>
      </c>
      <c r="H38" s="81">
        <v>1359.4</v>
      </c>
    </row>
    <row r="39" spans="1:9" ht="15" customHeight="1" x14ac:dyDescent="0.25">
      <c r="A39" s="265" t="s">
        <v>251</v>
      </c>
      <c r="B39" s="295"/>
      <c r="C39" s="295"/>
      <c r="D39" s="295"/>
      <c r="E39" s="295"/>
      <c r="F39" s="295"/>
      <c r="G39" s="295"/>
      <c r="H39" s="295"/>
    </row>
    <row r="40" spans="1:9" ht="60" customHeight="1" x14ac:dyDescent="0.25">
      <c r="A40" s="289" t="s">
        <v>152</v>
      </c>
      <c r="B40" s="288"/>
      <c r="C40" s="288"/>
      <c r="D40" s="288"/>
      <c r="E40" s="288"/>
      <c r="F40" s="288"/>
      <c r="G40" s="288"/>
      <c r="H40" s="288"/>
    </row>
    <row r="41" spans="1:9" ht="60" customHeight="1" x14ac:dyDescent="0.25">
      <c r="A41" s="289" t="s">
        <v>363</v>
      </c>
      <c r="B41" s="288"/>
      <c r="C41" s="288"/>
      <c r="D41" s="288"/>
      <c r="E41" s="288"/>
      <c r="F41" s="288"/>
      <c r="G41" s="288"/>
      <c r="H41" s="288"/>
      <c r="I41" s="242"/>
    </row>
    <row r="42" spans="1:9" ht="78.75" customHeight="1" x14ac:dyDescent="0.25">
      <c r="A42" s="289" t="s">
        <v>402</v>
      </c>
      <c r="B42" s="288"/>
      <c r="C42" s="288"/>
      <c r="D42" s="288"/>
      <c r="E42" s="288"/>
      <c r="F42" s="288"/>
      <c r="G42" s="288"/>
      <c r="H42" s="288"/>
      <c r="I42" s="242"/>
    </row>
    <row r="43" spans="1:9" ht="30" customHeight="1" x14ac:dyDescent="0.25">
      <c r="A43" s="289" t="s">
        <v>403</v>
      </c>
      <c r="B43" s="288"/>
      <c r="C43" s="288"/>
      <c r="D43" s="288"/>
      <c r="E43" s="288"/>
      <c r="F43" s="288"/>
      <c r="G43" s="288"/>
      <c r="H43" s="288"/>
      <c r="I43" s="242"/>
    </row>
    <row r="44" spans="1:9" ht="36.75" customHeight="1" x14ac:dyDescent="0.25">
      <c r="A44" s="289" t="s">
        <v>364</v>
      </c>
      <c r="B44" s="288"/>
      <c r="C44" s="288"/>
      <c r="D44" s="288"/>
      <c r="E44" s="288"/>
      <c r="F44" s="288"/>
      <c r="G44" s="288"/>
      <c r="H44" s="288"/>
      <c r="I44" s="242"/>
    </row>
    <row r="45" spans="1:9" ht="45" customHeight="1" x14ac:dyDescent="0.25">
      <c r="A45" s="289" t="s">
        <v>163</v>
      </c>
      <c r="B45" s="288"/>
      <c r="C45" s="288"/>
      <c r="D45" s="288"/>
      <c r="E45" s="288"/>
      <c r="F45" s="288"/>
      <c r="G45" s="288"/>
      <c r="H45" s="288"/>
      <c r="I45" s="242"/>
    </row>
    <row r="46" spans="1:9" ht="15" customHeight="1" x14ac:dyDescent="0.25">
      <c r="A46" s="289" t="s">
        <v>164</v>
      </c>
      <c r="B46" s="288"/>
      <c r="C46" s="288"/>
      <c r="D46" s="288"/>
      <c r="E46" s="288"/>
      <c r="F46" s="288"/>
      <c r="G46" s="288"/>
      <c r="H46" s="288"/>
      <c r="I46" s="242"/>
    </row>
    <row r="47" spans="1:9" ht="15" customHeight="1" x14ac:dyDescent="0.25">
      <c r="A47" s="289" t="s">
        <v>165</v>
      </c>
      <c r="B47" s="288"/>
      <c r="C47" s="288"/>
      <c r="D47" s="288"/>
      <c r="E47" s="288"/>
      <c r="F47" s="288"/>
      <c r="G47" s="288"/>
      <c r="H47" s="288"/>
      <c r="I47" s="242"/>
    </row>
    <row r="48" spans="1:9" ht="30" customHeight="1" x14ac:dyDescent="0.25">
      <c r="A48" s="289" t="s">
        <v>166</v>
      </c>
      <c r="B48" s="288"/>
      <c r="C48" s="288"/>
      <c r="D48" s="288"/>
      <c r="E48" s="288"/>
      <c r="F48" s="288"/>
      <c r="G48" s="288"/>
      <c r="H48" s="288"/>
      <c r="I48" s="242"/>
    </row>
    <row r="49" spans="1:9" ht="15" customHeight="1" x14ac:dyDescent="0.25">
      <c r="A49" s="289" t="s">
        <v>167</v>
      </c>
      <c r="B49" s="288"/>
      <c r="C49" s="288"/>
      <c r="D49" s="288"/>
      <c r="E49" s="288"/>
      <c r="F49" s="288"/>
      <c r="G49" s="288"/>
      <c r="H49" s="288"/>
      <c r="I49" s="242"/>
    </row>
    <row r="50" spans="1:9" ht="30" customHeight="1" x14ac:dyDescent="0.25">
      <c r="A50" s="289" t="s">
        <v>378</v>
      </c>
      <c r="B50" s="288"/>
      <c r="C50" s="288"/>
      <c r="D50" s="288"/>
      <c r="E50" s="288"/>
      <c r="F50" s="288"/>
      <c r="G50" s="288"/>
      <c r="H50" s="288"/>
      <c r="I50" s="242"/>
    </row>
    <row r="51" spans="1:9" ht="30" customHeight="1" x14ac:dyDescent="0.25">
      <c r="A51" s="289" t="s">
        <v>365</v>
      </c>
      <c r="B51" s="288"/>
      <c r="C51" s="288"/>
      <c r="D51" s="288"/>
      <c r="E51" s="288"/>
      <c r="F51" s="288"/>
      <c r="G51" s="288"/>
      <c r="H51" s="288"/>
      <c r="I51" s="242"/>
    </row>
    <row r="52" spans="1:9" ht="15" customHeight="1" x14ac:dyDescent="0.25">
      <c r="A52" s="289" t="s">
        <v>401</v>
      </c>
      <c r="B52" s="288"/>
      <c r="C52" s="288"/>
      <c r="D52" s="288"/>
      <c r="E52" s="288"/>
      <c r="F52" s="288"/>
      <c r="G52" s="288"/>
      <c r="H52" s="288"/>
      <c r="I52" s="242"/>
    </row>
    <row r="53" spans="1:9" ht="30" customHeight="1" x14ac:dyDescent="0.25">
      <c r="A53" s="289" t="s">
        <v>377</v>
      </c>
      <c r="B53" s="288"/>
      <c r="C53" s="288"/>
      <c r="D53" s="288"/>
      <c r="E53" s="288"/>
      <c r="F53" s="288"/>
      <c r="G53" s="288"/>
      <c r="H53" s="288"/>
      <c r="I53" s="242"/>
    </row>
    <row r="54" spans="1:9" ht="15" customHeight="1" x14ac:dyDescent="0.25">
      <c r="A54" s="289" t="s">
        <v>400</v>
      </c>
      <c r="B54" s="288"/>
      <c r="C54" s="288"/>
      <c r="D54" s="288"/>
      <c r="E54" s="288"/>
      <c r="F54" s="288"/>
      <c r="G54" s="288"/>
      <c r="H54" s="288"/>
      <c r="I54" s="242"/>
    </row>
  </sheetData>
  <mergeCells count="24">
    <mergeCell ref="A54:H54"/>
    <mergeCell ref="A43:H43"/>
    <mergeCell ref="A44:H44"/>
    <mergeCell ref="A45:H45"/>
    <mergeCell ref="A46:H46"/>
    <mergeCell ref="A47:H47"/>
    <mergeCell ref="A48:H48"/>
    <mergeCell ref="A49:H49"/>
    <mergeCell ref="A50:H50"/>
    <mergeCell ref="A51:H51"/>
    <mergeCell ref="A52:H52"/>
    <mergeCell ref="A53:H53"/>
    <mergeCell ref="A42:H42"/>
    <mergeCell ref="A1:H1"/>
    <mergeCell ref="A3:A4"/>
    <mergeCell ref="B3:D3"/>
    <mergeCell ref="E3:E4"/>
    <mergeCell ref="F3:H3"/>
    <mergeCell ref="D13:D17"/>
    <mergeCell ref="D20:D27"/>
    <mergeCell ref="D30:D35"/>
    <mergeCell ref="A39:H39"/>
    <mergeCell ref="A40:H40"/>
    <mergeCell ref="A41:H4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tabColor theme="3" tint="0.79998168889431442"/>
  </sheetPr>
  <dimension ref="A1:J46"/>
  <sheetViews>
    <sheetView topLeftCell="A13" workbookViewId="0">
      <selection activeCell="M36" sqref="M36"/>
    </sheetView>
  </sheetViews>
  <sheetFormatPr baseColWidth="10" defaultColWidth="10.7109375" defaultRowHeight="15" x14ac:dyDescent="0.25"/>
  <cols>
    <col min="1" max="16384" width="10.7109375" style="87"/>
  </cols>
  <sheetData>
    <row r="1" spans="1:10" s="96" customFormat="1" ht="30" customHeight="1" x14ac:dyDescent="0.25">
      <c r="A1" s="364" t="s">
        <v>481</v>
      </c>
      <c r="B1" s="364"/>
      <c r="C1" s="364"/>
      <c r="D1" s="364"/>
      <c r="E1" s="364"/>
      <c r="F1" s="364"/>
      <c r="G1" s="364"/>
      <c r="H1" s="364"/>
      <c r="I1" s="364"/>
      <c r="J1" s="364"/>
    </row>
    <row r="2" spans="1:10" s="96" customFormat="1" x14ac:dyDescent="0.25">
      <c r="A2" s="210"/>
      <c r="B2" s="210"/>
      <c r="C2" s="210"/>
      <c r="D2" s="210"/>
      <c r="E2" s="210"/>
      <c r="F2" s="210"/>
      <c r="G2" s="210"/>
      <c r="H2" s="210"/>
      <c r="I2" s="210"/>
      <c r="J2" s="210"/>
    </row>
    <row r="3" spans="1:10" x14ac:dyDescent="0.25">
      <c r="A3" s="365" t="s">
        <v>313</v>
      </c>
      <c r="B3" s="365"/>
      <c r="C3" s="365"/>
      <c r="D3" s="365"/>
      <c r="E3" s="365"/>
      <c r="F3" s="365"/>
      <c r="G3" s="365"/>
      <c r="H3" s="365"/>
      <c r="I3" s="365"/>
      <c r="J3" s="365"/>
    </row>
    <row r="20" spans="1:10" ht="30" customHeight="1" x14ac:dyDescent="0.25">
      <c r="A20" s="273" t="s">
        <v>484</v>
      </c>
      <c r="B20" s="287"/>
      <c r="C20" s="287"/>
      <c r="D20" s="287"/>
      <c r="E20" s="287"/>
      <c r="F20" s="287"/>
      <c r="G20" s="287"/>
      <c r="H20" s="287"/>
      <c r="I20" s="287"/>
      <c r="J20" s="287"/>
    </row>
    <row r="21" spans="1:10" ht="30" customHeight="1" x14ac:dyDescent="0.25">
      <c r="A21" s="289" t="s">
        <v>316</v>
      </c>
      <c r="B21" s="287"/>
      <c r="C21" s="287"/>
      <c r="D21" s="287"/>
      <c r="E21" s="287"/>
      <c r="F21" s="287"/>
      <c r="G21" s="287"/>
      <c r="H21" s="287"/>
      <c r="I21" s="287"/>
      <c r="J21" s="287"/>
    </row>
    <row r="23" spans="1:10" x14ac:dyDescent="0.25">
      <c r="A23" s="365" t="s">
        <v>315</v>
      </c>
      <c r="B23" s="365"/>
      <c r="C23" s="365"/>
      <c r="D23" s="365"/>
      <c r="E23" s="365"/>
      <c r="F23" s="365"/>
      <c r="G23" s="365"/>
      <c r="H23" s="365"/>
      <c r="I23" s="365"/>
      <c r="J23" s="365"/>
    </row>
    <row r="35" spans="1:10" x14ac:dyDescent="0.25">
      <c r="A35" s="361"/>
      <c r="B35" s="361"/>
      <c r="C35" s="361"/>
      <c r="D35" s="361"/>
      <c r="E35" s="361"/>
      <c r="F35" s="361"/>
      <c r="G35" s="361"/>
      <c r="H35" s="361"/>
    </row>
    <row r="36" spans="1:10" x14ac:dyDescent="0.25">
      <c r="A36" s="362"/>
      <c r="B36" s="362"/>
      <c r="C36" s="362"/>
      <c r="D36" s="362"/>
      <c r="E36" s="362"/>
      <c r="F36" s="362"/>
      <c r="G36" s="362"/>
      <c r="H36" s="362"/>
    </row>
    <row r="40" spans="1:10" ht="30" customHeight="1" x14ac:dyDescent="0.25">
      <c r="A40" s="273" t="s">
        <v>484</v>
      </c>
      <c r="B40" s="287"/>
      <c r="C40" s="287"/>
      <c r="D40" s="287"/>
      <c r="E40" s="287"/>
      <c r="F40" s="287"/>
      <c r="G40" s="287"/>
      <c r="H40" s="287"/>
      <c r="I40" s="287"/>
      <c r="J40" s="287"/>
    </row>
    <row r="41" spans="1:10" ht="30" customHeight="1" x14ac:dyDescent="0.25">
      <c r="A41" s="289" t="s">
        <v>371</v>
      </c>
      <c r="B41" s="289"/>
      <c r="C41" s="289"/>
      <c r="D41" s="289"/>
      <c r="E41" s="289"/>
      <c r="F41" s="289"/>
      <c r="G41" s="289"/>
      <c r="H41" s="289"/>
      <c r="I41" s="289"/>
      <c r="J41" s="289"/>
    </row>
    <row r="45" spans="1:10" ht="31.5" customHeight="1" x14ac:dyDescent="0.25">
      <c r="A45" s="363"/>
      <c r="B45" s="363"/>
      <c r="C45" s="363"/>
      <c r="D45" s="363"/>
      <c r="E45" s="363"/>
      <c r="F45" s="363"/>
      <c r="G45" s="363"/>
      <c r="H45" s="40"/>
      <c r="I45" s="40"/>
    </row>
    <row r="46" spans="1:10" ht="75.75" customHeight="1" x14ac:dyDescent="0.25">
      <c r="A46" s="301"/>
      <c r="B46" s="326"/>
      <c r="C46" s="326"/>
      <c r="D46" s="326"/>
      <c r="E46" s="326"/>
      <c r="F46" s="326"/>
      <c r="G46" s="326"/>
      <c r="H46" s="326"/>
      <c r="I46" s="326"/>
    </row>
  </sheetData>
  <mergeCells count="11">
    <mergeCell ref="A35:H35"/>
    <mergeCell ref="A36:H36"/>
    <mergeCell ref="A45:G45"/>
    <mergeCell ref="A46:I46"/>
    <mergeCell ref="A1:J1"/>
    <mergeCell ref="A3:J3"/>
    <mergeCell ref="A23:J23"/>
    <mergeCell ref="A20:J20"/>
    <mergeCell ref="A21:J21"/>
    <mergeCell ref="A40:J40"/>
    <mergeCell ref="A41:J4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7"/>
  </sheetPr>
  <dimension ref="A1:V41"/>
  <sheetViews>
    <sheetView tabSelected="1" topLeftCell="A22" workbookViewId="0">
      <selection activeCell="K21" sqref="K21"/>
    </sheetView>
  </sheetViews>
  <sheetFormatPr baseColWidth="10" defaultColWidth="13.7109375" defaultRowHeight="12.75" x14ac:dyDescent="0.25"/>
  <cols>
    <col min="1" max="1" width="15.7109375" style="185" customWidth="1"/>
    <col min="2" max="8" width="15.7109375" style="21" customWidth="1"/>
    <col min="9" max="9" width="13.7109375" style="21"/>
    <col min="10" max="10" width="13.7109375" style="185"/>
    <col min="11" max="16384" width="13.7109375" style="21"/>
  </cols>
  <sheetData>
    <row r="1" spans="1:22" s="95" customFormat="1" ht="30" customHeight="1" x14ac:dyDescent="0.25">
      <c r="A1" s="364" t="s">
        <v>481</v>
      </c>
      <c r="B1" s="364"/>
      <c r="C1" s="364"/>
      <c r="D1" s="364"/>
      <c r="E1" s="364"/>
      <c r="F1" s="364"/>
      <c r="G1" s="364"/>
      <c r="H1" s="364"/>
      <c r="J1" s="185"/>
    </row>
    <row r="2" spans="1:22" s="95" customFormat="1" x14ac:dyDescent="0.25">
      <c r="A2" s="210"/>
      <c r="B2" s="210"/>
      <c r="C2" s="210"/>
      <c r="D2" s="210"/>
      <c r="E2" s="210"/>
      <c r="F2" s="210"/>
      <c r="G2" s="210"/>
      <c r="H2" s="210"/>
      <c r="J2" s="185"/>
    </row>
    <row r="3" spans="1:22" x14ac:dyDescent="0.25">
      <c r="A3" s="367" t="s">
        <v>313</v>
      </c>
      <c r="B3" s="367"/>
      <c r="C3" s="367"/>
      <c r="D3" s="367"/>
      <c r="E3" s="367"/>
      <c r="F3" s="367"/>
      <c r="G3" s="367"/>
      <c r="H3" s="367"/>
    </row>
    <row r="4" spans="1:22" s="182" customFormat="1" ht="11.25" x14ac:dyDescent="0.25">
      <c r="A4" s="183"/>
      <c r="B4" s="84" t="s">
        <v>317</v>
      </c>
      <c r="C4" s="84" t="s">
        <v>318</v>
      </c>
      <c r="D4" s="84" t="s">
        <v>117</v>
      </c>
      <c r="E4" s="84" t="s">
        <v>319</v>
      </c>
      <c r="F4" s="84" t="s">
        <v>120</v>
      </c>
      <c r="G4" s="84" t="s">
        <v>320</v>
      </c>
      <c r="H4" s="84" t="s">
        <v>321</v>
      </c>
    </row>
    <row r="5" spans="1:22" s="48" customFormat="1" ht="11.25" x14ac:dyDescent="0.25">
      <c r="A5" s="183">
        <v>2002</v>
      </c>
      <c r="B5" s="23">
        <v>6.3670175880980895E-2</v>
      </c>
      <c r="C5" s="23">
        <v>3.5554434848389334E-2</v>
      </c>
      <c r="D5" s="23">
        <v>6.7137363676479864E-2</v>
      </c>
      <c r="E5" s="23">
        <v>7.218054592447834E-2</v>
      </c>
      <c r="F5" s="23">
        <v>0.60057996595851981</v>
      </c>
      <c r="G5" s="23">
        <v>0.11151736745886655</v>
      </c>
      <c r="H5" s="23">
        <v>4.9360146252285193E-2</v>
      </c>
    </row>
    <row r="6" spans="1:22" s="48" customFormat="1" ht="11.25" x14ac:dyDescent="0.25">
      <c r="A6" s="183">
        <v>2003</v>
      </c>
      <c r="B6" s="23">
        <v>0.10120859857920472</v>
      </c>
      <c r="C6" s="23">
        <v>5.6185995017990591E-2</v>
      </c>
      <c r="D6" s="23">
        <v>6.4996770919826558E-2</v>
      </c>
      <c r="E6" s="23">
        <v>9.0598763723590742E-2</v>
      </c>
      <c r="F6" s="23">
        <v>0.52698588430667037</v>
      </c>
      <c r="G6" s="23">
        <v>0.12002952301872867</v>
      </c>
      <c r="H6" s="23">
        <v>3.9994464433988373E-2</v>
      </c>
    </row>
    <row r="7" spans="1:22" s="48" customFormat="1" ht="11.25" x14ac:dyDescent="0.25">
      <c r="A7" s="183">
        <v>2004</v>
      </c>
      <c r="B7" s="23">
        <v>5.0723057917302521E-2</v>
      </c>
      <c r="C7" s="23">
        <v>2.41261536225565E-2</v>
      </c>
      <c r="D7" s="23">
        <v>5.3629823413996074E-2</v>
      </c>
      <c r="E7" s="23">
        <v>5.9734030957052542E-2</v>
      </c>
      <c r="F7" s="23">
        <v>0.66826538768984811</v>
      </c>
      <c r="G7" s="23">
        <v>9.6795291039895356E-2</v>
      </c>
      <c r="H7" s="23">
        <v>4.6726255359348885E-2</v>
      </c>
    </row>
    <row r="8" spans="1:22" s="48" customFormat="1" ht="11.25" x14ac:dyDescent="0.25">
      <c r="A8" s="183">
        <v>2005</v>
      </c>
      <c r="B8" s="23">
        <v>5.9842519685039369E-2</v>
      </c>
      <c r="C8" s="23">
        <v>2.7615298087739031E-2</v>
      </c>
      <c r="D8" s="23">
        <v>5.6467941507311589E-2</v>
      </c>
      <c r="E8" s="23">
        <v>9.8256467941507317E-2</v>
      </c>
      <c r="F8" s="23">
        <v>0.59015748031496063</v>
      </c>
      <c r="G8" s="23">
        <v>0.12165354330708661</v>
      </c>
      <c r="H8" s="23">
        <v>4.6006749156355456E-2</v>
      </c>
      <c r="R8" s="179"/>
      <c r="S8" s="179"/>
      <c r="T8" s="179"/>
    </row>
    <row r="9" spans="1:22" s="48" customFormat="1" ht="11.25" x14ac:dyDescent="0.25">
      <c r="A9" s="183">
        <v>2006</v>
      </c>
      <c r="B9" s="23">
        <v>3.4426924707968695E-2</v>
      </c>
      <c r="C9" s="23">
        <v>1.8235090018890475E-2</v>
      </c>
      <c r="D9" s="23">
        <v>3.5275068429777554E-2</v>
      </c>
      <c r="E9" s="23">
        <v>0.23593816261228268</v>
      </c>
      <c r="F9" s="23">
        <v>0.54539496511045149</v>
      </c>
      <c r="G9" s="23">
        <v>9.553182466556151E-2</v>
      </c>
      <c r="H9" s="23">
        <v>3.5197964455067655E-2</v>
      </c>
    </row>
    <row r="10" spans="1:22" s="48" customFormat="1" ht="11.25" x14ac:dyDescent="0.25">
      <c r="A10" s="183">
        <v>2007</v>
      </c>
      <c r="B10" s="23">
        <v>4.1098636728147557E-2</v>
      </c>
      <c r="C10" s="23">
        <v>2.1772253408179631E-2</v>
      </c>
      <c r="D10" s="23">
        <v>3.656776263031275E-2</v>
      </c>
      <c r="E10" s="23">
        <v>0.23091419406575781</v>
      </c>
      <c r="F10" s="23">
        <v>0.50862068965517238</v>
      </c>
      <c r="G10" s="23">
        <v>0.11956696070569367</v>
      </c>
      <c r="H10" s="23">
        <v>4.1459502806736166E-2</v>
      </c>
    </row>
    <row r="11" spans="1:22" s="48" customFormat="1" ht="11.25" x14ac:dyDescent="0.25">
      <c r="A11" s="183">
        <v>2008</v>
      </c>
      <c r="B11" s="23">
        <v>3.6441874537752973E-2</v>
      </c>
      <c r="C11" s="23">
        <v>2.1582733812949641E-2</v>
      </c>
      <c r="D11" s="23">
        <v>3.3954145095138839E-2</v>
      </c>
      <c r="E11" s="23">
        <v>0.31079809049956297</v>
      </c>
      <c r="F11" s="23">
        <v>0.42224164593558799</v>
      </c>
      <c r="G11" s="23">
        <v>0.13578296241511464</v>
      </c>
      <c r="H11" s="23">
        <v>3.9198547703892958E-2</v>
      </c>
    </row>
    <row r="12" spans="1:22" s="48" customFormat="1" ht="11.25" x14ac:dyDescent="0.25">
      <c r="A12" s="183">
        <v>2009</v>
      </c>
      <c r="B12" s="23">
        <v>3.1444835998915698E-2</v>
      </c>
      <c r="C12" s="23">
        <v>1.8252462275232674E-2</v>
      </c>
      <c r="D12" s="23">
        <v>3.3839342188488296E-2</v>
      </c>
      <c r="E12" s="23">
        <v>0.13879100027107616</v>
      </c>
      <c r="F12" s="23">
        <v>0.53361344537815125</v>
      </c>
      <c r="G12" s="23">
        <v>0.18500948766603414</v>
      </c>
      <c r="H12" s="23">
        <v>5.9049426222101742E-2</v>
      </c>
    </row>
    <row r="13" spans="1:22" s="48" customFormat="1" ht="11.25" x14ac:dyDescent="0.25">
      <c r="A13" s="183">
        <v>2010</v>
      </c>
      <c r="B13" s="23">
        <v>3.2611653127064953E-2</v>
      </c>
      <c r="C13" s="23">
        <v>2.2039102888016481E-2</v>
      </c>
      <c r="D13" s="23">
        <v>3.1678781047148913E-2</v>
      </c>
      <c r="E13" s="23">
        <v>0.13713219574765811</v>
      </c>
      <c r="F13" s="23">
        <v>0.51101955144400824</v>
      </c>
      <c r="G13" s="23">
        <v>0.20538733626151515</v>
      </c>
      <c r="H13" s="23">
        <v>6.0131379484588174E-2</v>
      </c>
      <c r="R13" s="180"/>
      <c r="S13" s="180"/>
      <c r="T13" s="180"/>
      <c r="U13" s="180"/>
      <c r="V13" s="180"/>
    </row>
    <row r="14" spans="1:22" s="48" customFormat="1" ht="11.25" x14ac:dyDescent="0.25">
      <c r="A14" s="183">
        <v>2011</v>
      </c>
      <c r="B14" s="23">
        <v>8.9892637062448377E-2</v>
      </c>
      <c r="C14" s="23">
        <v>7.337526205450734E-2</v>
      </c>
      <c r="D14" s="23">
        <v>3.5385299536242934E-2</v>
      </c>
      <c r="E14" s="23">
        <v>0.12854964741757194</v>
      </c>
      <c r="F14" s="23">
        <v>0.38075725811574868</v>
      </c>
      <c r="G14" s="23">
        <v>0.21332825106410011</v>
      </c>
      <c r="H14" s="23">
        <v>7.8711644749380597E-2</v>
      </c>
      <c r="R14" s="180"/>
      <c r="S14" s="180"/>
      <c r="T14" s="180"/>
      <c r="U14" s="180"/>
      <c r="V14" s="180"/>
    </row>
    <row r="15" spans="1:22" s="48" customFormat="1" ht="11.25" x14ac:dyDescent="0.25">
      <c r="A15" s="183">
        <v>2012</v>
      </c>
      <c r="B15" s="23">
        <v>5.0511536321219122E-3</v>
      </c>
      <c r="C15" s="23">
        <v>4.0666067377252684E-3</v>
      </c>
      <c r="D15" s="23">
        <v>1.6480458884465563E-2</v>
      </c>
      <c r="E15" s="23">
        <v>0.12734900047087025</v>
      </c>
      <c r="F15" s="23">
        <v>0.43512692093660377</v>
      </c>
      <c r="G15" s="23">
        <v>0.2932237489833483</v>
      </c>
      <c r="H15" s="23">
        <v>0.11870211035486494</v>
      </c>
      <c r="R15" s="180"/>
      <c r="S15" s="180"/>
      <c r="T15" s="180"/>
      <c r="U15" s="180"/>
      <c r="V15" s="180"/>
    </row>
    <row r="16" spans="1:22" s="48" customFormat="1" ht="11.25" x14ac:dyDescent="0.25">
      <c r="A16" s="183">
        <v>2013</v>
      </c>
      <c r="B16" s="23">
        <v>2.5673501523294424E-3</v>
      </c>
      <c r="C16" s="23">
        <v>2.4988874816006573E-3</v>
      </c>
      <c r="D16" s="23">
        <v>1.2152124054359361E-2</v>
      </c>
      <c r="E16" s="23">
        <v>0.10645945298326087</v>
      </c>
      <c r="F16" s="23">
        <v>0.46256803477903674</v>
      </c>
      <c r="G16" s="23">
        <v>0.31198439051107385</v>
      </c>
      <c r="H16" s="23">
        <v>0.1017697600383391</v>
      </c>
      <c r="R16" s="180"/>
      <c r="S16" s="180"/>
      <c r="T16" s="180"/>
      <c r="U16" s="180"/>
      <c r="V16" s="180"/>
    </row>
    <row r="17" spans="1:22" s="48" customFormat="1" ht="11.25" x14ac:dyDescent="0.25">
      <c r="A17" s="183">
        <v>2014</v>
      </c>
      <c r="B17" s="23">
        <v>2.2705380487133618E-3</v>
      </c>
      <c r="C17" s="23">
        <v>2.580156873537911E-3</v>
      </c>
      <c r="D17" s="23">
        <v>2.6145589651850832E-3</v>
      </c>
      <c r="E17" s="23">
        <v>7.0008256501995325E-2</v>
      </c>
      <c r="F17" s="23">
        <v>0.3111669189486721</v>
      </c>
      <c r="G17" s="23">
        <v>0.48475987340030274</v>
      </c>
      <c r="H17" s="23">
        <v>0.12659969726159351</v>
      </c>
      <c r="R17" s="180"/>
      <c r="S17" s="180"/>
      <c r="T17" s="180"/>
      <c r="U17" s="180"/>
      <c r="V17" s="180"/>
    </row>
    <row r="18" spans="1:22" s="48" customFormat="1" ht="11.25" x14ac:dyDescent="0.25">
      <c r="A18" s="183">
        <v>2015</v>
      </c>
      <c r="B18" s="233">
        <v>1.2280821450501467E-3</v>
      </c>
      <c r="C18" s="233">
        <v>1.3304223238043255E-3</v>
      </c>
      <c r="D18" s="233">
        <v>1.944463396329399E-3</v>
      </c>
      <c r="E18" s="233">
        <v>6.0448932250801668E-2</v>
      </c>
      <c r="F18" s="233">
        <v>0.32366787200654978</v>
      </c>
      <c r="G18" s="233">
        <v>0.47421027495394691</v>
      </c>
      <c r="H18" s="233">
        <v>0.13716995292351777</v>
      </c>
      <c r="R18" s="180"/>
      <c r="S18" s="180"/>
      <c r="T18" s="180"/>
      <c r="U18" s="180"/>
      <c r="V18" s="180"/>
    </row>
    <row r="19" spans="1:22" s="48" customFormat="1" ht="11.25" x14ac:dyDescent="0.25">
      <c r="A19" s="232">
        <v>2016</v>
      </c>
      <c r="B19" s="264">
        <v>9.9360367633360243E-4</v>
      </c>
      <c r="C19" s="264">
        <v>2.049307582438055E-3</v>
      </c>
      <c r="D19" s="264">
        <v>2.3598087312923059E-3</v>
      </c>
      <c r="E19" s="264">
        <v>5.1450040365149351E-2</v>
      </c>
      <c r="F19" s="264">
        <v>0.31469291436378316</v>
      </c>
      <c r="G19" s="264">
        <v>0.51083649009501331</v>
      </c>
      <c r="H19" s="264">
        <v>0.11761783518599019</v>
      </c>
      <c r="R19" s="180"/>
      <c r="S19" s="180"/>
      <c r="T19" s="180"/>
      <c r="U19" s="180"/>
      <c r="V19" s="180"/>
    </row>
    <row r="20" spans="1:22" s="48" customFormat="1" ht="30" customHeight="1" x14ac:dyDescent="0.25">
      <c r="A20" s="265" t="s">
        <v>484</v>
      </c>
      <c r="B20" s="295"/>
      <c r="C20" s="295"/>
      <c r="D20" s="295"/>
      <c r="E20" s="295"/>
      <c r="F20" s="295"/>
      <c r="G20" s="295"/>
      <c r="H20" s="295"/>
      <c r="I20" s="178"/>
      <c r="R20" s="181"/>
    </row>
    <row r="21" spans="1:22" s="48" customFormat="1" ht="30" customHeight="1" x14ac:dyDescent="0.25">
      <c r="A21" s="289" t="s">
        <v>316</v>
      </c>
      <c r="B21" s="287"/>
      <c r="C21" s="287"/>
      <c r="D21" s="287"/>
      <c r="E21" s="287"/>
      <c r="F21" s="287"/>
      <c r="G21" s="287"/>
      <c r="H21" s="287"/>
      <c r="I21" s="180"/>
      <c r="R21" s="186"/>
    </row>
    <row r="22" spans="1:22" s="48" customFormat="1" ht="11.25" x14ac:dyDescent="0.25">
      <c r="A22" s="184"/>
      <c r="J22" s="184"/>
    </row>
    <row r="23" spans="1:22" s="48" customFormat="1" x14ac:dyDescent="0.25">
      <c r="A23" s="367" t="s">
        <v>315</v>
      </c>
      <c r="B23" s="367"/>
      <c r="C23" s="367"/>
      <c r="D23" s="367"/>
      <c r="E23" s="367"/>
      <c r="F23" s="367"/>
      <c r="G23" s="367"/>
      <c r="H23" s="367"/>
      <c r="J23" s="184"/>
    </row>
    <row r="24" spans="1:22" x14ac:dyDescent="0.25">
      <c r="A24" s="183"/>
      <c r="B24" s="84" t="s">
        <v>317</v>
      </c>
      <c r="C24" s="84" t="s">
        <v>318</v>
      </c>
      <c r="D24" s="84" t="s">
        <v>117</v>
      </c>
      <c r="E24" s="84" t="s">
        <v>319</v>
      </c>
      <c r="F24" s="84" t="s">
        <v>120</v>
      </c>
      <c r="G24" s="84" t="s">
        <v>320</v>
      </c>
      <c r="H24" s="84" t="s">
        <v>321</v>
      </c>
    </row>
    <row r="25" spans="1:22" x14ac:dyDescent="0.25">
      <c r="A25" s="183">
        <v>2002</v>
      </c>
      <c r="B25" s="23">
        <v>0.14465814471678198</v>
      </c>
      <c r="C25" s="23">
        <v>5.1893983816113522E-2</v>
      </c>
      <c r="D25" s="23">
        <v>0.35299636448926935</v>
      </c>
      <c r="E25" s="23">
        <v>0.17116219068840155</v>
      </c>
      <c r="F25" s="23">
        <v>0.23531136390289667</v>
      </c>
      <c r="G25" s="23">
        <v>3.7293303623783275E-2</v>
      </c>
      <c r="H25" s="23">
        <v>6.6846487627536064E-3</v>
      </c>
    </row>
    <row r="26" spans="1:22" x14ac:dyDescent="0.25">
      <c r="A26" s="183">
        <v>2003</v>
      </c>
      <c r="B26" s="23">
        <v>0.19307006175192498</v>
      </c>
      <c r="C26" s="23">
        <v>7.1548372341236566E-2</v>
      </c>
      <c r="D26" s="23">
        <v>0.31920408630022107</v>
      </c>
      <c r="E26" s="23">
        <v>0.19791110772280246</v>
      </c>
      <c r="F26" s="23">
        <v>0.17919493786689031</v>
      </c>
      <c r="G26" s="23">
        <v>3.377296637950751E-2</v>
      </c>
      <c r="H26" s="23">
        <v>5.2984676374170925E-3</v>
      </c>
    </row>
    <row r="27" spans="1:22" x14ac:dyDescent="0.25">
      <c r="A27" s="183">
        <v>2004</v>
      </c>
      <c r="B27" s="23">
        <v>0.10554958825635517</v>
      </c>
      <c r="C27" s="23">
        <v>3.852488363766559E-2</v>
      </c>
      <c r="D27" s="23">
        <v>0.37021124239169351</v>
      </c>
      <c r="E27" s="23">
        <v>0.16118868600071606</v>
      </c>
      <c r="F27" s="23">
        <v>0.28012889366272825</v>
      </c>
      <c r="G27" s="23">
        <v>3.8095238095238099E-2</v>
      </c>
      <c r="H27" s="23">
        <v>6.3014679556032942E-3</v>
      </c>
    </row>
    <row r="28" spans="1:22" x14ac:dyDescent="0.25">
      <c r="A28" s="183">
        <v>2005</v>
      </c>
      <c r="B28" s="23">
        <v>0.1217638391917491</v>
      </c>
      <c r="C28" s="23">
        <v>4.2569985266259734E-2</v>
      </c>
      <c r="D28" s="23">
        <v>0.33756051357608924</v>
      </c>
      <c r="E28" s="23">
        <v>0.20774573773942329</v>
      </c>
      <c r="F28" s="23">
        <v>0.23816038728688696</v>
      </c>
      <c r="G28" s="23">
        <v>4.4727425805093667E-2</v>
      </c>
      <c r="H28" s="23">
        <v>7.4721111344980004E-3</v>
      </c>
    </row>
    <row r="29" spans="1:22" x14ac:dyDescent="0.25">
      <c r="A29" s="183">
        <v>2006</v>
      </c>
      <c r="B29" s="23">
        <v>9.4260789715335164E-2</v>
      </c>
      <c r="C29" s="23">
        <v>3.6134067952249771E-2</v>
      </c>
      <c r="D29" s="23">
        <v>0.271900826446281</v>
      </c>
      <c r="E29" s="23">
        <v>0.27056932966023878</v>
      </c>
      <c r="F29" s="23">
        <v>0.275068870523416</v>
      </c>
      <c r="G29" s="23">
        <v>4.5224977043158858E-2</v>
      </c>
      <c r="H29" s="23">
        <v>6.8411386593204776E-3</v>
      </c>
    </row>
    <row r="30" spans="1:22" x14ac:dyDescent="0.25">
      <c r="A30" s="183">
        <v>2007</v>
      </c>
      <c r="B30" s="23">
        <v>0.10945449719063841</v>
      </c>
      <c r="C30" s="23">
        <v>4.3091625005530237E-2</v>
      </c>
      <c r="D30" s="23">
        <v>0.25704552493031896</v>
      </c>
      <c r="E30" s="23">
        <v>0.27752953147812237</v>
      </c>
      <c r="F30" s="23">
        <v>0.25270981728089192</v>
      </c>
      <c r="G30" s="23">
        <v>5.2161217537495023E-2</v>
      </c>
      <c r="H30" s="23">
        <v>8.0077865770030524E-3</v>
      </c>
    </row>
    <row r="31" spans="1:22" x14ac:dyDescent="0.25">
      <c r="A31" s="183">
        <v>2008</v>
      </c>
      <c r="B31" s="23">
        <v>9.3834833547649668E-2</v>
      </c>
      <c r="C31" s="23">
        <v>4.5863694813544791E-2</v>
      </c>
      <c r="D31" s="23">
        <v>0.2616088012573225</v>
      </c>
      <c r="E31" s="23">
        <v>0.32318902700385771</v>
      </c>
      <c r="F31" s="23">
        <v>0.2091370195742249</v>
      </c>
      <c r="G31" s="23">
        <v>5.8436919559937135E-2</v>
      </c>
      <c r="H31" s="23">
        <v>7.9297042434633511E-3</v>
      </c>
    </row>
    <row r="32" spans="1:22" x14ac:dyDescent="0.25">
      <c r="A32" s="183">
        <v>2009</v>
      </c>
      <c r="B32" s="23">
        <v>7.5819472813928604E-2</v>
      </c>
      <c r="C32" s="23">
        <v>3.7982686509094449E-2</v>
      </c>
      <c r="D32" s="23">
        <v>0.29554518042991929</v>
      </c>
      <c r="E32" s="23">
        <v>0.23611516389456277</v>
      </c>
      <c r="F32" s="23">
        <v>0.26602470576792142</v>
      </c>
      <c r="G32" s="23">
        <v>7.8056609279252995E-2</v>
      </c>
      <c r="H32" s="23">
        <v>1.0456181305320495E-2</v>
      </c>
    </row>
    <row r="33" spans="1:8" x14ac:dyDescent="0.25">
      <c r="A33" s="183">
        <v>2010</v>
      </c>
      <c r="B33" s="23">
        <v>8.0417328581855657E-2</v>
      </c>
      <c r="C33" s="23">
        <v>4.1475247949851878E-2</v>
      </c>
      <c r="D33" s="23">
        <v>0.28603323172040701</v>
      </c>
      <c r="E33" s="23">
        <v>0.24374221802412949</v>
      </c>
      <c r="F33" s="23">
        <v>0.252200420763385</v>
      </c>
      <c r="G33" s="23">
        <v>8.4023871881842765E-2</v>
      </c>
      <c r="H33" s="23">
        <v>1.2107681078528186E-2</v>
      </c>
    </row>
    <row r="34" spans="1:8" x14ac:dyDescent="0.25">
      <c r="A34" s="183">
        <v>2011</v>
      </c>
      <c r="B34" s="23">
        <v>0.20123064439786328</v>
      </c>
      <c r="C34" s="23">
        <v>9.2839272432213127E-2</v>
      </c>
      <c r="D34" s="23">
        <v>0.19926972750016905</v>
      </c>
      <c r="E34" s="23">
        <v>0.24068564473595239</v>
      </c>
      <c r="F34" s="23">
        <v>0.17158022854824531</v>
      </c>
      <c r="G34" s="23">
        <v>8.0160930421259047E-2</v>
      </c>
      <c r="H34" s="23">
        <v>1.423355196429779E-2</v>
      </c>
    </row>
    <row r="35" spans="1:8" x14ac:dyDescent="0.25">
      <c r="A35" s="183">
        <v>2012</v>
      </c>
      <c r="B35" s="23">
        <v>1.493586364435073E-2</v>
      </c>
      <c r="C35" s="23">
        <v>2.6884554559831311E-2</v>
      </c>
      <c r="D35" s="23">
        <v>0.19891056053417677</v>
      </c>
      <c r="E35" s="23">
        <v>0.3131259884027412</v>
      </c>
      <c r="F35" s="23">
        <v>0.27569847127042701</v>
      </c>
      <c r="G35" s="23">
        <v>0.14227142271422713</v>
      </c>
      <c r="H35" s="23">
        <v>2.8173138874245884E-2</v>
      </c>
    </row>
    <row r="36" spans="1:8" x14ac:dyDescent="0.25">
      <c r="A36" s="183">
        <v>2013</v>
      </c>
      <c r="B36" s="23">
        <v>9.0608730476571878E-3</v>
      </c>
      <c r="C36" s="23">
        <v>1.2314777733279936E-2</v>
      </c>
      <c r="D36" s="23">
        <v>0.18196836203444133</v>
      </c>
      <c r="E36" s="23">
        <v>0.31107328794553463</v>
      </c>
      <c r="F36" s="23">
        <v>0.30186223468161794</v>
      </c>
      <c r="G36" s="23">
        <v>0.15658790548658391</v>
      </c>
      <c r="H36" s="23">
        <v>2.7132559070885062E-2</v>
      </c>
    </row>
    <row r="37" spans="1:8" x14ac:dyDescent="0.25">
      <c r="A37" s="183">
        <v>2014</v>
      </c>
      <c r="B37" s="23">
        <v>8.8779655916135826E-3</v>
      </c>
      <c r="C37" s="23">
        <v>9.1789135777699746E-3</v>
      </c>
      <c r="D37" s="23">
        <v>1.3642975372423132E-2</v>
      </c>
      <c r="E37" s="23">
        <v>0.42860009028439583</v>
      </c>
      <c r="F37" s="23">
        <v>0.25084014646135327</v>
      </c>
      <c r="G37" s="23">
        <v>0.2551035762652355</v>
      </c>
      <c r="H37" s="23">
        <v>3.3756332447208708E-2</v>
      </c>
    </row>
    <row r="38" spans="1:8" x14ac:dyDescent="0.25">
      <c r="A38" s="183">
        <v>2015</v>
      </c>
      <c r="B38" s="233">
        <v>3.336635211928471E-3</v>
      </c>
      <c r="C38" s="233">
        <v>4.3271987904697357E-3</v>
      </c>
      <c r="D38" s="233">
        <v>1.0009905635785413E-2</v>
      </c>
      <c r="E38" s="233">
        <v>0.39679891559355612</v>
      </c>
      <c r="F38" s="233">
        <v>0.27360408737813463</v>
      </c>
      <c r="G38" s="233">
        <v>0.27110161096918828</v>
      </c>
      <c r="H38" s="233">
        <v>4.0821646420937385E-2</v>
      </c>
    </row>
    <row r="39" spans="1:8" x14ac:dyDescent="0.25">
      <c r="A39" s="183">
        <v>2016</v>
      </c>
      <c r="B39" s="233">
        <v>2.1018438903219641E-3</v>
      </c>
      <c r="C39" s="233">
        <v>2.1973822489729628E-3</v>
      </c>
      <c r="D39" s="233">
        <v>4.5858412152479221E-3</v>
      </c>
      <c r="E39" s="233">
        <v>0.37665997898156112</v>
      </c>
      <c r="F39" s="233">
        <v>0.26225279449699052</v>
      </c>
      <c r="G39" s="233">
        <v>0.31508550683099262</v>
      </c>
      <c r="H39" s="233">
        <v>3.7116652335912867E-2</v>
      </c>
    </row>
    <row r="40" spans="1:8" ht="30" customHeight="1" x14ac:dyDescent="0.25">
      <c r="A40" s="265" t="s">
        <v>484</v>
      </c>
      <c r="B40" s="295"/>
      <c r="C40" s="295"/>
      <c r="D40" s="295"/>
      <c r="E40" s="295"/>
      <c r="F40" s="295"/>
      <c r="G40" s="295"/>
      <c r="H40" s="295"/>
    </row>
    <row r="41" spans="1:8" ht="30" customHeight="1" x14ac:dyDescent="0.25">
      <c r="A41" s="366" t="s">
        <v>371</v>
      </c>
      <c r="B41" s="287"/>
      <c r="C41" s="287"/>
      <c r="D41" s="287"/>
      <c r="E41" s="287"/>
      <c r="F41" s="287"/>
      <c r="G41" s="287"/>
      <c r="H41" s="287"/>
    </row>
  </sheetData>
  <mergeCells count="7">
    <mergeCell ref="A1:H1"/>
    <mergeCell ref="A20:H20"/>
    <mergeCell ref="A21:H21"/>
    <mergeCell ref="A40:H40"/>
    <mergeCell ref="A41:H41"/>
    <mergeCell ref="A3:H3"/>
    <mergeCell ref="A23:H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69"/>
  <sheetViews>
    <sheetView workbookViewId="0">
      <pane xSplit="1" ySplit="4" topLeftCell="B5" activePane="bottomRight" state="frozen"/>
      <selection sqref="A1:XFD1048576"/>
      <selection pane="topRight" sqref="A1:XFD1048576"/>
      <selection pane="bottomLeft" sqref="A1:XFD1048576"/>
      <selection pane="bottomRight" activeCell="E31" sqref="E31:E38"/>
    </sheetView>
  </sheetViews>
  <sheetFormatPr baseColWidth="10" defaultRowHeight="15" x14ac:dyDescent="0.25"/>
  <cols>
    <col min="1" max="1" width="54.5703125" style="70" customWidth="1"/>
    <col min="2" max="16384" width="11.42578125" style="70"/>
  </cols>
  <sheetData>
    <row r="1" spans="1:10" s="251" customFormat="1" x14ac:dyDescent="0.25">
      <c r="A1" s="268" t="s">
        <v>385</v>
      </c>
      <c r="B1" s="268"/>
      <c r="C1" s="268"/>
      <c r="D1" s="268"/>
      <c r="E1" s="268"/>
      <c r="F1" s="268"/>
      <c r="G1" s="268"/>
      <c r="H1" s="268"/>
      <c r="I1" s="268"/>
    </row>
    <row r="2" spans="1:10" s="251" customFormat="1" x14ac:dyDescent="0.25">
      <c r="A2" s="235"/>
      <c r="B2" s="235"/>
      <c r="C2" s="235"/>
      <c r="D2" s="235"/>
      <c r="E2" s="235"/>
      <c r="F2" s="235"/>
      <c r="G2" s="235"/>
      <c r="H2" s="235"/>
      <c r="I2" s="235"/>
    </row>
    <row r="3" spans="1:10" ht="25.5" customHeight="1" x14ac:dyDescent="0.25">
      <c r="A3" s="290"/>
      <c r="B3" s="291" t="s">
        <v>334</v>
      </c>
      <c r="C3" s="291"/>
      <c r="D3" s="291"/>
      <c r="E3" s="291"/>
      <c r="F3" s="291" t="s">
        <v>153</v>
      </c>
      <c r="G3" s="291" t="s">
        <v>151</v>
      </c>
      <c r="H3" s="291"/>
      <c r="I3" s="291"/>
    </row>
    <row r="4" spans="1:10" ht="56.25" x14ac:dyDescent="0.25">
      <c r="A4" s="290"/>
      <c r="B4" s="241" t="s">
        <v>97</v>
      </c>
      <c r="C4" s="241" t="s">
        <v>333</v>
      </c>
      <c r="D4" s="241" t="s">
        <v>332</v>
      </c>
      <c r="E4" s="241" t="s">
        <v>150</v>
      </c>
      <c r="F4" s="291"/>
      <c r="G4" s="241" t="s">
        <v>21</v>
      </c>
      <c r="H4" s="241" t="s">
        <v>27</v>
      </c>
      <c r="I4" s="241" t="s">
        <v>174</v>
      </c>
    </row>
    <row r="5" spans="1:10" x14ac:dyDescent="0.25">
      <c r="A5" s="41" t="s">
        <v>221</v>
      </c>
      <c r="B5" s="3">
        <v>41700</v>
      </c>
      <c r="C5" s="3">
        <v>53077</v>
      </c>
      <c r="D5" s="3">
        <v>11397</v>
      </c>
      <c r="E5" s="3">
        <v>64474</v>
      </c>
      <c r="F5" s="3" t="s">
        <v>459</v>
      </c>
      <c r="G5" s="3">
        <v>36401</v>
      </c>
      <c r="H5" s="3">
        <v>22848</v>
      </c>
      <c r="I5" s="3">
        <v>59249</v>
      </c>
    </row>
    <row r="6" spans="1:10" x14ac:dyDescent="0.25">
      <c r="A6" s="80" t="s">
        <v>134</v>
      </c>
      <c r="B6" s="5">
        <v>44.160670000000003</v>
      </c>
      <c r="C6" s="5">
        <v>48.678339999999999</v>
      </c>
      <c r="D6" s="5">
        <v>89.760459999999995</v>
      </c>
      <c r="E6" s="5">
        <v>55.940379999999998</v>
      </c>
      <c r="F6" s="5">
        <v>86.445124617402712</v>
      </c>
      <c r="G6" s="5">
        <v>47.199999999999996</v>
      </c>
      <c r="H6" s="5">
        <v>22.6</v>
      </c>
      <c r="I6" s="5">
        <v>37.700000000000003</v>
      </c>
      <c r="J6" s="114"/>
    </row>
    <row r="7" spans="1:10" x14ac:dyDescent="0.25">
      <c r="A7" s="80" t="s">
        <v>135</v>
      </c>
      <c r="B7" s="5">
        <v>55.839329999999997</v>
      </c>
      <c r="C7" s="5">
        <v>51.321660000000001</v>
      </c>
      <c r="D7" s="5">
        <v>10.23954</v>
      </c>
      <c r="E7" s="5">
        <v>44.059620000000002</v>
      </c>
      <c r="F7" s="5">
        <v>13.55487538259729</v>
      </c>
      <c r="G7" s="5">
        <v>52.800000000000004</v>
      </c>
      <c r="H7" s="5">
        <v>77.400000000000006</v>
      </c>
      <c r="I7" s="5">
        <v>62.3</v>
      </c>
      <c r="J7" s="114"/>
    </row>
    <row r="8" spans="1:10" x14ac:dyDescent="0.25">
      <c r="A8" s="80"/>
      <c r="B8" s="7" t="s">
        <v>438</v>
      </c>
      <c r="C8" s="7" t="s">
        <v>438</v>
      </c>
      <c r="D8" s="7" t="s">
        <v>438</v>
      </c>
      <c r="E8" s="7" t="s">
        <v>438</v>
      </c>
      <c r="F8" s="7" t="s">
        <v>438</v>
      </c>
      <c r="G8" s="7" t="s">
        <v>438</v>
      </c>
      <c r="H8" s="7" t="s">
        <v>438</v>
      </c>
      <c r="I8" s="7" t="s">
        <v>438</v>
      </c>
    </row>
    <row r="9" spans="1:10" x14ac:dyDescent="0.25">
      <c r="A9" s="82" t="s">
        <v>136</v>
      </c>
      <c r="B9" s="3">
        <v>2458</v>
      </c>
      <c r="C9" s="3">
        <v>3263</v>
      </c>
      <c r="D9" s="3">
        <v>1574</v>
      </c>
      <c r="E9" s="3">
        <v>4837</v>
      </c>
      <c r="F9" s="3" t="s">
        <v>460</v>
      </c>
      <c r="G9" s="3">
        <v>4176</v>
      </c>
      <c r="H9" s="3">
        <v>1909</v>
      </c>
      <c r="I9" s="3">
        <v>6085</v>
      </c>
    </row>
    <row r="10" spans="1:10" x14ac:dyDescent="0.25">
      <c r="A10" s="80" t="s">
        <v>134</v>
      </c>
      <c r="B10" s="5">
        <v>36.6965</v>
      </c>
      <c r="C10" s="5">
        <v>42.169780000000003</v>
      </c>
      <c r="D10" s="5">
        <v>84.815759999999997</v>
      </c>
      <c r="E10" s="5">
        <v>56.047139999999999</v>
      </c>
      <c r="F10" s="5" t="s">
        <v>461</v>
      </c>
      <c r="G10" s="5">
        <v>42.199999999999996</v>
      </c>
      <c r="H10" s="5">
        <v>21.3</v>
      </c>
      <c r="I10" s="5">
        <v>35.6</v>
      </c>
      <c r="J10" s="114"/>
    </row>
    <row r="11" spans="1:10" x14ac:dyDescent="0.25">
      <c r="A11" s="80" t="s">
        <v>135</v>
      </c>
      <c r="B11" s="5">
        <v>63.3035</v>
      </c>
      <c r="C11" s="5">
        <v>57.830219999999997</v>
      </c>
      <c r="D11" s="5">
        <v>15.184239999999999</v>
      </c>
      <c r="E11" s="5">
        <v>43.952860000000001</v>
      </c>
      <c r="F11" s="5" t="s">
        <v>462</v>
      </c>
      <c r="G11" s="5">
        <v>57.8</v>
      </c>
      <c r="H11" s="5">
        <v>78.7</v>
      </c>
      <c r="I11" s="5">
        <v>64.400000000000006</v>
      </c>
      <c r="J11" s="114"/>
    </row>
    <row r="12" spans="1:10" x14ac:dyDescent="0.25">
      <c r="A12" s="82" t="s">
        <v>137</v>
      </c>
      <c r="B12" s="3">
        <v>5837</v>
      </c>
      <c r="C12" s="3">
        <v>8626</v>
      </c>
      <c r="D12" s="12" t="s">
        <v>440</v>
      </c>
      <c r="E12" s="3">
        <v>8626</v>
      </c>
      <c r="F12" s="3" t="s">
        <v>463</v>
      </c>
      <c r="G12" s="3">
        <v>13820</v>
      </c>
      <c r="H12" s="3">
        <v>4021</v>
      </c>
      <c r="I12" s="14">
        <v>17841</v>
      </c>
    </row>
    <row r="13" spans="1:10" x14ac:dyDescent="0.25">
      <c r="A13" s="80" t="s">
        <v>134</v>
      </c>
      <c r="B13" s="5">
        <v>40.071950000000001</v>
      </c>
      <c r="C13" s="5">
        <v>47.217710000000004</v>
      </c>
      <c r="D13" s="11" t="s">
        <v>440</v>
      </c>
      <c r="E13" s="5">
        <v>47.217710000000004</v>
      </c>
      <c r="F13" s="5" t="s">
        <v>464</v>
      </c>
      <c r="G13" s="5">
        <v>63.1</v>
      </c>
      <c r="H13" s="5">
        <v>46.9</v>
      </c>
      <c r="I13" s="5">
        <v>59.4</v>
      </c>
    </row>
    <row r="14" spans="1:10" x14ac:dyDescent="0.25">
      <c r="A14" s="80" t="s">
        <v>135</v>
      </c>
      <c r="B14" s="5">
        <v>59.928049999999999</v>
      </c>
      <c r="C14" s="5">
        <v>52.782289999999996</v>
      </c>
      <c r="D14" s="11" t="s">
        <v>440</v>
      </c>
      <c r="E14" s="5">
        <v>52.782289999999996</v>
      </c>
      <c r="F14" s="5" t="s">
        <v>465</v>
      </c>
      <c r="G14" s="5">
        <v>36.9</v>
      </c>
      <c r="H14" s="5">
        <v>53.1</v>
      </c>
      <c r="I14" s="5">
        <v>40.6</v>
      </c>
      <c r="J14" s="83"/>
    </row>
    <row r="15" spans="1:10" x14ac:dyDescent="0.25">
      <c r="A15" s="82" t="s">
        <v>155</v>
      </c>
      <c r="B15" s="3">
        <v>3103</v>
      </c>
      <c r="C15" s="3">
        <v>3370</v>
      </c>
      <c r="D15" s="3">
        <v>5</v>
      </c>
      <c r="E15" s="3">
        <v>3375</v>
      </c>
      <c r="F15" s="3" t="s">
        <v>449</v>
      </c>
      <c r="G15" s="3">
        <v>2218</v>
      </c>
      <c r="H15" s="3">
        <v>2213</v>
      </c>
      <c r="I15" s="3">
        <v>4431</v>
      </c>
    </row>
    <row r="16" spans="1:10" x14ac:dyDescent="0.25">
      <c r="A16" s="80" t="s">
        <v>134</v>
      </c>
      <c r="B16" s="4">
        <v>3.9316800000000001</v>
      </c>
      <c r="C16" s="4">
        <v>4.6587499999999995</v>
      </c>
      <c r="D16" s="4">
        <v>0</v>
      </c>
      <c r="E16" s="4">
        <v>4.6518499999999996</v>
      </c>
      <c r="F16" s="4" t="s">
        <v>448</v>
      </c>
      <c r="G16" s="4">
        <v>1.2</v>
      </c>
      <c r="H16" s="4">
        <v>0.5</v>
      </c>
      <c r="I16" s="4">
        <v>0.89999999999999991</v>
      </c>
    </row>
    <row r="17" spans="1:10" x14ac:dyDescent="0.25">
      <c r="A17" s="80" t="s">
        <v>135</v>
      </c>
      <c r="B17" s="4">
        <v>96.06832</v>
      </c>
      <c r="C17" s="4">
        <v>95.341250000000002</v>
      </c>
      <c r="D17" s="4">
        <v>100</v>
      </c>
      <c r="E17" s="4">
        <v>95.348150000000004</v>
      </c>
      <c r="F17" s="4" t="s">
        <v>466</v>
      </c>
      <c r="G17" s="4">
        <v>98.8</v>
      </c>
      <c r="H17" s="4">
        <v>99.5</v>
      </c>
      <c r="I17" s="4">
        <v>99.1</v>
      </c>
    </row>
    <row r="18" spans="1:10" x14ac:dyDescent="0.25">
      <c r="A18" s="240" t="s">
        <v>156</v>
      </c>
      <c r="B18" s="212">
        <v>10729</v>
      </c>
      <c r="C18" s="3">
        <v>13992</v>
      </c>
      <c r="D18" s="12" t="s">
        <v>440</v>
      </c>
      <c r="E18" s="3">
        <v>13992</v>
      </c>
      <c r="F18" s="76" t="s">
        <v>450</v>
      </c>
      <c r="G18" s="3">
        <v>2507</v>
      </c>
      <c r="H18" s="3">
        <v>12599</v>
      </c>
      <c r="I18" s="3">
        <v>15106</v>
      </c>
      <c r="J18" s="83"/>
    </row>
    <row r="19" spans="1:10" x14ac:dyDescent="0.25">
      <c r="A19" s="80" t="s">
        <v>134</v>
      </c>
      <c r="B19" s="5">
        <v>54.683570000000003</v>
      </c>
      <c r="C19" s="5">
        <v>61.50658</v>
      </c>
      <c r="D19" s="11" t="s">
        <v>440</v>
      </c>
      <c r="E19" s="5">
        <v>61.50658</v>
      </c>
      <c r="F19" s="7" t="s">
        <v>438</v>
      </c>
      <c r="G19" s="5">
        <v>90.100000000000009</v>
      </c>
      <c r="H19" s="5">
        <v>15</v>
      </c>
      <c r="I19" s="5">
        <v>27.400000000000002</v>
      </c>
    </row>
    <row r="20" spans="1:10" x14ac:dyDescent="0.25">
      <c r="A20" s="80" t="s">
        <v>135</v>
      </c>
      <c r="B20" s="5">
        <v>45.316430000000004</v>
      </c>
      <c r="C20" s="5">
        <v>38.49342</v>
      </c>
      <c r="D20" s="11" t="s">
        <v>440</v>
      </c>
      <c r="E20" s="5">
        <v>38.49342</v>
      </c>
      <c r="F20" s="7" t="s">
        <v>438</v>
      </c>
      <c r="G20" s="5">
        <v>9.9</v>
      </c>
      <c r="H20" s="5">
        <v>85</v>
      </c>
      <c r="I20" s="5">
        <v>72.599999999999994</v>
      </c>
    </row>
    <row r="21" spans="1:10" x14ac:dyDescent="0.25">
      <c r="A21" s="41"/>
      <c r="B21" s="15" t="s">
        <v>438</v>
      </c>
      <c r="C21" s="15" t="s">
        <v>438</v>
      </c>
      <c r="D21" s="15" t="s">
        <v>438</v>
      </c>
      <c r="E21" s="77" t="s">
        <v>438</v>
      </c>
      <c r="F21" s="15" t="s">
        <v>438</v>
      </c>
      <c r="G21" s="15" t="s">
        <v>438</v>
      </c>
      <c r="H21" s="15" t="s">
        <v>438</v>
      </c>
      <c r="I21" s="15" t="s">
        <v>438</v>
      </c>
    </row>
    <row r="22" spans="1:10" x14ac:dyDescent="0.25">
      <c r="A22" s="41" t="s">
        <v>222</v>
      </c>
      <c r="B22" s="15" t="s">
        <v>438</v>
      </c>
      <c r="C22" s="15" t="s">
        <v>438</v>
      </c>
      <c r="D22" s="15" t="s">
        <v>438</v>
      </c>
      <c r="E22" s="77" t="s">
        <v>438</v>
      </c>
      <c r="F22" s="15" t="s">
        <v>438</v>
      </c>
      <c r="G22" s="15" t="s">
        <v>438</v>
      </c>
      <c r="H22" s="15" t="s">
        <v>438</v>
      </c>
      <c r="I22" s="15" t="s">
        <v>438</v>
      </c>
    </row>
    <row r="23" spans="1:10" x14ac:dyDescent="0.25">
      <c r="A23" s="20" t="s">
        <v>210</v>
      </c>
      <c r="B23" s="4">
        <v>61.176326899999999</v>
      </c>
      <c r="C23" s="4">
        <v>61.041389600000002</v>
      </c>
      <c r="D23" s="4">
        <v>45.517792900000003</v>
      </c>
      <c r="E23" s="292" t="s">
        <v>441</v>
      </c>
      <c r="F23" s="4">
        <v>58.68</v>
      </c>
      <c r="G23" s="4">
        <v>61.1</v>
      </c>
      <c r="H23" s="4">
        <v>59.5</v>
      </c>
      <c r="I23" s="4">
        <v>60.5</v>
      </c>
    </row>
    <row r="24" spans="1:10" x14ac:dyDescent="0.25">
      <c r="A24" s="20" t="s">
        <v>211</v>
      </c>
      <c r="B24" s="4">
        <v>61.333776999999998</v>
      </c>
      <c r="C24" s="4">
        <v>61.194585199999999</v>
      </c>
      <c r="D24" s="4">
        <v>45.615350300000003</v>
      </c>
      <c r="E24" s="293"/>
      <c r="F24" s="4" t="s">
        <v>467</v>
      </c>
      <c r="G24" s="4">
        <v>61.2</v>
      </c>
      <c r="H24" s="4">
        <v>59.6</v>
      </c>
      <c r="I24" s="4">
        <v>60.6</v>
      </c>
    </row>
    <row r="25" spans="1:10" ht="22.5" x14ac:dyDescent="0.25">
      <c r="A25" s="78" t="s">
        <v>212</v>
      </c>
      <c r="B25" s="19">
        <v>97.733810000000005</v>
      </c>
      <c r="C25" s="19">
        <v>97.984059999999999</v>
      </c>
      <c r="D25" s="19">
        <v>99.262830000000008</v>
      </c>
      <c r="E25" s="293"/>
      <c r="F25" s="19" t="s">
        <v>468</v>
      </c>
      <c r="G25" s="19">
        <v>98.9</v>
      </c>
      <c r="H25" s="19">
        <v>98.8</v>
      </c>
      <c r="I25" s="19">
        <v>98.9</v>
      </c>
    </row>
    <row r="26" spans="1:10" x14ac:dyDescent="0.25">
      <c r="A26" s="78" t="s">
        <v>138</v>
      </c>
      <c r="B26" s="6">
        <v>138.7669611</v>
      </c>
      <c r="C26" s="6">
        <v>141.27475989999999</v>
      </c>
      <c r="D26" s="6">
        <v>100.0787431</v>
      </c>
      <c r="E26" s="293"/>
      <c r="F26" s="6" t="s">
        <v>450</v>
      </c>
      <c r="G26" s="6">
        <v>109.8</v>
      </c>
      <c r="H26" s="6">
        <v>127.7</v>
      </c>
      <c r="I26" s="6">
        <v>116.7</v>
      </c>
    </row>
    <row r="27" spans="1:10" x14ac:dyDescent="0.25">
      <c r="A27" s="78" t="s">
        <v>139</v>
      </c>
      <c r="B27" s="6">
        <v>7.0073828999999996</v>
      </c>
      <c r="C27" s="6">
        <v>6.1356415000000002</v>
      </c>
      <c r="D27" s="6">
        <v>35.541525</v>
      </c>
      <c r="E27" s="293"/>
      <c r="F27" s="6" t="s">
        <v>450</v>
      </c>
      <c r="G27" s="6">
        <v>4.0999999999999996</v>
      </c>
      <c r="H27" s="6">
        <v>5.6</v>
      </c>
      <c r="I27" s="6">
        <v>4.7</v>
      </c>
    </row>
    <row r="28" spans="1:10" x14ac:dyDescent="0.25">
      <c r="A28" s="78" t="s">
        <v>140</v>
      </c>
      <c r="B28" s="6">
        <v>169.8615313</v>
      </c>
      <c r="C28" s="6">
        <v>169.80256560000001</v>
      </c>
      <c r="D28" s="6">
        <v>136.0295424</v>
      </c>
      <c r="E28" s="294"/>
      <c r="F28" s="6" t="s">
        <v>450</v>
      </c>
      <c r="G28" s="6">
        <v>171</v>
      </c>
      <c r="H28" s="6">
        <v>172</v>
      </c>
      <c r="I28" s="6">
        <v>171</v>
      </c>
    </row>
    <row r="29" spans="1:10" x14ac:dyDescent="0.25">
      <c r="A29" s="84"/>
      <c r="B29" s="6" t="s">
        <v>438</v>
      </c>
      <c r="C29" s="6" t="s">
        <v>438</v>
      </c>
      <c r="D29" s="6" t="s">
        <v>438</v>
      </c>
      <c r="E29" s="77" t="s">
        <v>438</v>
      </c>
      <c r="F29" s="6" t="s">
        <v>438</v>
      </c>
      <c r="G29" s="6" t="s">
        <v>438</v>
      </c>
      <c r="H29" s="6" t="s">
        <v>438</v>
      </c>
      <c r="I29" s="6" t="s">
        <v>438</v>
      </c>
    </row>
    <row r="30" spans="1:10" x14ac:dyDescent="0.25">
      <c r="A30" s="84" t="s">
        <v>141</v>
      </c>
      <c r="B30" s="6" t="s">
        <v>438</v>
      </c>
      <c r="C30" s="6" t="s">
        <v>438</v>
      </c>
      <c r="D30" s="6" t="s">
        <v>438</v>
      </c>
      <c r="E30" s="77" t="s">
        <v>438</v>
      </c>
      <c r="F30" s="6" t="s">
        <v>438</v>
      </c>
      <c r="G30" s="6" t="s">
        <v>438</v>
      </c>
      <c r="H30" s="6" t="s">
        <v>438</v>
      </c>
      <c r="I30" s="6" t="s">
        <v>438</v>
      </c>
    </row>
    <row r="31" spans="1:10" x14ac:dyDescent="0.25">
      <c r="A31" s="45" t="s">
        <v>199</v>
      </c>
      <c r="B31" s="5">
        <v>12.693049999999999</v>
      </c>
      <c r="C31" s="5">
        <v>12.53839</v>
      </c>
      <c r="D31" s="5">
        <v>9.8902999999999999</v>
      </c>
      <c r="E31" s="292" t="s">
        <v>441</v>
      </c>
      <c r="F31" s="5">
        <v>5.8931860036832413</v>
      </c>
      <c r="G31" s="5">
        <v>6.1</v>
      </c>
      <c r="H31" s="5">
        <v>6.3</v>
      </c>
      <c r="I31" s="5">
        <v>6.2</v>
      </c>
    </row>
    <row r="32" spans="1:10" x14ac:dyDescent="0.25">
      <c r="A32" s="45" t="s">
        <v>157</v>
      </c>
      <c r="B32" s="4">
        <v>-163.42967640000001</v>
      </c>
      <c r="C32" s="6">
        <v>-156.4509137</v>
      </c>
      <c r="D32" s="6">
        <v>-67.1395737</v>
      </c>
      <c r="E32" s="293"/>
      <c r="F32" s="4">
        <v>-127.57</v>
      </c>
      <c r="G32" s="6">
        <v>-96.9</v>
      </c>
      <c r="H32" s="6">
        <v>-114.4</v>
      </c>
      <c r="I32" s="6">
        <v>-103.8</v>
      </c>
    </row>
    <row r="33" spans="1:9" x14ac:dyDescent="0.25">
      <c r="A33" s="45" t="s">
        <v>198</v>
      </c>
      <c r="B33" s="5">
        <v>9.0461500000000008</v>
      </c>
      <c r="C33" s="5">
        <v>9.0868299999999991</v>
      </c>
      <c r="D33" s="5">
        <v>7.1640400000000009</v>
      </c>
      <c r="E33" s="293"/>
      <c r="F33" s="5">
        <v>9.2899999999999991</v>
      </c>
      <c r="G33" s="5">
        <v>10.8</v>
      </c>
      <c r="H33" s="5">
        <v>9.6</v>
      </c>
      <c r="I33" s="5">
        <v>10.299999999999999</v>
      </c>
    </row>
    <row r="34" spans="1:9" x14ac:dyDescent="0.25">
      <c r="A34" s="45" t="s">
        <v>158</v>
      </c>
      <c r="B34" s="4">
        <v>-10.380399300000001</v>
      </c>
      <c r="C34" s="6">
        <v>-12.49417</v>
      </c>
      <c r="D34" s="6">
        <v>-0.90799560000000001</v>
      </c>
      <c r="E34" s="293"/>
      <c r="F34" s="4">
        <v>-0.39189503999999997</v>
      </c>
      <c r="G34" s="6">
        <v>-2.6</v>
      </c>
      <c r="H34" s="6">
        <v>-2</v>
      </c>
      <c r="I34" s="6">
        <v>-4.5999999999999996</v>
      </c>
    </row>
    <row r="35" spans="1:9" x14ac:dyDescent="0.25">
      <c r="A35" s="45" t="s">
        <v>200</v>
      </c>
      <c r="B35" s="19">
        <v>33.709830000000004</v>
      </c>
      <c r="C35" s="5">
        <v>29.864160000000002</v>
      </c>
      <c r="D35" s="7" t="s">
        <v>440</v>
      </c>
      <c r="E35" s="293"/>
      <c r="F35" s="19">
        <v>4.9289520426287741</v>
      </c>
      <c r="G35" s="5">
        <v>22.5</v>
      </c>
      <c r="H35" s="5">
        <v>13.200000000000001</v>
      </c>
      <c r="I35" s="5">
        <v>18.899999999999999</v>
      </c>
    </row>
    <row r="36" spans="1:9" x14ac:dyDescent="0.25">
      <c r="A36" s="45" t="s">
        <v>159</v>
      </c>
      <c r="B36" s="6">
        <v>307.6114594</v>
      </c>
      <c r="C36" s="6">
        <v>290.46451999999999</v>
      </c>
      <c r="D36" s="6" t="s">
        <v>440</v>
      </c>
      <c r="E36" s="293"/>
      <c r="F36" s="6">
        <v>119.12</v>
      </c>
      <c r="G36" s="6">
        <v>166.6</v>
      </c>
      <c r="H36" s="6">
        <v>187.2</v>
      </c>
      <c r="I36" s="6">
        <v>172.1</v>
      </c>
    </row>
    <row r="37" spans="1:9" x14ac:dyDescent="0.25">
      <c r="A37" s="45" t="s">
        <v>194</v>
      </c>
      <c r="B37" s="19">
        <v>12.362829999999999</v>
      </c>
      <c r="C37" s="5">
        <v>11.898</v>
      </c>
      <c r="D37" s="7" t="s">
        <v>440</v>
      </c>
      <c r="E37" s="293"/>
      <c r="F37" s="19">
        <v>8.24</v>
      </c>
      <c r="G37" s="5">
        <v>11.700000000000001</v>
      </c>
      <c r="H37" s="5">
        <v>10</v>
      </c>
      <c r="I37" s="5">
        <v>11.3</v>
      </c>
    </row>
    <row r="38" spans="1:9" x14ac:dyDescent="0.25">
      <c r="A38" s="45" t="s">
        <v>160</v>
      </c>
      <c r="B38" s="4">
        <v>51.889131399999997</v>
      </c>
      <c r="C38" s="6">
        <v>55.249837300000003</v>
      </c>
      <c r="D38" s="6" t="s">
        <v>440</v>
      </c>
      <c r="E38" s="294"/>
      <c r="F38" s="4">
        <v>0.15866784</v>
      </c>
      <c r="G38" s="6">
        <v>16.399999999999999</v>
      </c>
      <c r="H38" s="6">
        <v>6.8</v>
      </c>
      <c r="I38" s="6">
        <v>23.1</v>
      </c>
    </row>
    <row r="39" spans="1:9" x14ac:dyDescent="0.25">
      <c r="A39" s="84"/>
      <c r="B39" s="4" t="s">
        <v>438</v>
      </c>
      <c r="C39" s="6" t="s">
        <v>438</v>
      </c>
      <c r="D39" s="6" t="s">
        <v>438</v>
      </c>
      <c r="E39" s="7" t="s">
        <v>438</v>
      </c>
      <c r="F39" s="4" t="s">
        <v>438</v>
      </c>
      <c r="G39" s="6" t="s">
        <v>438</v>
      </c>
      <c r="H39" s="6" t="s">
        <v>438</v>
      </c>
      <c r="I39" s="6" t="s">
        <v>438</v>
      </c>
    </row>
    <row r="40" spans="1:9" x14ac:dyDescent="0.25">
      <c r="A40" s="84" t="s">
        <v>142</v>
      </c>
      <c r="B40" s="4" t="s">
        <v>438</v>
      </c>
      <c r="C40" s="6" t="s">
        <v>438</v>
      </c>
      <c r="D40" s="6" t="s">
        <v>438</v>
      </c>
      <c r="E40" s="7" t="s">
        <v>438</v>
      </c>
      <c r="F40" s="4" t="s">
        <v>438</v>
      </c>
      <c r="G40" s="6" t="s">
        <v>438</v>
      </c>
      <c r="H40" s="6" t="s">
        <v>438</v>
      </c>
      <c r="I40" s="6" t="s">
        <v>438</v>
      </c>
    </row>
    <row r="41" spans="1:9" x14ac:dyDescent="0.25">
      <c r="A41" s="20" t="s">
        <v>192</v>
      </c>
      <c r="B41" s="5">
        <v>0.68323725099999999</v>
      </c>
      <c r="C41" s="5">
        <v>0.68598791000000003</v>
      </c>
      <c r="D41" s="5">
        <v>0.60649653400000003</v>
      </c>
      <c r="E41" s="292" t="s">
        <v>441</v>
      </c>
      <c r="F41" s="5">
        <v>63.94</v>
      </c>
      <c r="G41" s="5">
        <v>53.29999999999999</v>
      </c>
      <c r="H41" s="5">
        <v>61.5</v>
      </c>
      <c r="I41" s="5">
        <v>56.499999999999993</v>
      </c>
    </row>
    <row r="42" spans="1:9" x14ac:dyDescent="0.25">
      <c r="A42" s="20" t="s">
        <v>191</v>
      </c>
      <c r="B42" s="5">
        <v>0.66048432000000001</v>
      </c>
      <c r="C42" s="5">
        <v>0.66753418099999995</v>
      </c>
      <c r="D42" s="5">
        <v>0.60964097699999997</v>
      </c>
      <c r="E42" s="293"/>
      <c r="F42" s="5">
        <v>63.78</v>
      </c>
      <c r="G42" s="5">
        <v>51.9</v>
      </c>
      <c r="H42" s="5">
        <v>60.9</v>
      </c>
      <c r="I42" s="5">
        <v>55.3</v>
      </c>
    </row>
    <row r="43" spans="1:9" x14ac:dyDescent="0.25">
      <c r="A43" s="20" t="s">
        <v>190</v>
      </c>
      <c r="B43" s="5">
        <v>30.400480000000002</v>
      </c>
      <c r="C43" s="5">
        <v>30.139230000000001</v>
      </c>
      <c r="D43" s="5">
        <v>46.441420000000001</v>
      </c>
      <c r="E43" s="293"/>
      <c r="F43" s="5">
        <v>6.149</v>
      </c>
      <c r="G43" s="5">
        <v>13.8</v>
      </c>
      <c r="H43" s="5">
        <v>19.5</v>
      </c>
      <c r="I43" s="5">
        <v>16</v>
      </c>
    </row>
    <row r="44" spans="1:9" x14ac:dyDescent="0.25">
      <c r="A44" s="45" t="s">
        <v>173</v>
      </c>
      <c r="B44" s="7">
        <v>4.7362099999999998</v>
      </c>
      <c r="C44" s="7">
        <v>4.2636199999999995</v>
      </c>
      <c r="D44" s="7">
        <v>37.621760000000002</v>
      </c>
      <c r="E44" s="293"/>
      <c r="F44" s="5">
        <v>0.71799999999999997</v>
      </c>
      <c r="G44" s="5">
        <v>1.4000000000000001</v>
      </c>
      <c r="H44" s="5">
        <v>2.9000000000000004</v>
      </c>
      <c r="I44" s="5">
        <v>2</v>
      </c>
    </row>
    <row r="45" spans="1:9" x14ac:dyDescent="0.25">
      <c r="A45" s="20" t="s">
        <v>143</v>
      </c>
      <c r="B45" s="8">
        <v>659.4065468</v>
      </c>
      <c r="C45" s="8">
        <v>632.89486969999996</v>
      </c>
      <c r="D45" s="8">
        <v>517.34243089999995</v>
      </c>
      <c r="E45" s="293"/>
      <c r="F45" s="79" t="s">
        <v>399</v>
      </c>
      <c r="G45" s="8">
        <v>443.5</v>
      </c>
      <c r="H45" s="8">
        <v>479.4</v>
      </c>
      <c r="I45" s="8">
        <v>457.4</v>
      </c>
    </row>
    <row r="46" spans="1:9" x14ac:dyDescent="0.25">
      <c r="A46" s="20" t="s">
        <v>144</v>
      </c>
      <c r="B46" s="5">
        <v>5.8153499999999996</v>
      </c>
      <c r="C46" s="5">
        <v>5.5165100000000002</v>
      </c>
      <c r="D46" s="5">
        <v>20.5792</v>
      </c>
      <c r="E46" s="293"/>
      <c r="F46" s="5">
        <v>1.0659999999999998</v>
      </c>
      <c r="G46" s="5">
        <v>31.1</v>
      </c>
      <c r="H46" s="5">
        <v>17.899999999999999</v>
      </c>
      <c r="I46" s="5">
        <v>26</v>
      </c>
    </row>
    <row r="47" spans="1:9" ht="28.5" customHeight="1" x14ac:dyDescent="0.25">
      <c r="A47" s="45" t="s">
        <v>189</v>
      </c>
      <c r="B47" s="5">
        <v>254.56015189999999</v>
      </c>
      <c r="C47" s="5">
        <v>243.831514</v>
      </c>
      <c r="D47" s="5">
        <v>292.43571500000002</v>
      </c>
      <c r="E47" s="293"/>
      <c r="F47" s="9">
        <v>207.61</v>
      </c>
      <c r="G47" s="9">
        <v>132.1</v>
      </c>
      <c r="H47" s="9">
        <v>151.6</v>
      </c>
      <c r="I47" s="9">
        <v>138.4</v>
      </c>
    </row>
    <row r="48" spans="1:9" x14ac:dyDescent="0.25">
      <c r="A48" s="45" t="s">
        <v>145</v>
      </c>
      <c r="B48" s="5">
        <v>20.326140000000002</v>
      </c>
      <c r="C48" s="5">
        <v>19.786349999999999</v>
      </c>
      <c r="D48" s="5">
        <v>12.90917</v>
      </c>
      <c r="E48" s="294"/>
      <c r="F48" s="5">
        <v>22.668810289389068</v>
      </c>
      <c r="G48" s="5">
        <v>25.900000000000002</v>
      </c>
      <c r="H48" s="5">
        <v>19.8</v>
      </c>
      <c r="I48" s="5">
        <v>23.599999999999998</v>
      </c>
    </row>
    <row r="49" spans="1:10" x14ac:dyDescent="0.25">
      <c r="A49" s="84"/>
      <c r="B49" s="15" t="s">
        <v>438</v>
      </c>
      <c r="C49" s="7" t="s">
        <v>438</v>
      </c>
      <c r="D49" s="7" t="s">
        <v>438</v>
      </c>
      <c r="E49" s="7" t="s">
        <v>438</v>
      </c>
      <c r="F49" s="15" t="s">
        <v>438</v>
      </c>
      <c r="G49" s="7" t="s">
        <v>438</v>
      </c>
      <c r="H49" s="7" t="s">
        <v>438</v>
      </c>
      <c r="I49" s="18" t="s">
        <v>438</v>
      </c>
    </row>
    <row r="50" spans="1:10" x14ac:dyDescent="0.25">
      <c r="A50" s="84" t="s">
        <v>146</v>
      </c>
      <c r="B50" s="15" t="s">
        <v>438</v>
      </c>
      <c r="C50" s="7" t="s">
        <v>438</v>
      </c>
      <c r="D50" s="7" t="s">
        <v>438</v>
      </c>
      <c r="E50" s="7" t="s">
        <v>438</v>
      </c>
      <c r="F50" s="15" t="s">
        <v>438</v>
      </c>
      <c r="G50" s="7" t="s">
        <v>438</v>
      </c>
      <c r="H50" s="7" t="s">
        <v>438</v>
      </c>
      <c r="I50" s="18" t="s">
        <v>438</v>
      </c>
    </row>
    <row r="51" spans="1:10" x14ac:dyDescent="0.25">
      <c r="A51" s="80" t="s">
        <v>147</v>
      </c>
      <c r="B51" s="10">
        <v>2156.2889965999998</v>
      </c>
      <c r="C51" s="10">
        <v>2070.1942524999999</v>
      </c>
      <c r="D51" s="10">
        <v>1587.3832929</v>
      </c>
      <c r="E51" s="292" t="s">
        <v>441</v>
      </c>
      <c r="F51" s="10" t="s">
        <v>469</v>
      </c>
      <c r="G51" s="10">
        <v>1206.5999999999999</v>
      </c>
      <c r="H51" s="10">
        <v>1439.3</v>
      </c>
      <c r="I51" s="81">
        <v>1296.4000000000001</v>
      </c>
    </row>
    <row r="52" spans="1:10" x14ac:dyDescent="0.25">
      <c r="A52" s="80" t="s">
        <v>161</v>
      </c>
      <c r="B52" s="10">
        <v>2225.245578</v>
      </c>
      <c r="C52" s="10">
        <v>2133.8793000000001</v>
      </c>
      <c r="D52" s="10">
        <v>1633.1589369999999</v>
      </c>
      <c r="E52" s="294"/>
      <c r="F52" s="10" t="s">
        <v>470</v>
      </c>
      <c r="G52" s="10">
        <v>1254.9000000000001</v>
      </c>
      <c r="H52" s="10">
        <v>1525.8</v>
      </c>
      <c r="I52" s="81">
        <v>1359.4</v>
      </c>
    </row>
    <row r="53" spans="1:10" ht="15" customHeight="1" x14ac:dyDescent="0.25">
      <c r="A53" s="265" t="s">
        <v>251</v>
      </c>
      <c r="B53" s="296"/>
      <c r="C53" s="296"/>
      <c r="D53" s="296"/>
      <c r="E53" s="296"/>
      <c r="F53" s="296"/>
      <c r="G53" s="296"/>
      <c r="H53" s="296"/>
      <c r="I53" s="296"/>
    </row>
    <row r="54" spans="1:10" ht="60" customHeight="1" x14ac:dyDescent="0.25">
      <c r="A54" s="289" t="s">
        <v>152</v>
      </c>
      <c r="B54" s="288"/>
      <c r="C54" s="288"/>
      <c r="D54" s="288"/>
      <c r="E54" s="288"/>
      <c r="F54" s="288"/>
      <c r="G54" s="288"/>
      <c r="H54" s="288"/>
      <c r="I54" s="288"/>
      <c r="J54" s="247"/>
    </row>
    <row r="55" spans="1:10" ht="60" customHeight="1" x14ac:dyDescent="0.25">
      <c r="A55" s="289" t="s">
        <v>363</v>
      </c>
      <c r="B55" s="288"/>
      <c r="C55" s="288"/>
      <c r="D55" s="288"/>
      <c r="E55" s="288"/>
      <c r="F55" s="288"/>
      <c r="G55" s="288"/>
      <c r="H55" s="288"/>
      <c r="I55" s="288"/>
      <c r="J55" s="242"/>
    </row>
    <row r="56" spans="1:10" ht="64.5" customHeight="1" x14ac:dyDescent="0.25">
      <c r="A56" s="289" t="s">
        <v>402</v>
      </c>
      <c r="B56" s="288"/>
      <c r="C56" s="288"/>
      <c r="D56" s="288"/>
      <c r="E56" s="288"/>
      <c r="F56" s="288"/>
      <c r="G56" s="288"/>
      <c r="H56" s="288"/>
      <c r="I56" s="288"/>
      <c r="J56" s="242"/>
    </row>
    <row r="57" spans="1:10" ht="45.75" customHeight="1" x14ac:dyDescent="0.25">
      <c r="A57" s="289" t="s">
        <v>403</v>
      </c>
      <c r="B57" s="288"/>
      <c r="C57" s="288"/>
      <c r="D57" s="288"/>
      <c r="E57" s="288"/>
      <c r="F57" s="288"/>
      <c r="G57" s="288"/>
      <c r="H57" s="288"/>
      <c r="I57" s="288"/>
      <c r="J57" s="242"/>
    </row>
    <row r="58" spans="1:10" ht="37.5" customHeight="1" x14ac:dyDescent="0.25">
      <c r="A58" s="289" t="s">
        <v>364</v>
      </c>
      <c r="B58" s="288"/>
      <c r="C58" s="288"/>
      <c r="D58" s="288"/>
      <c r="E58" s="288"/>
      <c r="F58" s="288"/>
      <c r="G58" s="288"/>
      <c r="H58" s="288"/>
      <c r="I58" s="288"/>
      <c r="J58" s="242"/>
    </row>
    <row r="59" spans="1:10" ht="45" customHeight="1" x14ac:dyDescent="0.25">
      <c r="A59" s="289" t="s">
        <v>163</v>
      </c>
      <c r="B59" s="288"/>
      <c r="C59" s="288"/>
      <c r="D59" s="288"/>
      <c r="E59" s="288"/>
      <c r="F59" s="288"/>
      <c r="G59" s="288"/>
      <c r="H59" s="288"/>
      <c r="I59" s="288"/>
      <c r="J59" s="242"/>
    </row>
    <row r="60" spans="1:10" ht="15" customHeight="1" x14ac:dyDescent="0.25">
      <c r="A60" s="289" t="s">
        <v>164</v>
      </c>
      <c r="B60" s="288"/>
      <c r="C60" s="288"/>
      <c r="D60" s="288"/>
      <c r="E60" s="288"/>
      <c r="F60" s="288"/>
      <c r="G60" s="288"/>
      <c r="H60" s="288"/>
      <c r="I60" s="288"/>
      <c r="J60" s="242"/>
    </row>
    <row r="61" spans="1:10" ht="15" customHeight="1" x14ac:dyDescent="0.25">
      <c r="A61" s="289" t="s">
        <v>165</v>
      </c>
      <c r="B61" s="288"/>
      <c r="C61" s="288"/>
      <c r="D61" s="288"/>
      <c r="E61" s="288"/>
      <c r="F61" s="288"/>
      <c r="G61" s="288"/>
      <c r="H61" s="288"/>
      <c r="I61" s="288"/>
      <c r="J61" s="242"/>
    </row>
    <row r="62" spans="1:10" ht="30" customHeight="1" x14ac:dyDescent="0.25">
      <c r="A62" s="289" t="s">
        <v>166</v>
      </c>
      <c r="B62" s="288"/>
      <c r="C62" s="288"/>
      <c r="D62" s="288"/>
      <c r="E62" s="288"/>
      <c r="F62" s="288"/>
      <c r="G62" s="288"/>
      <c r="H62" s="288"/>
      <c r="I62" s="288"/>
      <c r="J62" s="242"/>
    </row>
    <row r="63" spans="1:10" ht="15" customHeight="1" x14ac:dyDescent="0.25">
      <c r="A63" s="289" t="s">
        <v>167</v>
      </c>
      <c r="B63" s="288"/>
      <c r="C63" s="288"/>
      <c r="D63" s="288"/>
      <c r="E63" s="288"/>
      <c r="F63" s="288"/>
      <c r="G63" s="288"/>
      <c r="H63" s="288"/>
      <c r="I63" s="288"/>
      <c r="J63" s="242"/>
    </row>
    <row r="64" spans="1:10" ht="30" customHeight="1" x14ac:dyDescent="0.25">
      <c r="A64" s="289" t="s">
        <v>378</v>
      </c>
      <c r="B64" s="288"/>
      <c r="C64" s="288"/>
      <c r="D64" s="288"/>
      <c r="E64" s="288"/>
      <c r="F64" s="288"/>
      <c r="G64" s="288"/>
      <c r="H64" s="288"/>
      <c r="I64" s="288"/>
      <c r="J64" s="242"/>
    </row>
    <row r="65" spans="1:10" ht="30" customHeight="1" x14ac:dyDescent="0.25">
      <c r="A65" s="289" t="s">
        <v>365</v>
      </c>
      <c r="B65" s="288"/>
      <c r="C65" s="288"/>
      <c r="D65" s="288"/>
      <c r="E65" s="288"/>
      <c r="F65" s="288"/>
      <c r="G65" s="288"/>
      <c r="H65" s="288"/>
      <c r="I65" s="288"/>
      <c r="J65" s="242"/>
    </row>
    <row r="66" spans="1:10" ht="15" customHeight="1" x14ac:dyDescent="0.25">
      <c r="A66" s="289" t="s">
        <v>401</v>
      </c>
      <c r="B66" s="288"/>
      <c r="C66" s="288"/>
      <c r="D66" s="288"/>
      <c r="E66" s="288"/>
      <c r="F66" s="288"/>
      <c r="G66" s="288"/>
      <c r="H66" s="288"/>
      <c r="I66" s="288"/>
      <c r="J66" s="242"/>
    </row>
    <row r="67" spans="1:10" ht="30" customHeight="1" x14ac:dyDescent="0.25">
      <c r="A67" s="289" t="s">
        <v>377</v>
      </c>
      <c r="B67" s="288"/>
      <c r="C67" s="288"/>
      <c r="D67" s="288"/>
      <c r="E67" s="288"/>
      <c r="F67" s="288"/>
      <c r="G67" s="288"/>
      <c r="H67" s="288"/>
      <c r="I67" s="288"/>
      <c r="J67" s="242"/>
    </row>
    <row r="68" spans="1:10" ht="15" customHeight="1" x14ac:dyDescent="0.25">
      <c r="A68" s="289" t="s">
        <v>400</v>
      </c>
      <c r="B68" s="288"/>
      <c r="C68" s="288"/>
      <c r="D68" s="288"/>
      <c r="E68" s="288"/>
      <c r="F68" s="288"/>
      <c r="G68" s="288"/>
      <c r="H68" s="288"/>
      <c r="I68" s="288"/>
      <c r="J68" s="242"/>
    </row>
    <row r="69" spans="1:10" x14ac:dyDescent="0.25">
      <c r="A69" s="247"/>
      <c r="B69" s="247"/>
      <c r="C69" s="247"/>
      <c r="D69" s="247"/>
      <c r="E69" s="247"/>
      <c r="F69" s="247"/>
      <c r="G69" s="247"/>
      <c r="H69" s="247"/>
      <c r="I69" s="247"/>
      <c r="J69" s="247"/>
    </row>
  </sheetData>
  <mergeCells count="25">
    <mergeCell ref="A68:I68"/>
    <mergeCell ref="A62:I62"/>
    <mergeCell ref="A63:I63"/>
    <mergeCell ref="A64:I64"/>
    <mergeCell ref="A65:I65"/>
    <mergeCell ref="A66:I66"/>
    <mergeCell ref="A67:I67"/>
    <mergeCell ref="A61:I61"/>
    <mergeCell ref="E31:E38"/>
    <mergeCell ref="E41:E48"/>
    <mergeCell ref="E51:E52"/>
    <mergeCell ref="A53:I53"/>
    <mergeCell ref="A54:I54"/>
    <mergeCell ref="A55:I55"/>
    <mergeCell ref="A56:I56"/>
    <mergeCell ref="A57:I57"/>
    <mergeCell ref="A58:I58"/>
    <mergeCell ref="A59:I59"/>
    <mergeCell ref="A60:I60"/>
    <mergeCell ref="E23:E28"/>
    <mergeCell ref="A1:I1"/>
    <mergeCell ref="A3:A4"/>
    <mergeCell ref="B3:E3"/>
    <mergeCell ref="F3:F4"/>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69"/>
  <sheetViews>
    <sheetView workbookViewId="0">
      <pane xSplit="1" ySplit="5" topLeftCell="B6" activePane="bottomRight" state="frozen"/>
      <selection sqref="A1:XFD1048576"/>
      <selection pane="topRight" sqref="A1:XFD1048576"/>
      <selection pane="bottomLeft" sqref="A1:XFD1048576"/>
      <selection pane="bottomRight" activeCell="F33" sqref="F33"/>
    </sheetView>
  </sheetViews>
  <sheetFormatPr baseColWidth="10" defaultRowHeight="15" x14ac:dyDescent="0.25"/>
  <cols>
    <col min="1" max="1" width="43.42578125" style="113" customWidth="1"/>
    <col min="2" max="5" width="11.42578125" style="247"/>
    <col min="6" max="11" width="10.42578125" style="247" customWidth="1"/>
    <col min="12" max="16384" width="11.42578125" style="247"/>
  </cols>
  <sheetData>
    <row r="1" spans="1:11" s="250" customFormat="1" ht="30" customHeight="1" x14ac:dyDescent="0.25">
      <c r="A1" s="268" t="s">
        <v>386</v>
      </c>
      <c r="B1" s="268"/>
      <c r="C1" s="268"/>
      <c r="D1" s="268"/>
      <c r="E1" s="268"/>
      <c r="F1" s="268"/>
      <c r="G1" s="268"/>
      <c r="H1" s="268"/>
      <c r="I1" s="268"/>
      <c r="J1" s="268"/>
      <c r="K1" s="268"/>
    </row>
    <row r="2" spans="1:11" s="250" customFormat="1" x14ac:dyDescent="0.25">
      <c r="A2" s="235"/>
      <c r="B2" s="235"/>
      <c r="C2" s="235"/>
      <c r="D2" s="235"/>
      <c r="E2" s="235"/>
      <c r="F2" s="235"/>
      <c r="G2" s="235"/>
      <c r="H2" s="235"/>
      <c r="I2" s="235"/>
      <c r="J2" s="235"/>
      <c r="K2" s="235"/>
    </row>
    <row r="3" spans="1:11" s="85" customFormat="1" ht="24" customHeight="1" x14ac:dyDescent="0.25">
      <c r="A3" s="297"/>
      <c r="B3" s="291" t="s">
        <v>334</v>
      </c>
      <c r="C3" s="291"/>
      <c r="D3" s="291"/>
      <c r="E3" s="291"/>
      <c r="F3" s="291" t="s">
        <v>153</v>
      </c>
      <c r="G3" s="291"/>
      <c r="H3" s="291" t="s">
        <v>151</v>
      </c>
      <c r="I3" s="291"/>
      <c r="J3" s="291"/>
      <c r="K3" s="291"/>
    </row>
    <row r="4" spans="1:11" s="85" customFormat="1" ht="37.5" customHeight="1" x14ac:dyDescent="0.25">
      <c r="A4" s="297"/>
      <c r="B4" s="298" t="s">
        <v>154</v>
      </c>
      <c r="C4" s="298"/>
      <c r="D4" s="298" t="s">
        <v>332</v>
      </c>
      <c r="E4" s="298"/>
      <c r="F4" s="291"/>
      <c r="G4" s="291"/>
      <c r="H4" s="298" t="s">
        <v>21</v>
      </c>
      <c r="I4" s="298"/>
      <c r="J4" s="298" t="s">
        <v>27</v>
      </c>
      <c r="K4" s="298"/>
    </row>
    <row r="5" spans="1:11" s="85" customFormat="1" x14ac:dyDescent="0.25">
      <c r="A5" s="297"/>
      <c r="B5" s="243" t="s">
        <v>126</v>
      </c>
      <c r="C5" s="243" t="s">
        <v>127</v>
      </c>
      <c r="D5" s="243" t="s">
        <v>126</v>
      </c>
      <c r="E5" s="243" t="s">
        <v>127</v>
      </c>
      <c r="F5" s="243" t="s">
        <v>126</v>
      </c>
      <c r="G5" s="243" t="s">
        <v>127</v>
      </c>
      <c r="H5" s="243" t="s">
        <v>126</v>
      </c>
      <c r="I5" s="243" t="s">
        <v>127</v>
      </c>
      <c r="J5" s="243" t="s">
        <v>126</v>
      </c>
      <c r="K5" s="243" t="s">
        <v>127</v>
      </c>
    </row>
    <row r="6" spans="1:11" s="85" customFormat="1" ht="22.5" x14ac:dyDescent="0.25">
      <c r="A6" s="41" t="s">
        <v>221</v>
      </c>
      <c r="B6" s="14">
        <v>25837</v>
      </c>
      <c r="C6" s="14">
        <v>27240</v>
      </c>
      <c r="D6" s="14">
        <v>10230</v>
      </c>
      <c r="E6" s="14">
        <v>1167</v>
      </c>
      <c r="F6" s="14" t="s">
        <v>442</v>
      </c>
      <c r="G6" s="14" t="s">
        <v>443</v>
      </c>
      <c r="H6" s="14">
        <v>17174</v>
      </c>
      <c r="I6" s="14">
        <v>19227</v>
      </c>
      <c r="J6" s="14">
        <v>5160</v>
      </c>
      <c r="K6" s="14">
        <v>17688</v>
      </c>
    </row>
    <row r="7" spans="1:11" s="85" customFormat="1" x14ac:dyDescent="0.25">
      <c r="A7" s="41"/>
      <c r="B7" s="14" t="s">
        <v>438</v>
      </c>
      <c r="C7" s="14" t="s">
        <v>438</v>
      </c>
      <c r="D7" s="14" t="s">
        <v>438</v>
      </c>
      <c r="E7" s="14" t="s">
        <v>438</v>
      </c>
      <c r="F7" s="14" t="s">
        <v>438</v>
      </c>
      <c r="G7" s="14" t="s">
        <v>438</v>
      </c>
      <c r="H7" s="14" t="s">
        <v>438</v>
      </c>
      <c r="I7" s="14" t="s">
        <v>438</v>
      </c>
      <c r="J7" s="14" t="s">
        <v>438</v>
      </c>
      <c r="K7" s="14" t="s">
        <v>438</v>
      </c>
    </row>
    <row r="8" spans="1:11" s="85" customFormat="1" ht="17.25" customHeight="1" x14ac:dyDescent="0.25">
      <c r="A8" s="238" t="s">
        <v>136</v>
      </c>
      <c r="B8" s="13">
        <v>1376</v>
      </c>
      <c r="C8" s="13">
        <v>1887</v>
      </c>
      <c r="D8" s="13">
        <v>1335</v>
      </c>
      <c r="E8" s="13">
        <v>239</v>
      </c>
      <c r="F8" s="13" t="s">
        <v>444</v>
      </c>
      <c r="G8" s="13" t="s">
        <v>445</v>
      </c>
      <c r="H8" s="13">
        <v>1762</v>
      </c>
      <c r="I8" s="13">
        <v>2414</v>
      </c>
      <c r="J8" s="13">
        <v>407</v>
      </c>
      <c r="K8" s="13">
        <v>1502</v>
      </c>
    </row>
    <row r="9" spans="1:11" s="85" customFormat="1" ht="17.25" customHeight="1" x14ac:dyDescent="0.25">
      <c r="A9" s="238" t="s">
        <v>137</v>
      </c>
      <c r="B9" s="13">
        <v>4073</v>
      </c>
      <c r="C9" s="13">
        <v>4553</v>
      </c>
      <c r="D9" s="13" t="s">
        <v>440</v>
      </c>
      <c r="E9" s="13" t="s">
        <v>440</v>
      </c>
      <c r="F9" s="15" t="s">
        <v>446</v>
      </c>
      <c r="G9" s="15" t="s">
        <v>447</v>
      </c>
      <c r="H9" s="13">
        <v>8720</v>
      </c>
      <c r="I9" s="13">
        <v>5100</v>
      </c>
      <c r="J9" s="13">
        <v>1884</v>
      </c>
      <c r="K9" s="13">
        <v>2137</v>
      </c>
    </row>
    <row r="10" spans="1:11" s="85" customFormat="1" ht="17.25" customHeight="1" x14ac:dyDescent="0.25">
      <c r="A10" s="238" t="s">
        <v>155</v>
      </c>
      <c r="B10" s="13">
        <v>157</v>
      </c>
      <c r="C10" s="13">
        <v>3213</v>
      </c>
      <c r="D10" s="13" t="s">
        <v>440</v>
      </c>
      <c r="E10" s="13">
        <v>5</v>
      </c>
      <c r="F10" s="15" t="s">
        <v>448</v>
      </c>
      <c r="G10" s="15" t="s">
        <v>449</v>
      </c>
      <c r="H10" s="13">
        <v>26</v>
      </c>
      <c r="I10" s="13">
        <v>2192</v>
      </c>
      <c r="J10" s="13">
        <v>12</v>
      </c>
      <c r="K10" s="13">
        <v>2201</v>
      </c>
    </row>
    <row r="11" spans="1:11" s="85" customFormat="1" ht="17.25" customHeight="1" x14ac:dyDescent="0.25">
      <c r="A11" s="238" t="s">
        <v>156</v>
      </c>
      <c r="B11" s="13">
        <v>8606</v>
      </c>
      <c r="C11" s="13">
        <v>5386</v>
      </c>
      <c r="D11" s="13" t="s">
        <v>440</v>
      </c>
      <c r="E11" s="13" t="s">
        <v>440</v>
      </c>
      <c r="F11" s="15" t="s">
        <v>450</v>
      </c>
      <c r="G11" s="15" t="s">
        <v>450</v>
      </c>
      <c r="H11" s="13">
        <v>2260</v>
      </c>
      <c r="I11" s="13">
        <v>247</v>
      </c>
      <c r="J11" s="13">
        <v>1886</v>
      </c>
      <c r="K11" s="13">
        <v>10713</v>
      </c>
    </row>
    <row r="12" spans="1:11" s="85" customFormat="1" ht="24.75" customHeight="1" x14ac:dyDescent="0.25">
      <c r="B12" s="15" t="s">
        <v>438</v>
      </c>
      <c r="C12" s="15" t="s">
        <v>438</v>
      </c>
      <c r="D12" s="15" t="s">
        <v>438</v>
      </c>
      <c r="E12" s="15" t="s">
        <v>438</v>
      </c>
      <c r="F12" s="15" t="s">
        <v>438</v>
      </c>
      <c r="G12" s="15" t="s">
        <v>438</v>
      </c>
      <c r="H12" s="15" t="s">
        <v>438</v>
      </c>
      <c r="I12" s="15" t="s">
        <v>438</v>
      </c>
      <c r="J12" s="15" t="s">
        <v>438</v>
      </c>
      <c r="K12" s="15" t="s">
        <v>438</v>
      </c>
    </row>
    <row r="13" spans="1:11" s="85" customFormat="1" ht="22.5" customHeight="1" x14ac:dyDescent="0.25">
      <c r="A13" s="41" t="s">
        <v>222</v>
      </c>
      <c r="B13" s="15" t="s">
        <v>438</v>
      </c>
      <c r="C13" s="15" t="s">
        <v>438</v>
      </c>
      <c r="D13" s="15" t="s">
        <v>438</v>
      </c>
      <c r="E13" s="15" t="s">
        <v>438</v>
      </c>
      <c r="F13" s="15" t="s">
        <v>438</v>
      </c>
      <c r="G13" s="15" t="s">
        <v>438</v>
      </c>
      <c r="H13" s="15" t="s">
        <v>438</v>
      </c>
      <c r="I13" s="15" t="s">
        <v>438</v>
      </c>
      <c r="J13" s="15" t="s">
        <v>438</v>
      </c>
      <c r="K13" s="15" t="s">
        <v>438</v>
      </c>
    </row>
    <row r="14" spans="1:11" s="85" customFormat="1" ht="22.5" customHeight="1" x14ac:dyDescent="0.25">
      <c r="A14" s="45" t="s">
        <v>210</v>
      </c>
      <c r="B14" s="5">
        <v>60.866170599999997</v>
      </c>
      <c r="C14" s="5">
        <v>61.207583800000002</v>
      </c>
      <c r="D14" s="5">
        <v>45.824753899999997</v>
      </c>
      <c r="E14" s="5">
        <v>42.827477899999998</v>
      </c>
      <c r="F14" s="5" t="s">
        <v>451</v>
      </c>
      <c r="G14" s="5" t="s">
        <v>452</v>
      </c>
      <c r="H14" s="5">
        <v>60.8</v>
      </c>
      <c r="I14" s="5">
        <v>61.4</v>
      </c>
      <c r="J14" s="5">
        <v>60.1</v>
      </c>
      <c r="K14" s="5">
        <v>59.3</v>
      </c>
    </row>
    <row r="15" spans="1:11" s="85" customFormat="1" ht="22.5" customHeight="1" x14ac:dyDescent="0.25">
      <c r="A15" s="78" t="s">
        <v>212</v>
      </c>
      <c r="B15" s="19">
        <v>97.186209999999988</v>
      </c>
      <c r="C15" s="19">
        <v>98.740819999999999</v>
      </c>
      <c r="D15" s="19">
        <v>99.227609999999999</v>
      </c>
      <c r="E15" s="19">
        <v>99.571550000000002</v>
      </c>
      <c r="F15" s="19" t="s">
        <v>453</v>
      </c>
      <c r="G15" s="19" t="s">
        <v>454</v>
      </c>
      <c r="H15" s="19">
        <v>98.8</v>
      </c>
      <c r="I15" s="19">
        <v>99</v>
      </c>
      <c r="J15" s="19">
        <v>98</v>
      </c>
      <c r="K15" s="19">
        <v>99</v>
      </c>
    </row>
    <row r="16" spans="1:11" s="85" customFormat="1" ht="22.5" customHeight="1" x14ac:dyDescent="0.25">
      <c r="A16" s="78" t="s">
        <v>138</v>
      </c>
      <c r="B16" s="5">
        <v>145.49300869999999</v>
      </c>
      <c r="C16" s="5">
        <v>137.2737726</v>
      </c>
      <c r="D16" s="5">
        <v>101.8529755</v>
      </c>
      <c r="E16" s="5">
        <v>84.528744200000006</v>
      </c>
      <c r="F16" s="86" t="s">
        <v>450</v>
      </c>
      <c r="G16" s="86" t="s">
        <v>450</v>
      </c>
      <c r="H16" s="5">
        <v>118.3</v>
      </c>
      <c r="I16" s="5">
        <v>102.2</v>
      </c>
      <c r="J16" s="5">
        <v>135.9</v>
      </c>
      <c r="K16" s="5">
        <v>125.3</v>
      </c>
    </row>
    <row r="17" spans="1:11" s="85" customFormat="1" ht="22.5" customHeight="1" x14ac:dyDescent="0.25">
      <c r="A17" s="78" t="s">
        <v>139</v>
      </c>
      <c r="B17" s="5">
        <v>4.6043925000000003</v>
      </c>
      <c r="C17" s="5">
        <v>7.5880232999999997</v>
      </c>
      <c r="D17" s="5">
        <v>36.764765599999997</v>
      </c>
      <c r="E17" s="5">
        <v>24.8206132</v>
      </c>
      <c r="F17" s="86" t="s">
        <v>450</v>
      </c>
      <c r="G17" s="86" t="s">
        <v>450</v>
      </c>
      <c r="H17" s="5">
        <v>1.8</v>
      </c>
      <c r="I17" s="5">
        <v>6.2</v>
      </c>
      <c r="J17" s="5">
        <v>1.4</v>
      </c>
      <c r="K17" s="5">
        <v>6.8</v>
      </c>
    </row>
    <row r="18" spans="1:11" s="85" customFormat="1" ht="22.5" customHeight="1" x14ac:dyDescent="0.25">
      <c r="A18" s="78" t="s">
        <v>140</v>
      </c>
      <c r="B18" s="5">
        <v>169.84784909999999</v>
      </c>
      <c r="C18" s="5">
        <v>169.7598237</v>
      </c>
      <c r="D18" s="5">
        <v>138.83868989999999</v>
      </c>
      <c r="E18" s="5">
        <v>111.7287244</v>
      </c>
      <c r="F18" s="86" t="s">
        <v>450</v>
      </c>
      <c r="G18" s="86" t="s">
        <v>450</v>
      </c>
      <c r="H18" s="5">
        <v>170.9</v>
      </c>
      <c r="I18" s="5">
        <v>171.2</v>
      </c>
      <c r="J18" s="5">
        <v>171.4</v>
      </c>
      <c r="K18" s="5">
        <v>172.1</v>
      </c>
    </row>
    <row r="19" spans="1:11" s="85" customFormat="1" ht="18.75" customHeight="1" x14ac:dyDescent="0.25">
      <c r="B19" s="16"/>
      <c r="C19" s="16"/>
      <c r="D19" s="16"/>
      <c r="E19" s="16"/>
      <c r="F19" s="16"/>
      <c r="G19" s="16"/>
      <c r="H19" s="16"/>
      <c r="I19" s="16"/>
      <c r="J19" s="16"/>
      <c r="K19" s="16"/>
    </row>
    <row r="20" spans="1:11" s="85" customFormat="1" ht="18.75" customHeight="1" x14ac:dyDescent="0.25">
      <c r="A20" s="41" t="s">
        <v>141</v>
      </c>
      <c r="B20" s="16"/>
      <c r="C20" s="16"/>
      <c r="D20" s="16"/>
      <c r="E20" s="16"/>
      <c r="F20" s="16"/>
      <c r="G20" s="16"/>
      <c r="H20" s="16"/>
      <c r="I20" s="16"/>
      <c r="J20" s="16"/>
      <c r="K20" s="16"/>
    </row>
    <row r="21" spans="1:11" s="85" customFormat="1" ht="18.75" customHeight="1" x14ac:dyDescent="0.25">
      <c r="A21" s="45" t="s">
        <v>199</v>
      </c>
      <c r="B21" s="5">
        <v>12.029260000000001</v>
      </c>
      <c r="C21" s="5">
        <v>13.021289999999999</v>
      </c>
      <c r="D21" s="5">
        <v>8.5842799999999997</v>
      </c>
      <c r="E21" s="5">
        <v>21.336759999999998</v>
      </c>
      <c r="F21" s="5">
        <v>5.2547770700636942</v>
      </c>
      <c r="G21" s="5">
        <v>10.069444444444445</v>
      </c>
      <c r="H21" s="19">
        <v>4</v>
      </c>
      <c r="I21" s="19">
        <v>8</v>
      </c>
      <c r="J21" s="19">
        <v>5.6000000000000005</v>
      </c>
      <c r="K21" s="19">
        <v>6.5</v>
      </c>
    </row>
    <row r="22" spans="1:11" s="85" customFormat="1" ht="18.75" customHeight="1" x14ac:dyDescent="0.25">
      <c r="A22" s="45" t="s">
        <v>157</v>
      </c>
      <c r="B22" s="5">
        <v>-156.60348669999999</v>
      </c>
      <c r="C22" s="5">
        <v>-156.3172241</v>
      </c>
      <c r="D22" s="5">
        <v>-68.485939500000001</v>
      </c>
      <c r="E22" s="5">
        <v>-62.392147199999997</v>
      </c>
      <c r="F22" s="5">
        <v>-129.77000000000001</v>
      </c>
      <c r="G22" s="5">
        <v>-120.07</v>
      </c>
      <c r="H22" s="5">
        <v>-100.4</v>
      </c>
      <c r="I22" s="5">
        <v>-95.4</v>
      </c>
      <c r="J22" s="5">
        <v>-124.6</v>
      </c>
      <c r="K22" s="5">
        <v>-111.8</v>
      </c>
    </row>
    <row r="23" spans="1:11" s="85" customFormat="1" ht="18.75" customHeight="1" x14ac:dyDescent="0.25">
      <c r="A23" s="45" t="s">
        <v>198</v>
      </c>
      <c r="B23" s="5">
        <v>8.11233</v>
      </c>
      <c r="C23" s="5">
        <v>9.9407200000000007</v>
      </c>
      <c r="D23" s="5">
        <v>7.0768800000000009</v>
      </c>
      <c r="E23" s="5">
        <v>7.4713899999999995</v>
      </c>
      <c r="F23" s="5">
        <v>8.61</v>
      </c>
      <c r="G23" s="5">
        <v>11.63</v>
      </c>
      <c r="H23" s="19">
        <v>8.4</v>
      </c>
      <c r="I23" s="19">
        <v>11.799999999999999</v>
      </c>
      <c r="J23" s="19">
        <v>8.5</v>
      </c>
      <c r="K23" s="19">
        <v>9.9</v>
      </c>
    </row>
    <row r="24" spans="1:11" s="85" customFormat="1" ht="18.75" customHeight="1" x14ac:dyDescent="0.25">
      <c r="A24" s="45" t="s">
        <v>158</v>
      </c>
      <c r="B24" s="5">
        <v>-5.8406836000000002</v>
      </c>
      <c r="C24" s="5">
        <v>-6.6534863</v>
      </c>
      <c r="D24" s="5">
        <v>-0.72156790000000004</v>
      </c>
      <c r="E24" s="5">
        <v>-0.1864277</v>
      </c>
      <c r="F24" s="5">
        <v>-0.15416676000000001</v>
      </c>
      <c r="G24" s="5">
        <v>-4.178436E-2</v>
      </c>
      <c r="H24" s="5">
        <v>-0.8</v>
      </c>
      <c r="I24" s="5">
        <v>-1.8</v>
      </c>
      <c r="J24" s="5">
        <v>-0.4</v>
      </c>
      <c r="K24" s="5">
        <v>-1.5</v>
      </c>
    </row>
    <row r="25" spans="1:11" s="85" customFormat="1" ht="18.75" customHeight="1" x14ac:dyDescent="0.25">
      <c r="A25" s="45" t="s">
        <v>200</v>
      </c>
      <c r="B25" s="19">
        <v>28.2347</v>
      </c>
      <c r="C25" s="19">
        <v>31.409690000000001</v>
      </c>
      <c r="D25" s="17" t="s">
        <v>440</v>
      </c>
      <c r="E25" s="17" t="s">
        <v>440</v>
      </c>
      <c r="F25" s="5">
        <v>4.4125192406362235</v>
      </c>
      <c r="G25" s="5">
        <v>8.2508250825082499</v>
      </c>
      <c r="H25" s="19">
        <v>19.600000000000001</v>
      </c>
      <c r="I25" s="19">
        <v>25.1</v>
      </c>
      <c r="J25" s="19">
        <v>16.600000000000001</v>
      </c>
      <c r="K25" s="19">
        <v>12.2</v>
      </c>
    </row>
    <row r="26" spans="1:11" s="85" customFormat="1" ht="18.75" customHeight="1" x14ac:dyDescent="0.25">
      <c r="A26" s="45" t="s">
        <v>159</v>
      </c>
      <c r="B26" s="5">
        <v>340.58477310000001</v>
      </c>
      <c r="C26" s="5">
        <v>247.73108780000001</v>
      </c>
      <c r="D26" s="30" t="s">
        <v>440</v>
      </c>
      <c r="E26" s="30" t="s">
        <v>440</v>
      </c>
      <c r="F26" s="138">
        <v>115.72</v>
      </c>
      <c r="G26" s="138">
        <v>130.83000000000001</v>
      </c>
      <c r="H26" s="5">
        <v>180.6</v>
      </c>
      <c r="I26" s="5">
        <v>156.80000000000001</v>
      </c>
      <c r="J26" s="5">
        <v>214</v>
      </c>
      <c r="K26" s="5">
        <v>176.6</v>
      </c>
    </row>
    <row r="27" spans="1:11" s="85" customFormat="1" ht="18.75" customHeight="1" x14ac:dyDescent="0.25">
      <c r="A27" s="45" t="s">
        <v>194</v>
      </c>
      <c r="B27" s="19">
        <v>12.470560000000001</v>
      </c>
      <c r="C27" s="19">
        <v>11.409829999999999</v>
      </c>
      <c r="D27" s="17" t="s">
        <v>440</v>
      </c>
      <c r="E27" s="17" t="s">
        <v>440</v>
      </c>
      <c r="F27" s="5">
        <v>8.14</v>
      </c>
      <c r="G27" s="5">
        <v>8.6</v>
      </c>
      <c r="H27" s="19">
        <v>11.600000000000001</v>
      </c>
      <c r="I27" s="19">
        <v>11.899999999999999</v>
      </c>
      <c r="J27" s="19">
        <v>10.5</v>
      </c>
      <c r="K27" s="19">
        <v>9.9</v>
      </c>
    </row>
    <row r="28" spans="1:11" s="85" customFormat="1" ht="18.75" customHeight="1" x14ac:dyDescent="0.25">
      <c r="A28" s="45" t="s">
        <v>160</v>
      </c>
      <c r="B28" s="5">
        <v>29.814791</v>
      </c>
      <c r="C28" s="5">
        <v>25.435046199999999</v>
      </c>
      <c r="D28" s="17" t="s">
        <v>440</v>
      </c>
      <c r="E28" s="17" t="s">
        <v>440</v>
      </c>
      <c r="F28" s="5">
        <v>0.11942304000000001</v>
      </c>
      <c r="G28" s="5">
        <v>3.9249000000000006E-2</v>
      </c>
      <c r="H28" s="5">
        <v>7.3</v>
      </c>
      <c r="I28" s="5">
        <v>9.1</v>
      </c>
      <c r="J28" s="5">
        <v>2.2000000000000002</v>
      </c>
      <c r="K28" s="5">
        <v>4.5999999999999996</v>
      </c>
    </row>
    <row r="29" spans="1:11" s="85" customFormat="1" ht="19.5" customHeight="1" x14ac:dyDescent="0.25">
      <c r="B29" s="15"/>
      <c r="C29" s="15"/>
      <c r="D29" s="15"/>
      <c r="E29" s="15"/>
      <c r="F29" s="18"/>
      <c r="G29" s="18"/>
      <c r="H29" s="18"/>
      <c r="I29" s="18"/>
      <c r="J29" s="18"/>
      <c r="K29" s="18"/>
    </row>
    <row r="30" spans="1:11" s="85" customFormat="1" x14ac:dyDescent="0.25">
      <c r="A30" s="41" t="s">
        <v>142</v>
      </c>
      <c r="B30" s="15"/>
      <c r="C30" s="15"/>
      <c r="D30" s="15"/>
      <c r="E30" s="15"/>
      <c r="F30" s="18"/>
      <c r="G30" s="18"/>
      <c r="H30" s="18"/>
      <c r="I30" s="18"/>
      <c r="J30" s="18"/>
      <c r="K30" s="18"/>
    </row>
    <row r="31" spans="1:11" s="85" customFormat="1" ht="19.5" customHeight="1" x14ac:dyDescent="0.25">
      <c r="A31" s="20" t="s">
        <v>192</v>
      </c>
      <c r="B31" s="5">
        <v>69.564511300000007</v>
      </c>
      <c r="C31" s="5">
        <v>67.682810200000006</v>
      </c>
      <c r="D31" s="5">
        <v>61.807690999999998</v>
      </c>
      <c r="E31" s="5">
        <v>50.500203999999997</v>
      </c>
      <c r="F31" s="5">
        <v>64.3</v>
      </c>
      <c r="G31" s="5">
        <v>61.45</v>
      </c>
      <c r="H31" s="19">
        <v>55.8</v>
      </c>
      <c r="I31" s="19">
        <v>51.1</v>
      </c>
      <c r="J31" s="19">
        <v>63.1</v>
      </c>
      <c r="K31" s="19">
        <v>61</v>
      </c>
    </row>
    <row r="32" spans="1:11" s="85" customFormat="1" ht="19.5" customHeight="1" x14ac:dyDescent="0.25">
      <c r="A32" s="45" t="s">
        <v>190</v>
      </c>
      <c r="B32" s="5">
        <v>28.931380000000001</v>
      </c>
      <c r="C32" s="5">
        <v>31.284879999999998</v>
      </c>
      <c r="D32" s="5">
        <v>49.25694</v>
      </c>
      <c r="E32" s="5">
        <v>21.76521</v>
      </c>
      <c r="F32" s="5">
        <v>6.2729999999999997</v>
      </c>
      <c r="G32" s="5">
        <v>5.351</v>
      </c>
      <c r="H32" s="19">
        <v>14.299999999999999</v>
      </c>
      <c r="I32" s="19">
        <v>13.3</v>
      </c>
      <c r="J32" s="19">
        <v>16.3</v>
      </c>
      <c r="K32" s="19">
        <v>20.5</v>
      </c>
    </row>
    <row r="33" spans="1:11" s="85" customFormat="1" ht="23.25" customHeight="1" x14ac:dyDescent="0.25">
      <c r="A33" s="45" t="s">
        <v>143</v>
      </c>
      <c r="B33" s="8">
        <v>659.96907539999995</v>
      </c>
      <c r="C33" s="8">
        <v>607.21512480000001</v>
      </c>
      <c r="D33" s="8">
        <v>523.78549080000005</v>
      </c>
      <c r="E33" s="8">
        <v>460.87317910000002</v>
      </c>
      <c r="F33" s="8" t="s">
        <v>376</v>
      </c>
      <c r="G33" s="8" t="s">
        <v>376</v>
      </c>
      <c r="H33" s="8">
        <v>456.3</v>
      </c>
      <c r="I33" s="8">
        <v>432.1</v>
      </c>
      <c r="J33" s="8">
        <v>486.9</v>
      </c>
      <c r="K33" s="8">
        <v>477.3</v>
      </c>
    </row>
    <row r="34" spans="1:11" s="85" customFormat="1" ht="23.25" customHeight="1" x14ac:dyDescent="0.25">
      <c r="A34" s="45" t="s">
        <v>144</v>
      </c>
      <c r="B34" s="19">
        <v>5.1128200000000001</v>
      </c>
      <c r="C34" s="19">
        <v>5.8994100000000005</v>
      </c>
      <c r="D34" s="19">
        <v>20.209230000000002</v>
      </c>
      <c r="E34" s="19">
        <v>23.821770000000001</v>
      </c>
      <c r="F34" s="5">
        <v>1.026</v>
      </c>
      <c r="G34" s="5">
        <v>1.32</v>
      </c>
      <c r="H34" s="19">
        <v>30.099999999999998</v>
      </c>
      <c r="I34" s="19">
        <v>31.900000000000002</v>
      </c>
      <c r="J34" s="19">
        <v>18.600000000000001</v>
      </c>
      <c r="K34" s="19">
        <v>17.7</v>
      </c>
    </row>
    <row r="35" spans="1:11" s="85" customFormat="1" ht="31.5" customHeight="1" x14ac:dyDescent="0.25">
      <c r="A35" s="45" t="s">
        <v>189</v>
      </c>
      <c r="B35" s="19">
        <v>261.8538049</v>
      </c>
      <c r="C35" s="19">
        <v>209.11763909999999</v>
      </c>
      <c r="D35" s="19">
        <v>294.71780680000001</v>
      </c>
      <c r="E35" s="19">
        <v>226.2084773</v>
      </c>
      <c r="F35" s="5">
        <v>209.4</v>
      </c>
      <c r="G35" s="5">
        <v>154.35</v>
      </c>
      <c r="H35" s="19">
        <v>155.19999999999999</v>
      </c>
      <c r="I35" s="19">
        <v>105.6</v>
      </c>
      <c r="J35" s="19">
        <v>180.7</v>
      </c>
      <c r="K35" s="19">
        <v>136</v>
      </c>
    </row>
    <row r="36" spans="1:11" s="85" customFormat="1" ht="36" customHeight="1" x14ac:dyDescent="0.25">
      <c r="A36" s="45" t="s">
        <v>145</v>
      </c>
      <c r="B36" s="5">
        <v>26.756200000000003</v>
      </c>
      <c r="C36" s="5">
        <v>13.17548</v>
      </c>
      <c r="D36" s="5">
        <v>13.903009999999998</v>
      </c>
      <c r="E36" s="5">
        <v>4.1987999999999994</v>
      </c>
      <c r="F36" s="5">
        <v>25.636192271442038</v>
      </c>
      <c r="G36" s="5">
        <v>5.4644808743169397</v>
      </c>
      <c r="H36" s="19">
        <v>29.4</v>
      </c>
      <c r="I36" s="19">
        <v>22.8</v>
      </c>
      <c r="J36" s="19">
        <v>30.5</v>
      </c>
      <c r="K36" s="19">
        <v>16.7</v>
      </c>
    </row>
    <row r="37" spans="1:11" s="85" customFormat="1" ht="18" customHeight="1" x14ac:dyDescent="0.25">
      <c r="B37" s="15" t="s">
        <v>438</v>
      </c>
      <c r="C37" s="15" t="s">
        <v>438</v>
      </c>
      <c r="D37" s="15" t="s">
        <v>438</v>
      </c>
      <c r="E37" s="15" t="s">
        <v>438</v>
      </c>
      <c r="F37" s="15" t="s">
        <v>438</v>
      </c>
      <c r="G37" s="15" t="s">
        <v>438</v>
      </c>
      <c r="H37" s="15" t="s">
        <v>438</v>
      </c>
      <c r="I37" s="15" t="s">
        <v>438</v>
      </c>
      <c r="J37" s="15" t="s">
        <v>438</v>
      </c>
      <c r="K37" s="15" t="s">
        <v>438</v>
      </c>
    </row>
    <row r="38" spans="1:11" s="85" customFormat="1" ht="18" customHeight="1" x14ac:dyDescent="0.25">
      <c r="A38" s="41" t="s">
        <v>146</v>
      </c>
      <c r="B38" s="15" t="s">
        <v>438</v>
      </c>
      <c r="C38" s="15" t="s">
        <v>438</v>
      </c>
      <c r="D38" s="15" t="s">
        <v>438</v>
      </c>
      <c r="E38" s="15" t="s">
        <v>438</v>
      </c>
      <c r="F38" s="15" t="s">
        <v>438</v>
      </c>
      <c r="G38" s="15" t="s">
        <v>438</v>
      </c>
      <c r="H38" s="15" t="s">
        <v>438</v>
      </c>
      <c r="I38" s="15" t="s">
        <v>438</v>
      </c>
      <c r="J38" s="15" t="s">
        <v>438</v>
      </c>
      <c r="K38" s="15" t="s">
        <v>438</v>
      </c>
    </row>
    <row r="39" spans="1:11" s="85" customFormat="1" x14ac:dyDescent="0.25">
      <c r="A39" s="238" t="s">
        <v>161</v>
      </c>
      <c r="B39" s="10">
        <v>2269.7248896999999</v>
      </c>
      <c r="C39" s="10">
        <v>2005.0304564</v>
      </c>
      <c r="D39" s="10">
        <v>1682.7320795999999</v>
      </c>
      <c r="E39" s="10">
        <v>1198.6824134000001</v>
      </c>
      <c r="F39" s="10" t="s">
        <v>457</v>
      </c>
      <c r="G39" s="10" t="s">
        <v>458</v>
      </c>
      <c r="H39" s="10">
        <v>1347.7</v>
      </c>
      <c r="I39" s="10">
        <v>1171.9000000000001</v>
      </c>
      <c r="J39" s="10">
        <v>1594.3</v>
      </c>
      <c r="K39" s="10">
        <v>1505.8</v>
      </c>
    </row>
    <row r="40" spans="1:11" s="85" customFormat="1" ht="15" customHeight="1" x14ac:dyDescent="0.25">
      <c r="A40" s="299" t="s">
        <v>251</v>
      </c>
      <c r="B40" s="300"/>
      <c r="C40" s="300"/>
      <c r="D40" s="300"/>
      <c r="E40" s="300"/>
      <c r="F40" s="300"/>
      <c r="G40" s="300"/>
      <c r="H40" s="300"/>
      <c r="I40" s="300"/>
      <c r="J40" s="300"/>
      <c r="K40" s="300"/>
    </row>
    <row r="41" spans="1:11" s="85" customFormat="1" ht="60" customHeight="1" x14ac:dyDescent="0.25">
      <c r="A41" s="289" t="s">
        <v>152</v>
      </c>
      <c r="B41" s="287"/>
      <c r="C41" s="287"/>
      <c r="D41" s="287"/>
      <c r="E41" s="287"/>
      <c r="F41" s="287"/>
      <c r="G41" s="287"/>
      <c r="H41" s="287"/>
      <c r="I41" s="287"/>
      <c r="J41" s="287"/>
      <c r="K41" s="287"/>
    </row>
    <row r="42" spans="1:11" s="85" customFormat="1" ht="52.5" customHeight="1" x14ac:dyDescent="0.25">
      <c r="A42" s="289" t="s">
        <v>363</v>
      </c>
      <c r="B42" s="287"/>
      <c r="C42" s="287"/>
      <c r="D42" s="287"/>
      <c r="E42" s="287"/>
      <c r="F42" s="287"/>
      <c r="G42" s="287"/>
      <c r="H42" s="287"/>
      <c r="I42" s="287"/>
      <c r="J42" s="287"/>
      <c r="K42" s="287"/>
    </row>
    <row r="43" spans="1:11" ht="60" customHeight="1" x14ac:dyDescent="0.25">
      <c r="A43" s="289" t="s">
        <v>379</v>
      </c>
      <c r="B43" s="287"/>
      <c r="C43" s="287"/>
      <c r="D43" s="287"/>
      <c r="E43" s="287"/>
      <c r="F43" s="287"/>
      <c r="G43" s="287"/>
      <c r="H43" s="287"/>
      <c r="I43" s="287"/>
      <c r="J43" s="287"/>
      <c r="K43" s="287"/>
    </row>
    <row r="44" spans="1:11" ht="30" customHeight="1" x14ac:dyDescent="0.25">
      <c r="A44" s="289" t="s">
        <v>404</v>
      </c>
      <c r="B44" s="287"/>
      <c r="C44" s="287"/>
      <c r="D44" s="287"/>
      <c r="E44" s="287"/>
      <c r="F44" s="287"/>
      <c r="G44" s="287"/>
      <c r="H44" s="287"/>
      <c r="I44" s="287"/>
      <c r="J44" s="287"/>
      <c r="K44" s="287"/>
    </row>
    <row r="45" spans="1:11" ht="30" customHeight="1" x14ac:dyDescent="0.25">
      <c r="A45" s="289" t="s">
        <v>162</v>
      </c>
      <c r="B45" s="287"/>
      <c r="C45" s="287"/>
      <c r="D45" s="287"/>
      <c r="E45" s="287"/>
      <c r="F45" s="287"/>
      <c r="G45" s="287"/>
      <c r="H45" s="287"/>
      <c r="I45" s="287"/>
      <c r="J45" s="287"/>
      <c r="K45" s="287"/>
    </row>
    <row r="46" spans="1:11" ht="30" customHeight="1" x14ac:dyDescent="0.25">
      <c r="A46" s="289" t="s">
        <v>163</v>
      </c>
      <c r="B46" s="287"/>
      <c r="C46" s="287"/>
      <c r="D46" s="287"/>
      <c r="E46" s="287"/>
      <c r="F46" s="287"/>
      <c r="G46" s="287"/>
      <c r="H46" s="287"/>
      <c r="I46" s="287"/>
      <c r="J46" s="287"/>
      <c r="K46" s="287"/>
    </row>
    <row r="47" spans="1:11" ht="15" customHeight="1" x14ac:dyDescent="0.25">
      <c r="A47" s="289" t="s">
        <v>164</v>
      </c>
      <c r="B47" s="287"/>
      <c r="C47" s="287"/>
      <c r="D47" s="287"/>
      <c r="E47" s="287"/>
      <c r="F47" s="287"/>
      <c r="G47" s="287"/>
      <c r="H47" s="287"/>
      <c r="I47" s="287"/>
      <c r="J47" s="287"/>
      <c r="K47" s="287"/>
    </row>
    <row r="48" spans="1:11" ht="15" customHeight="1" x14ac:dyDescent="0.25">
      <c r="A48" s="289" t="s">
        <v>165</v>
      </c>
      <c r="B48" s="287"/>
      <c r="C48" s="287"/>
      <c r="D48" s="287"/>
      <c r="E48" s="287"/>
      <c r="F48" s="287"/>
      <c r="G48" s="287"/>
      <c r="H48" s="287"/>
      <c r="I48" s="287"/>
      <c r="J48" s="287"/>
      <c r="K48" s="287"/>
    </row>
    <row r="49" spans="1:11" ht="30" customHeight="1" x14ac:dyDescent="0.25">
      <c r="A49" s="289" t="s">
        <v>166</v>
      </c>
      <c r="B49" s="287"/>
      <c r="C49" s="287"/>
      <c r="D49" s="287"/>
      <c r="E49" s="287"/>
      <c r="F49" s="287"/>
      <c r="G49" s="287"/>
      <c r="H49" s="287"/>
      <c r="I49" s="287"/>
      <c r="J49" s="287"/>
      <c r="K49" s="287"/>
    </row>
    <row r="50" spans="1:11" ht="15" customHeight="1" x14ac:dyDescent="0.25">
      <c r="A50" s="289" t="s">
        <v>167</v>
      </c>
      <c r="B50" s="287"/>
      <c r="C50" s="287"/>
      <c r="D50" s="287"/>
      <c r="E50" s="287"/>
      <c r="F50" s="287"/>
      <c r="G50" s="287"/>
      <c r="H50" s="287"/>
      <c r="I50" s="287"/>
      <c r="J50" s="287"/>
      <c r="K50" s="287"/>
    </row>
    <row r="51" spans="1:11" ht="30" customHeight="1" x14ac:dyDescent="0.25">
      <c r="A51" s="289" t="s">
        <v>378</v>
      </c>
      <c r="B51" s="287"/>
      <c r="C51" s="287"/>
      <c r="D51" s="287"/>
      <c r="E51" s="287"/>
      <c r="F51" s="287"/>
      <c r="G51" s="287"/>
      <c r="H51" s="287"/>
      <c r="I51" s="287"/>
      <c r="J51" s="287"/>
      <c r="K51" s="287"/>
    </row>
    <row r="52" spans="1:11" ht="30" customHeight="1" x14ac:dyDescent="0.25">
      <c r="A52" s="289" t="s">
        <v>380</v>
      </c>
      <c r="B52" s="287"/>
      <c r="C52" s="287"/>
      <c r="D52" s="287"/>
      <c r="E52" s="287"/>
      <c r="F52" s="287"/>
      <c r="G52" s="287"/>
      <c r="H52" s="287"/>
      <c r="I52" s="287"/>
      <c r="J52" s="287"/>
      <c r="K52" s="287"/>
    </row>
    <row r="53" spans="1:11" ht="15" customHeight="1" x14ac:dyDescent="0.25">
      <c r="A53" s="289" t="s">
        <v>169</v>
      </c>
      <c r="B53" s="287"/>
      <c r="C53" s="287"/>
      <c r="D53" s="287"/>
      <c r="E53" s="287"/>
      <c r="F53" s="287"/>
      <c r="G53" s="287"/>
      <c r="H53" s="287"/>
      <c r="I53" s="287"/>
      <c r="J53" s="287"/>
      <c r="K53" s="287"/>
    </row>
    <row r="54" spans="1:11" ht="30" customHeight="1" x14ac:dyDescent="0.25">
      <c r="A54" s="289" t="s">
        <v>377</v>
      </c>
      <c r="B54" s="287"/>
      <c r="C54" s="287"/>
      <c r="D54" s="287"/>
      <c r="E54" s="287"/>
      <c r="F54" s="287"/>
      <c r="G54" s="287"/>
      <c r="H54" s="287"/>
      <c r="I54" s="287"/>
      <c r="J54" s="287"/>
      <c r="K54" s="287"/>
    </row>
    <row r="55" spans="1:11" ht="15" customHeight="1" x14ac:dyDescent="0.25">
      <c r="A55" s="289" t="s">
        <v>149</v>
      </c>
      <c r="B55" s="287"/>
      <c r="C55" s="287"/>
      <c r="D55" s="287"/>
      <c r="E55" s="287"/>
      <c r="F55" s="287"/>
      <c r="G55" s="287"/>
      <c r="H55" s="287"/>
      <c r="I55" s="287"/>
      <c r="J55" s="287"/>
      <c r="K55" s="287"/>
    </row>
    <row r="56" spans="1:11" ht="119.25" customHeight="1" x14ac:dyDescent="0.25">
      <c r="A56" s="301"/>
      <c r="B56" s="301"/>
      <c r="C56" s="301"/>
      <c r="D56" s="301"/>
      <c r="E56" s="301"/>
      <c r="F56" s="301"/>
      <c r="G56" s="301"/>
      <c r="H56" s="301"/>
      <c r="I56" s="301"/>
      <c r="J56" s="301"/>
    </row>
    <row r="57" spans="1:11" ht="54" customHeight="1" x14ac:dyDescent="0.25">
      <c r="A57" s="301"/>
      <c r="B57" s="302"/>
      <c r="C57" s="302"/>
      <c r="D57" s="302"/>
      <c r="E57" s="302"/>
      <c r="F57" s="302"/>
      <c r="G57" s="302"/>
      <c r="H57" s="302"/>
      <c r="I57" s="302"/>
      <c r="J57" s="302"/>
    </row>
    <row r="58" spans="1:11" ht="54" customHeight="1" x14ac:dyDescent="0.25">
      <c r="A58" s="301"/>
      <c r="B58" s="302"/>
      <c r="C58" s="302"/>
      <c r="D58" s="302"/>
      <c r="E58" s="302"/>
      <c r="F58" s="302"/>
      <c r="G58" s="302"/>
      <c r="H58" s="302"/>
      <c r="I58" s="302"/>
      <c r="J58" s="302"/>
    </row>
    <row r="66" spans="1:1" x14ac:dyDescent="0.25">
      <c r="A66" s="247"/>
    </row>
    <row r="67" spans="1:1" x14ac:dyDescent="0.25">
      <c r="A67" s="247"/>
    </row>
    <row r="68" spans="1:1" x14ac:dyDescent="0.25">
      <c r="A68" s="247"/>
    </row>
    <row r="69" spans="1:1" x14ac:dyDescent="0.25">
      <c r="A69" s="247"/>
    </row>
  </sheetData>
  <mergeCells count="28">
    <mergeCell ref="A58:J58"/>
    <mergeCell ref="A52:K52"/>
    <mergeCell ref="A53:K53"/>
    <mergeCell ref="A54:K54"/>
    <mergeCell ref="A55:K55"/>
    <mergeCell ref="A56:J56"/>
    <mergeCell ref="A57:J57"/>
    <mergeCell ref="A51:K51"/>
    <mergeCell ref="A40:K40"/>
    <mergeCell ref="A41:K41"/>
    <mergeCell ref="A42:K42"/>
    <mergeCell ref="A43:K43"/>
    <mergeCell ref="A44:K44"/>
    <mergeCell ref="A45:K45"/>
    <mergeCell ref="A46:K46"/>
    <mergeCell ref="A47:K47"/>
    <mergeCell ref="A48:K48"/>
    <mergeCell ref="A49:K49"/>
    <mergeCell ref="A50:K50"/>
    <mergeCell ref="A1:K1"/>
    <mergeCell ref="A3:A5"/>
    <mergeCell ref="B3:E3"/>
    <mergeCell ref="F3:G4"/>
    <mergeCell ref="H3:K3"/>
    <mergeCell ref="B4:C4"/>
    <mergeCell ref="D4:E4"/>
    <mergeCell ref="H4:I4"/>
    <mergeCell ref="J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65"/>
  <sheetViews>
    <sheetView workbookViewId="0">
      <pane xSplit="1" ySplit="5" topLeftCell="D6" activePane="bottomRight" state="frozen"/>
      <selection sqref="A1:XFD1048576"/>
      <selection pane="topRight" sqref="A1:XFD1048576"/>
      <selection pane="bottomLeft" sqref="A1:XFD1048576"/>
      <selection pane="bottomRight" activeCell="I6" sqref="I6"/>
    </sheetView>
  </sheetViews>
  <sheetFormatPr baseColWidth="10" defaultRowHeight="15" x14ac:dyDescent="0.25"/>
  <cols>
    <col min="1" max="1" width="43.42578125" style="113" customWidth="1"/>
    <col min="2" max="2" width="10" style="247" customWidth="1"/>
    <col min="3" max="7" width="11.42578125" style="247"/>
    <col min="8" max="15" width="10.42578125" style="247" customWidth="1"/>
    <col min="16" max="16384" width="11.42578125" style="247"/>
  </cols>
  <sheetData>
    <row r="1" spans="1:15" s="250" customFormat="1" x14ac:dyDescent="0.25">
      <c r="A1" s="268" t="s">
        <v>386</v>
      </c>
      <c r="B1" s="268"/>
      <c r="C1" s="268"/>
      <c r="D1" s="268"/>
      <c r="E1" s="268"/>
      <c r="F1" s="268"/>
      <c r="G1" s="268"/>
      <c r="H1" s="268"/>
      <c r="I1" s="268"/>
      <c r="J1" s="268"/>
      <c r="K1" s="268"/>
      <c r="L1" s="268"/>
      <c r="M1" s="268"/>
      <c r="N1" s="268"/>
      <c r="O1" s="268"/>
    </row>
    <row r="2" spans="1:15" s="250" customFormat="1" x14ac:dyDescent="0.25">
      <c r="A2" s="235"/>
      <c r="B2" s="235"/>
      <c r="C2" s="235"/>
      <c r="D2" s="235"/>
      <c r="E2" s="235"/>
      <c r="F2" s="235"/>
      <c r="G2" s="235"/>
      <c r="H2" s="235"/>
      <c r="I2" s="235"/>
      <c r="J2" s="235"/>
      <c r="K2" s="235"/>
      <c r="L2" s="235"/>
      <c r="M2" s="235"/>
      <c r="N2" s="235"/>
      <c r="O2" s="235"/>
    </row>
    <row r="3" spans="1:15" s="85" customFormat="1" ht="24" customHeight="1" x14ac:dyDescent="0.25">
      <c r="A3" s="297"/>
      <c r="B3" s="291" t="s">
        <v>334</v>
      </c>
      <c r="C3" s="291"/>
      <c r="D3" s="291"/>
      <c r="E3" s="291"/>
      <c r="F3" s="291"/>
      <c r="G3" s="291"/>
      <c r="H3" s="291" t="s">
        <v>153</v>
      </c>
      <c r="I3" s="291"/>
      <c r="J3" s="291" t="s">
        <v>151</v>
      </c>
      <c r="K3" s="291"/>
      <c r="L3" s="291"/>
      <c r="M3" s="291"/>
      <c r="N3" s="291"/>
      <c r="O3" s="291"/>
    </row>
    <row r="4" spans="1:15" s="85" customFormat="1" ht="37.5" customHeight="1" x14ac:dyDescent="0.25">
      <c r="A4" s="297"/>
      <c r="B4" s="298" t="s">
        <v>97</v>
      </c>
      <c r="C4" s="298"/>
      <c r="D4" s="298" t="s">
        <v>154</v>
      </c>
      <c r="E4" s="298"/>
      <c r="F4" s="298" t="s">
        <v>332</v>
      </c>
      <c r="G4" s="298"/>
      <c r="H4" s="291"/>
      <c r="I4" s="291"/>
      <c r="J4" s="298" t="s">
        <v>21</v>
      </c>
      <c r="K4" s="298"/>
      <c r="L4" s="298" t="s">
        <v>27</v>
      </c>
      <c r="M4" s="298"/>
      <c r="N4" s="298" t="s">
        <v>174</v>
      </c>
      <c r="O4" s="298"/>
    </row>
    <row r="5" spans="1:15" s="85" customFormat="1" x14ac:dyDescent="0.25">
      <c r="A5" s="297"/>
      <c r="B5" s="243" t="s">
        <v>126</v>
      </c>
      <c r="C5" s="243" t="s">
        <v>127</v>
      </c>
      <c r="D5" s="243" t="s">
        <v>126</v>
      </c>
      <c r="E5" s="243" t="s">
        <v>127</v>
      </c>
      <c r="F5" s="243" t="s">
        <v>126</v>
      </c>
      <c r="G5" s="243" t="s">
        <v>127</v>
      </c>
      <c r="H5" s="243" t="s">
        <v>126</v>
      </c>
      <c r="I5" s="243" t="s">
        <v>127</v>
      </c>
      <c r="J5" s="243" t="s">
        <v>126</v>
      </c>
      <c r="K5" s="243" t="s">
        <v>127</v>
      </c>
      <c r="L5" s="243" t="s">
        <v>126</v>
      </c>
      <c r="M5" s="243" t="s">
        <v>127</v>
      </c>
      <c r="N5" s="243" t="s">
        <v>126</v>
      </c>
      <c r="O5" s="243" t="s">
        <v>127</v>
      </c>
    </row>
    <row r="6" spans="1:15" s="85" customFormat="1" ht="38.25" customHeight="1" x14ac:dyDescent="0.25">
      <c r="A6" s="41" t="s">
        <v>221</v>
      </c>
      <c r="B6" s="14">
        <v>19495</v>
      </c>
      <c r="C6" s="14">
        <v>24653</v>
      </c>
      <c r="D6" s="14">
        <v>25837</v>
      </c>
      <c r="E6" s="14">
        <v>27240</v>
      </c>
      <c r="F6" s="14">
        <v>10230</v>
      </c>
      <c r="G6" s="14">
        <v>1167</v>
      </c>
      <c r="H6" s="14" t="s">
        <v>442</v>
      </c>
      <c r="I6" s="14" t="s">
        <v>443</v>
      </c>
      <c r="J6" s="14">
        <v>17174</v>
      </c>
      <c r="K6" s="14">
        <v>19227</v>
      </c>
      <c r="L6" s="14">
        <v>5160</v>
      </c>
      <c r="M6" s="14">
        <v>17688</v>
      </c>
      <c r="N6" s="14">
        <v>22334</v>
      </c>
      <c r="O6" s="14">
        <v>36915</v>
      </c>
    </row>
    <row r="7" spans="1:15" s="85" customFormat="1" x14ac:dyDescent="0.25">
      <c r="A7" s="41"/>
      <c r="B7" s="14"/>
      <c r="C7" s="14"/>
      <c r="D7" s="14" t="s">
        <v>438</v>
      </c>
      <c r="E7" s="14" t="s">
        <v>438</v>
      </c>
      <c r="F7" s="14" t="s">
        <v>438</v>
      </c>
      <c r="G7" s="14" t="s">
        <v>438</v>
      </c>
      <c r="H7" s="14" t="s">
        <v>438</v>
      </c>
      <c r="I7" s="14" t="s">
        <v>438</v>
      </c>
      <c r="J7" s="14" t="s">
        <v>438</v>
      </c>
      <c r="K7" s="14" t="s">
        <v>438</v>
      </c>
      <c r="L7" s="14" t="s">
        <v>438</v>
      </c>
      <c r="M7" s="14" t="s">
        <v>438</v>
      </c>
      <c r="N7" s="14" t="s">
        <v>438</v>
      </c>
      <c r="O7" s="14" t="s">
        <v>438</v>
      </c>
    </row>
    <row r="8" spans="1:15" s="85" customFormat="1" ht="17.25" customHeight="1" x14ac:dyDescent="0.25">
      <c r="A8" s="238" t="s">
        <v>136</v>
      </c>
      <c r="B8" s="13">
        <v>984</v>
      </c>
      <c r="C8" s="13">
        <v>1713</v>
      </c>
      <c r="D8" s="13">
        <v>1376</v>
      </c>
      <c r="E8" s="13">
        <v>1887</v>
      </c>
      <c r="F8" s="13">
        <v>1335</v>
      </c>
      <c r="G8" s="13">
        <v>239</v>
      </c>
      <c r="H8" s="13" t="s">
        <v>444</v>
      </c>
      <c r="I8" s="13" t="s">
        <v>445</v>
      </c>
      <c r="J8" s="13">
        <v>1762</v>
      </c>
      <c r="K8" s="13">
        <v>2414</v>
      </c>
      <c r="L8" s="13">
        <v>407</v>
      </c>
      <c r="M8" s="13">
        <v>1502</v>
      </c>
      <c r="N8" s="13">
        <v>2169</v>
      </c>
      <c r="O8" s="13">
        <v>3916</v>
      </c>
    </row>
    <row r="9" spans="1:15" s="85" customFormat="1" ht="17.25" customHeight="1" x14ac:dyDescent="0.25">
      <c r="A9" s="238" t="s">
        <v>137</v>
      </c>
      <c r="B9" s="13">
        <v>2305</v>
      </c>
      <c r="C9" s="13">
        <v>3424</v>
      </c>
      <c r="D9" s="13">
        <v>4073</v>
      </c>
      <c r="E9" s="13">
        <v>4553</v>
      </c>
      <c r="F9" s="13" t="s">
        <v>440</v>
      </c>
      <c r="G9" s="13" t="s">
        <v>440</v>
      </c>
      <c r="H9" s="15" t="s">
        <v>446</v>
      </c>
      <c r="I9" s="15" t="s">
        <v>447</v>
      </c>
      <c r="J9" s="13">
        <v>8720</v>
      </c>
      <c r="K9" s="13">
        <v>5100</v>
      </c>
      <c r="L9" s="13">
        <v>1884</v>
      </c>
      <c r="M9" s="13">
        <v>2137</v>
      </c>
      <c r="N9" s="13">
        <v>10604</v>
      </c>
      <c r="O9" s="13">
        <v>7237</v>
      </c>
    </row>
    <row r="10" spans="1:15" s="85" customFormat="1" ht="17.25" customHeight="1" x14ac:dyDescent="0.25">
      <c r="A10" s="238" t="s">
        <v>155</v>
      </c>
      <c r="B10" s="13">
        <v>120</v>
      </c>
      <c r="C10" s="13">
        <v>3243</v>
      </c>
      <c r="D10" s="13">
        <v>157</v>
      </c>
      <c r="E10" s="13">
        <v>3213</v>
      </c>
      <c r="F10" s="13" t="s">
        <v>440</v>
      </c>
      <c r="G10" s="13">
        <v>5</v>
      </c>
      <c r="H10" s="15" t="s">
        <v>448</v>
      </c>
      <c r="I10" s="15" t="s">
        <v>449</v>
      </c>
      <c r="J10" s="13">
        <v>26</v>
      </c>
      <c r="K10" s="13">
        <v>2192</v>
      </c>
      <c r="L10" s="13">
        <v>12</v>
      </c>
      <c r="M10" s="13">
        <v>2201</v>
      </c>
      <c r="N10" s="13">
        <v>38</v>
      </c>
      <c r="O10" s="13">
        <v>4393</v>
      </c>
    </row>
    <row r="11" spans="1:15" s="85" customFormat="1" ht="17.25" customHeight="1" x14ac:dyDescent="0.25">
      <c r="A11" s="238" t="s">
        <v>156</v>
      </c>
      <c r="B11" s="13">
        <v>5515</v>
      </c>
      <c r="C11" s="13">
        <v>4806</v>
      </c>
      <c r="D11" s="13">
        <v>8606</v>
      </c>
      <c r="E11" s="13">
        <v>5386</v>
      </c>
      <c r="F11" s="13" t="s">
        <v>440</v>
      </c>
      <c r="G11" s="13" t="s">
        <v>440</v>
      </c>
      <c r="H11" s="15" t="s">
        <v>450</v>
      </c>
      <c r="I11" s="15" t="s">
        <v>450</v>
      </c>
      <c r="J11" s="13">
        <v>2260</v>
      </c>
      <c r="K11" s="13">
        <v>247</v>
      </c>
      <c r="L11" s="13">
        <v>1886</v>
      </c>
      <c r="M11" s="13">
        <v>10713</v>
      </c>
      <c r="N11" s="13">
        <v>4146</v>
      </c>
      <c r="O11" s="13">
        <v>10960</v>
      </c>
    </row>
    <row r="12" spans="1:15" s="85" customFormat="1" ht="30" customHeight="1" x14ac:dyDescent="0.25">
      <c r="B12" s="15"/>
      <c r="C12" s="15"/>
      <c r="D12" s="15" t="s">
        <v>438</v>
      </c>
      <c r="E12" s="15" t="s">
        <v>438</v>
      </c>
      <c r="F12" s="15" t="s">
        <v>438</v>
      </c>
      <c r="G12" s="15" t="s">
        <v>438</v>
      </c>
      <c r="H12" s="15" t="s">
        <v>438</v>
      </c>
      <c r="I12" s="15" t="s">
        <v>438</v>
      </c>
      <c r="J12" s="15" t="s">
        <v>438</v>
      </c>
      <c r="K12" s="15" t="s">
        <v>438</v>
      </c>
      <c r="L12" s="15" t="s">
        <v>438</v>
      </c>
      <c r="M12" s="15" t="s">
        <v>438</v>
      </c>
      <c r="N12" s="15" t="s">
        <v>438</v>
      </c>
      <c r="O12" s="15" t="s">
        <v>438</v>
      </c>
    </row>
    <row r="13" spans="1:15" s="85" customFormat="1" ht="22.5" customHeight="1" x14ac:dyDescent="0.25">
      <c r="A13" s="41" t="s">
        <v>222</v>
      </c>
      <c r="B13" s="15"/>
      <c r="C13" s="15"/>
      <c r="D13" s="15" t="s">
        <v>438</v>
      </c>
      <c r="E13" s="15" t="s">
        <v>438</v>
      </c>
      <c r="F13" s="15" t="s">
        <v>438</v>
      </c>
      <c r="G13" s="15" t="s">
        <v>438</v>
      </c>
      <c r="H13" s="15" t="s">
        <v>438</v>
      </c>
      <c r="I13" s="15" t="s">
        <v>438</v>
      </c>
      <c r="J13" s="15" t="s">
        <v>438</v>
      </c>
      <c r="K13" s="15" t="s">
        <v>438</v>
      </c>
      <c r="L13" s="15" t="s">
        <v>438</v>
      </c>
      <c r="M13" s="15" t="s">
        <v>438</v>
      </c>
      <c r="N13" s="15" t="s">
        <v>438</v>
      </c>
      <c r="O13" s="15" t="s">
        <v>438</v>
      </c>
    </row>
    <row r="14" spans="1:15" s="85" customFormat="1" ht="22.5" customHeight="1" x14ac:dyDescent="0.25">
      <c r="A14" s="45" t="s">
        <v>210</v>
      </c>
      <c r="B14" s="5">
        <v>60.832952900000002</v>
      </c>
      <c r="C14" s="5">
        <v>60.891733899999998</v>
      </c>
      <c r="D14" s="5">
        <v>60.866170599999997</v>
      </c>
      <c r="E14" s="5">
        <v>61.207583800000002</v>
      </c>
      <c r="F14" s="5">
        <v>45.824753899999997</v>
      </c>
      <c r="G14" s="5">
        <v>42.827477899999998</v>
      </c>
      <c r="H14" s="5" t="s">
        <v>471</v>
      </c>
      <c r="I14" s="5" t="s">
        <v>452</v>
      </c>
      <c r="J14" s="5">
        <v>60.8</v>
      </c>
      <c r="K14" s="5">
        <v>61.4</v>
      </c>
      <c r="L14" s="5">
        <v>60.1</v>
      </c>
      <c r="M14" s="5">
        <v>59.3</v>
      </c>
      <c r="N14" s="5">
        <v>60.6</v>
      </c>
      <c r="O14" s="5">
        <v>60.4</v>
      </c>
    </row>
    <row r="15" spans="1:15" s="85" customFormat="1" ht="22.5" customHeight="1" x14ac:dyDescent="0.25">
      <c r="A15" s="78" t="s">
        <v>212</v>
      </c>
      <c r="B15" s="19">
        <v>96.296486278532953</v>
      </c>
      <c r="C15" s="19">
        <v>98.572181884557665</v>
      </c>
      <c r="D15" s="19">
        <v>97.186209999999988</v>
      </c>
      <c r="E15" s="19">
        <v>98.740819999999999</v>
      </c>
      <c r="F15" s="19">
        <v>99.227609999999999</v>
      </c>
      <c r="G15" s="19">
        <v>99.571550000000002</v>
      </c>
      <c r="H15" s="19" t="s">
        <v>453</v>
      </c>
      <c r="I15" s="19" t="s">
        <v>454</v>
      </c>
      <c r="J15" s="19">
        <v>98.8</v>
      </c>
      <c r="K15" s="19">
        <v>99</v>
      </c>
      <c r="L15" s="19">
        <v>98</v>
      </c>
      <c r="M15" s="19">
        <v>99</v>
      </c>
      <c r="N15" s="19">
        <v>98.6</v>
      </c>
      <c r="O15" s="19">
        <v>99</v>
      </c>
    </row>
    <row r="16" spans="1:15" s="85" customFormat="1" ht="22.5" customHeight="1" x14ac:dyDescent="0.25">
      <c r="A16" s="78" t="s">
        <v>138</v>
      </c>
      <c r="B16" s="5">
        <v>141.71390729999999</v>
      </c>
      <c r="C16" s="5">
        <v>135.83243640000001</v>
      </c>
      <c r="D16" s="5">
        <v>145.49300869999999</v>
      </c>
      <c r="E16" s="5">
        <v>137.2737726</v>
      </c>
      <c r="F16" s="5">
        <v>101.8529755</v>
      </c>
      <c r="G16" s="5">
        <v>84.528744200000006</v>
      </c>
      <c r="H16" s="86" t="s">
        <v>450</v>
      </c>
      <c r="I16" s="86" t="s">
        <v>450</v>
      </c>
      <c r="J16" s="5">
        <v>118.3</v>
      </c>
      <c r="K16" s="5">
        <v>102.2</v>
      </c>
      <c r="L16" s="5">
        <v>135.9</v>
      </c>
      <c r="M16" s="5">
        <v>125.3</v>
      </c>
      <c r="N16" s="5">
        <v>122.4</v>
      </c>
      <c r="O16" s="5">
        <v>113.2</v>
      </c>
    </row>
    <row r="17" spans="1:15" s="85" customFormat="1" ht="22.5" customHeight="1" x14ac:dyDescent="0.25">
      <c r="A17" s="78" t="s">
        <v>139</v>
      </c>
      <c r="B17" s="5">
        <v>5.8827642000000004</v>
      </c>
      <c r="C17" s="5">
        <v>7.6932039000000003</v>
      </c>
      <c r="D17" s="5">
        <v>4.6043925000000003</v>
      </c>
      <c r="E17" s="5">
        <v>7.5880232999999997</v>
      </c>
      <c r="F17" s="5">
        <v>36.764765599999997</v>
      </c>
      <c r="G17" s="5">
        <v>24.8206132</v>
      </c>
      <c r="H17" s="86" t="s">
        <v>450</v>
      </c>
      <c r="I17" s="86" t="s">
        <v>450</v>
      </c>
      <c r="J17" s="5">
        <v>1.8</v>
      </c>
      <c r="K17" s="5">
        <v>6.2</v>
      </c>
      <c r="L17" s="5">
        <v>1.4</v>
      </c>
      <c r="M17" s="5">
        <v>6.8</v>
      </c>
      <c r="N17" s="5">
        <v>1.7</v>
      </c>
      <c r="O17" s="5">
        <v>6.5</v>
      </c>
    </row>
    <row r="18" spans="1:15" s="85" customFormat="1" ht="22.5" customHeight="1" x14ac:dyDescent="0.25">
      <c r="A18" s="78" t="s">
        <v>140</v>
      </c>
      <c r="B18" s="5">
        <v>169.5212324</v>
      </c>
      <c r="C18" s="5">
        <v>167.98082199999999</v>
      </c>
      <c r="D18" s="5">
        <v>169.84784909999999</v>
      </c>
      <c r="E18" s="5">
        <v>169.7598237</v>
      </c>
      <c r="F18" s="5">
        <v>138.83868989999999</v>
      </c>
      <c r="G18" s="5">
        <v>111.7287244</v>
      </c>
      <c r="H18" s="86" t="s">
        <v>450</v>
      </c>
      <c r="I18" s="86" t="s">
        <v>450</v>
      </c>
      <c r="J18" s="5">
        <v>170.9</v>
      </c>
      <c r="K18" s="5">
        <v>171.2</v>
      </c>
      <c r="L18" s="5">
        <v>171.4</v>
      </c>
      <c r="M18" s="5">
        <v>172.1</v>
      </c>
      <c r="N18" s="5">
        <v>171</v>
      </c>
      <c r="O18" s="5">
        <v>171.6</v>
      </c>
    </row>
    <row r="19" spans="1:15" s="85" customFormat="1" ht="18.75" customHeight="1" x14ac:dyDescent="0.25">
      <c r="B19" s="16"/>
      <c r="C19" s="16"/>
      <c r="D19" s="16" t="s">
        <v>438</v>
      </c>
      <c r="E19" s="16" t="s">
        <v>438</v>
      </c>
      <c r="F19" s="16" t="s">
        <v>438</v>
      </c>
      <c r="G19" s="16" t="s">
        <v>438</v>
      </c>
      <c r="H19" s="16" t="s">
        <v>438</v>
      </c>
      <c r="I19" s="16" t="s">
        <v>438</v>
      </c>
      <c r="J19" s="16" t="s">
        <v>438</v>
      </c>
      <c r="K19" s="16" t="s">
        <v>438</v>
      </c>
      <c r="L19" s="16" t="s">
        <v>438</v>
      </c>
      <c r="M19" s="16" t="s">
        <v>438</v>
      </c>
      <c r="N19" s="16" t="s">
        <v>438</v>
      </c>
      <c r="O19" s="16" t="s">
        <v>438</v>
      </c>
    </row>
    <row r="20" spans="1:15" s="85" customFormat="1" ht="18.75" customHeight="1" x14ac:dyDescent="0.25">
      <c r="A20" s="41" t="s">
        <v>141</v>
      </c>
      <c r="B20" s="16"/>
      <c r="C20" s="16"/>
      <c r="D20" s="16" t="s">
        <v>438</v>
      </c>
      <c r="E20" s="16" t="s">
        <v>438</v>
      </c>
      <c r="F20" s="16" t="s">
        <v>438</v>
      </c>
      <c r="G20" s="16" t="s">
        <v>438</v>
      </c>
      <c r="H20" s="16" t="s">
        <v>438</v>
      </c>
      <c r="I20" s="16" t="s">
        <v>438</v>
      </c>
      <c r="J20" s="16" t="s">
        <v>438</v>
      </c>
      <c r="K20" s="16" t="s">
        <v>438</v>
      </c>
      <c r="L20" s="16" t="s">
        <v>438</v>
      </c>
      <c r="M20" s="16" t="s">
        <v>438</v>
      </c>
      <c r="N20" s="16" t="s">
        <v>438</v>
      </c>
      <c r="O20" s="16" t="s">
        <v>438</v>
      </c>
    </row>
    <row r="21" spans="1:15" s="85" customFormat="1" ht="18.75" customHeight="1" x14ac:dyDescent="0.25">
      <c r="A21" s="45" t="s">
        <v>199</v>
      </c>
      <c r="B21" s="5">
        <v>11.859451141318287</v>
      </c>
      <c r="C21" s="5">
        <v>13.994240051920659</v>
      </c>
      <c r="D21" s="5">
        <v>12.029260000000001</v>
      </c>
      <c r="E21" s="5">
        <v>13.021289999999999</v>
      </c>
      <c r="F21" s="5">
        <v>8.5842799999999997</v>
      </c>
      <c r="G21" s="5">
        <v>21.336759999999998</v>
      </c>
      <c r="H21" s="5">
        <v>5.2547770700636942</v>
      </c>
      <c r="I21" s="5">
        <v>10.069444444444445</v>
      </c>
      <c r="J21" s="19">
        <v>4</v>
      </c>
      <c r="K21" s="19">
        <v>8</v>
      </c>
      <c r="L21" s="19">
        <v>5.6000000000000005</v>
      </c>
      <c r="M21" s="19">
        <v>6.5</v>
      </c>
      <c r="N21" s="19">
        <v>4.3</v>
      </c>
      <c r="O21" s="19">
        <v>7.3</v>
      </c>
    </row>
    <row r="22" spans="1:15" s="85" customFormat="1" ht="18.75" customHeight="1" x14ac:dyDescent="0.25">
      <c r="A22" s="45" t="s">
        <v>157</v>
      </c>
      <c r="B22" s="5">
        <v>-151.00961559999999</v>
      </c>
      <c r="C22" s="5">
        <v>-140.9848245</v>
      </c>
      <c r="D22" s="5">
        <v>-156.60348669999999</v>
      </c>
      <c r="E22" s="5">
        <v>-156.3172241</v>
      </c>
      <c r="F22" s="5">
        <v>-68.485939500000001</v>
      </c>
      <c r="G22" s="5">
        <v>-62.392147199999997</v>
      </c>
      <c r="H22" s="5">
        <v>-129.77000000000001</v>
      </c>
      <c r="I22" s="5">
        <v>-120.07</v>
      </c>
      <c r="J22" s="5">
        <v>-100.4</v>
      </c>
      <c r="K22" s="5">
        <v>-95.4</v>
      </c>
      <c r="L22" s="5">
        <v>-124.6</v>
      </c>
      <c r="M22" s="5">
        <v>-111.8</v>
      </c>
      <c r="N22" s="5">
        <v>-107.6</v>
      </c>
      <c r="O22" s="5">
        <v>-102.4</v>
      </c>
    </row>
    <row r="23" spans="1:15" s="85" customFormat="1" ht="18.75" customHeight="1" x14ac:dyDescent="0.25">
      <c r="A23" s="45" t="s">
        <v>198</v>
      </c>
      <c r="B23" s="5">
        <v>7.2540499999999994</v>
      </c>
      <c r="C23" s="5">
        <v>9.0373199999999994</v>
      </c>
      <c r="D23" s="5">
        <v>8.11233</v>
      </c>
      <c r="E23" s="5">
        <v>9.9407200000000007</v>
      </c>
      <c r="F23" s="5">
        <v>7.0768800000000009</v>
      </c>
      <c r="G23" s="5">
        <v>7.4713899999999995</v>
      </c>
      <c r="H23" s="5">
        <v>8.61</v>
      </c>
      <c r="I23" s="5">
        <v>11.63</v>
      </c>
      <c r="J23" s="19">
        <v>8.4</v>
      </c>
      <c r="K23" s="19">
        <v>11.799999999999999</v>
      </c>
      <c r="L23" s="19">
        <v>8.5</v>
      </c>
      <c r="M23" s="19">
        <v>9.9</v>
      </c>
      <c r="N23" s="19">
        <v>8.4</v>
      </c>
      <c r="O23" s="19">
        <v>11</v>
      </c>
    </row>
    <row r="24" spans="1:15" s="85" customFormat="1" ht="18.75" customHeight="1" x14ac:dyDescent="0.25">
      <c r="A24" s="45" t="s">
        <v>158</v>
      </c>
      <c r="B24" s="5">
        <v>-4.1896107752063996</v>
      </c>
      <c r="C24" s="5">
        <v>-5.836771734300001</v>
      </c>
      <c r="D24" s="5">
        <v>-5.8406836000000002</v>
      </c>
      <c r="E24" s="5">
        <v>-6.6534863</v>
      </c>
      <c r="F24" s="5">
        <v>-0.72156790000000004</v>
      </c>
      <c r="G24" s="5">
        <v>-0.1864277</v>
      </c>
      <c r="H24" s="5">
        <v>-0.15416676000000001</v>
      </c>
      <c r="I24" s="5">
        <v>-4.178436E-2</v>
      </c>
      <c r="J24" s="5">
        <v>-0.8</v>
      </c>
      <c r="K24" s="5">
        <v>-1.8</v>
      </c>
      <c r="L24" s="5">
        <v>-0.4</v>
      </c>
      <c r="M24" s="5">
        <v>-1.5</v>
      </c>
      <c r="N24" s="5">
        <v>-1.3</v>
      </c>
      <c r="O24" s="5">
        <v>-3.3</v>
      </c>
    </row>
    <row r="25" spans="1:15" s="85" customFormat="1" ht="18.75" customHeight="1" x14ac:dyDescent="0.25">
      <c r="A25" s="45" t="s">
        <v>200</v>
      </c>
      <c r="B25" s="5">
        <v>36.537573736855606</v>
      </c>
      <c r="C25" s="5">
        <v>34.551575873118892</v>
      </c>
      <c r="D25" s="19">
        <v>28.2347</v>
      </c>
      <c r="E25" s="19">
        <v>31.409690000000001</v>
      </c>
      <c r="F25" s="17" t="s">
        <v>440</v>
      </c>
      <c r="G25" s="17" t="s">
        <v>440</v>
      </c>
      <c r="H25" s="5">
        <v>4.4125192406362235</v>
      </c>
      <c r="I25" s="5">
        <v>8.2508250825082499</v>
      </c>
      <c r="J25" s="19">
        <v>19.600000000000001</v>
      </c>
      <c r="K25" s="19">
        <v>25.1</v>
      </c>
      <c r="L25" s="19">
        <v>16.600000000000001</v>
      </c>
      <c r="M25" s="19">
        <v>12.2</v>
      </c>
      <c r="N25" s="19">
        <v>18.899999999999999</v>
      </c>
      <c r="O25" s="19">
        <v>18.899999999999999</v>
      </c>
    </row>
    <row r="26" spans="1:15" s="85" customFormat="1" ht="18.75" customHeight="1" x14ac:dyDescent="0.25">
      <c r="A26" s="45" t="s">
        <v>159</v>
      </c>
      <c r="B26" s="213">
        <v>407.65341590000003</v>
      </c>
      <c r="C26" s="213">
        <v>273.71093109999998</v>
      </c>
      <c r="D26" s="24">
        <v>340.58477310000001</v>
      </c>
      <c r="E26" s="24">
        <v>247.73108780000001</v>
      </c>
      <c r="F26" s="214" t="s">
        <v>440</v>
      </c>
      <c r="G26" s="214" t="s">
        <v>440</v>
      </c>
      <c r="H26" s="213">
        <v>115.72</v>
      </c>
      <c r="I26" s="213">
        <v>130.83000000000001</v>
      </c>
      <c r="J26" s="24">
        <v>180.6</v>
      </c>
      <c r="K26" s="24">
        <v>156.80000000000001</v>
      </c>
      <c r="L26" s="24">
        <v>214</v>
      </c>
      <c r="M26" s="24">
        <v>176.6</v>
      </c>
      <c r="N26" s="24">
        <v>187.3</v>
      </c>
      <c r="O26" s="24">
        <v>162.9</v>
      </c>
    </row>
    <row r="27" spans="1:15" s="85" customFormat="1" ht="18.75" customHeight="1" x14ac:dyDescent="0.25">
      <c r="A27" s="45" t="s">
        <v>194</v>
      </c>
      <c r="B27" s="5">
        <v>14.275129999999999</v>
      </c>
      <c r="C27" s="5">
        <v>12.568879999999998</v>
      </c>
      <c r="D27" s="19">
        <v>12.470560000000001</v>
      </c>
      <c r="E27" s="19">
        <v>11.409829999999999</v>
      </c>
      <c r="F27" s="17" t="s">
        <v>440</v>
      </c>
      <c r="G27" s="17" t="s">
        <v>440</v>
      </c>
      <c r="H27" s="5">
        <v>8.14</v>
      </c>
      <c r="I27" s="5">
        <v>8.6</v>
      </c>
      <c r="J27" s="19">
        <v>11.600000000000001</v>
      </c>
      <c r="K27" s="19">
        <v>11.899999999999999</v>
      </c>
      <c r="L27" s="19">
        <v>10.5</v>
      </c>
      <c r="M27" s="19">
        <v>9.9</v>
      </c>
      <c r="N27" s="19">
        <v>11.3</v>
      </c>
      <c r="O27" s="19">
        <v>11.200000000000001</v>
      </c>
    </row>
    <row r="28" spans="1:15" s="85" customFormat="1" ht="18.75" customHeight="1" x14ac:dyDescent="0.25">
      <c r="A28" s="45" t="s">
        <v>160</v>
      </c>
      <c r="B28" s="5">
        <v>34.84458337746841</v>
      </c>
      <c r="C28" s="5">
        <v>27.977636533317597</v>
      </c>
      <c r="D28" s="5">
        <v>29.814791</v>
      </c>
      <c r="E28" s="5">
        <v>25.435046199999999</v>
      </c>
      <c r="F28" s="17" t="s">
        <v>440</v>
      </c>
      <c r="G28" s="17" t="s">
        <v>440</v>
      </c>
      <c r="H28" s="5">
        <v>0.11942304000000001</v>
      </c>
      <c r="I28" s="5">
        <v>3.9249000000000006E-2</v>
      </c>
      <c r="J28" s="5">
        <v>7.3</v>
      </c>
      <c r="K28" s="5">
        <v>9.1</v>
      </c>
      <c r="L28" s="5">
        <v>2.2000000000000002</v>
      </c>
      <c r="M28" s="5">
        <v>4.5999999999999996</v>
      </c>
      <c r="N28" s="5">
        <v>9.5</v>
      </c>
      <c r="O28" s="5">
        <v>13.6</v>
      </c>
    </row>
    <row r="29" spans="1:15" s="85" customFormat="1" x14ac:dyDescent="0.25">
      <c r="B29" s="15"/>
      <c r="C29" s="15"/>
      <c r="D29" s="15" t="s">
        <v>438</v>
      </c>
      <c r="E29" s="15" t="s">
        <v>438</v>
      </c>
      <c r="F29" s="15" t="s">
        <v>438</v>
      </c>
      <c r="G29" s="15" t="s">
        <v>438</v>
      </c>
      <c r="H29" s="18" t="s">
        <v>438</v>
      </c>
      <c r="I29" s="18" t="s">
        <v>438</v>
      </c>
      <c r="J29" s="18" t="s">
        <v>438</v>
      </c>
      <c r="K29" s="18" t="s">
        <v>438</v>
      </c>
      <c r="L29" s="18" t="s">
        <v>438</v>
      </c>
      <c r="M29" s="18" t="s">
        <v>438</v>
      </c>
      <c r="N29" s="18" t="s">
        <v>438</v>
      </c>
      <c r="O29" s="18" t="s">
        <v>438</v>
      </c>
    </row>
    <row r="30" spans="1:15" s="85" customFormat="1" ht="19.5" customHeight="1" x14ac:dyDescent="0.25">
      <c r="A30" s="41" t="s">
        <v>142</v>
      </c>
      <c r="B30" s="15"/>
      <c r="C30" s="15"/>
      <c r="D30" s="15" t="s">
        <v>438</v>
      </c>
      <c r="E30" s="15" t="s">
        <v>438</v>
      </c>
      <c r="F30" s="15" t="s">
        <v>438</v>
      </c>
      <c r="G30" s="15" t="s">
        <v>438</v>
      </c>
      <c r="H30" s="18" t="s">
        <v>438</v>
      </c>
      <c r="I30" s="18" t="s">
        <v>438</v>
      </c>
      <c r="J30" s="18" t="s">
        <v>438</v>
      </c>
      <c r="K30" s="18" t="s">
        <v>438</v>
      </c>
      <c r="L30" s="18" t="s">
        <v>438</v>
      </c>
      <c r="M30" s="18" t="s">
        <v>438</v>
      </c>
      <c r="N30" s="18" t="s">
        <v>438</v>
      </c>
      <c r="O30" s="18" t="s">
        <v>438</v>
      </c>
    </row>
    <row r="31" spans="1:15" s="85" customFormat="1" ht="19.5" customHeight="1" x14ac:dyDescent="0.25">
      <c r="A31" s="20" t="s">
        <v>192</v>
      </c>
      <c r="B31" s="5">
        <v>69.857618799999997</v>
      </c>
      <c r="C31" s="5">
        <v>67.849620999999999</v>
      </c>
      <c r="D31" s="5">
        <v>69.564511300000007</v>
      </c>
      <c r="E31" s="5">
        <v>67.682810200000006</v>
      </c>
      <c r="F31" s="5">
        <v>61.807690999999998</v>
      </c>
      <c r="G31" s="5">
        <v>50.500203999999997</v>
      </c>
      <c r="H31" s="5">
        <v>64.3</v>
      </c>
      <c r="I31" s="5">
        <v>61.45</v>
      </c>
      <c r="J31" s="19">
        <v>55.8</v>
      </c>
      <c r="K31" s="19">
        <v>51.1</v>
      </c>
      <c r="L31" s="19">
        <v>63.1</v>
      </c>
      <c r="M31" s="19">
        <v>61</v>
      </c>
      <c r="N31" s="19">
        <v>57.499999999999993</v>
      </c>
      <c r="O31" s="19">
        <v>55.899999999999991</v>
      </c>
    </row>
    <row r="32" spans="1:15" s="85" customFormat="1" ht="19.5" customHeight="1" x14ac:dyDescent="0.25">
      <c r="A32" s="20" t="s">
        <v>191</v>
      </c>
      <c r="B32" s="5">
        <v>66.705739199999996</v>
      </c>
      <c r="C32" s="5">
        <v>65.422411400000001</v>
      </c>
      <c r="D32" s="5">
        <v>67.700897100000006</v>
      </c>
      <c r="E32" s="5">
        <v>65.854739199999997</v>
      </c>
      <c r="F32" s="5">
        <v>62.084153399999998</v>
      </c>
      <c r="G32" s="5">
        <v>51.147534299999997</v>
      </c>
      <c r="H32" s="5">
        <v>64.150000000000006</v>
      </c>
      <c r="I32" s="5">
        <v>61.199999999999996</v>
      </c>
      <c r="J32" s="19">
        <v>54.400000000000006</v>
      </c>
      <c r="K32" s="19">
        <v>49.6</v>
      </c>
      <c r="L32" s="19">
        <v>62.1</v>
      </c>
      <c r="M32" s="19">
        <v>60.5</v>
      </c>
      <c r="N32" s="19">
        <v>56.2</v>
      </c>
      <c r="O32" s="19">
        <v>54.79999999999999</v>
      </c>
    </row>
    <row r="33" spans="1:15" s="85" customFormat="1" ht="19.5" customHeight="1" x14ac:dyDescent="0.25">
      <c r="A33" s="45" t="s">
        <v>190</v>
      </c>
      <c r="B33" s="5">
        <v>27.684021543985637</v>
      </c>
      <c r="C33" s="5">
        <v>31.77706567152071</v>
      </c>
      <c r="D33" s="5">
        <v>28.931380000000001</v>
      </c>
      <c r="E33" s="5">
        <v>31.284879999999998</v>
      </c>
      <c r="F33" s="5">
        <v>49.25694</v>
      </c>
      <c r="G33" s="5">
        <v>21.76521</v>
      </c>
      <c r="H33" s="5">
        <v>6.2729999999999997</v>
      </c>
      <c r="I33" s="5">
        <v>5.351</v>
      </c>
      <c r="J33" s="19">
        <v>14.299999999999999</v>
      </c>
      <c r="K33" s="19">
        <v>13.3</v>
      </c>
      <c r="L33" s="19">
        <v>16.3</v>
      </c>
      <c r="M33" s="19">
        <v>20.5</v>
      </c>
      <c r="N33" s="19">
        <v>14.799999999999999</v>
      </c>
      <c r="O33" s="19">
        <v>16.7</v>
      </c>
    </row>
    <row r="34" spans="1:15" s="85" customFormat="1" ht="31.5" customHeight="1" x14ac:dyDescent="0.25">
      <c r="A34" s="45" t="s">
        <v>173</v>
      </c>
      <c r="B34" s="5">
        <v>4.4832008207232628</v>
      </c>
      <c r="C34" s="5">
        <v>5.6301464324828618</v>
      </c>
      <c r="D34" s="5">
        <v>3.6033599999999999</v>
      </c>
      <c r="E34" s="5">
        <v>4.8898700000000002</v>
      </c>
      <c r="F34" s="5">
        <v>40.301130000000001</v>
      </c>
      <c r="G34" s="5">
        <v>14.138819999999999</v>
      </c>
      <c r="H34" s="5">
        <v>0.77799999999999991</v>
      </c>
      <c r="I34" s="5">
        <v>0.33400000000000002</v>
      </c>
      <c r="J34" s="19">
        <v>1.3</v>
      </c>
      <c r="K34" s="19">
        <v>1.6</v>
      </c>
      <c r="L34" s="19">
        <v>2.1</v>
      </c>
      <c r="M34" s="19">
        <v>3.1</v>
      </c>
      <c r="N34" s="19">
        <v>1.5</v>
      </c>
      <c r="O34" s="19">
        <v>2.2999999999999998</v>
      </c>
    </row>
    <row r="35" spans="1:15" s="85" customFormat="1" ht="23.25" customHeight="1" x14ac:dyDescent="0.25">
      <c r="A35" s="45" t="s">
        <v>143</v>
      </c>
      <c r="B35" s="8">
        <v>709.89294689999997</v>
      </c>
      <c r="C35" s="8">
        <v>610.62588730000004</v>
      </c>
      <c r="D35" s="8">
        <v>659.96907539999995</v>
      </c>
      <c r="E35" s="8">
        <v>607.21512480000001</v>
      </c>
      <c r="F35" s="8">
        <v>523.78549080000005</v>
      </c>
      <c r="G35" s="8">
        <v>460.87317910000002</v>
      </c>
      <c r="H35" s="8" t="s">
        <v>376</v>
      </c>
      <c r="I35" s="8" t="s">
        <v>376</v>
      </c>
      <c r="J35" s="8">
        <v>456.3</v>
      </c>
      <c r="K35" s="8">
        <v>432.1</v>
      </c>
      <c r="L35" s="8">
        <v>486.9</v>
      </c>
      <c r="M35" s="8">
        <v>477.3</v>
      </c>
      <c r="N35" s="8">
        <v>463.3</v>
      </c>
      <c r="O35" s="8">
        <v>453.7</v>
      </c>
    </row>
    <row r="36" spans="1:15" s="85" customFormat="1" ht="23.25" customHeight="1" x14ac:dyDescent="0.25">
      <c r="A36" s="45" t="s">
        <v>144</v>
      </c>
      <c r="B36" s="19">
        <v>5.8989484483200822</v>
      </c>
      <c r="C36" s="19">
        <v>6.6279965927067694</v>
      </c>
      <c r="D36" s="19">
        <v>5.1128200000000001</v>
      </c>
      <c r="E36" s="19">
        <v>5.8994100000000005</v>
      </c>
      <c r="F36" s="19">
        <v>20.209230000000002</v>
      </c>
      <c r="G36" s="19">
        <v>23.821770000000001</v>
      </c>
      <c r="H36" s="5">
        <v>1.026</v>
      </c>
      <c r="I36" s="5">
        <v>1.32</v>
      </c>
      <c r="J36" s="19">
        <v>30.099999999999998</v>
      </c>
      <c r="K36" s="19">
        <v>31.900000000000002</v>
      </c>
      <c r="L36" s="19">
        <v>18.600000000000001</v>
      </c>
      <c r="M36" s="19">
        <v>17.7</v>
      </c>
      <c r="N36" s="19">
        <v>27.500000000000004</v>
      </c>
      <c r="O36" s="19">
        <v>25.1</v>
      </c>
    </row>
    <row r="37" spans="1:15" s="85" customFormat="1" ht="31.5" customHeight="1" x14ac:dyDescent="0.25">
      <c r="A37" s="45" t="s">
        <v>189</v>
      </c>
      <c r="B37" s="19">
        <v>284.8056335</v>
      </c>
      <c r="C37" s="19">
        <v>211.1072599</v>
      </c>
      <c r="D37" s="19">
        <v>261.8538049</v>
      </c>
      <c r="E37" s="19">
        <v>209.11763909999999</v>
      </c>
      <c r="F37" s="19">
        <v>294.71780680000001</v>
      </c>
      <c r="G37" s="19">
        <v>226.2084773</v>
      </c>
      <c r="H37" s="5">
        <v>209.4</v>
      </c>
      <c r="I37" s="5">
        <v>154.35</v>
      </c>
      <c r="J37" s="19">
        <v>155.19999999999999</v>
      </c>
      <c r="K37" s="19">
        <v>105.6</v>
      </c>
      <c r="L37" s="19">
        <v>180.7</v>
      </c>
      <c r="M37" s="19">
        <v>136</v>
      </c>
      <c r="N37" s="19">
        <v>161.30000000000001</v>
      </c>
      <c r="O37" s="19">
        <v>117.8</v>
      </c>
    </row>
    <row r="38" spans="1:15" s="85" customFormat="1" ht="36" customHeight="1" x14ac:dyDescent="0.25">
      <c r="A38" s="45" t="s">
        <v>145</v>
      </c>
      <c r="B38" s="5">
        <v>26.700000000000003</v>
      </c>
      <c r="C38" s="5">
        <v>14.099999999999998</v>
      </c>
      <c r="D38" s="5">
        <v>26.756200000000003</v>
      </c>
      <c r="E38" s="5">
        <v>13.17548</v>
      </c>
      <c r="F38" s="5">
        <v>13.903009999999998</v>
      </c>
      <c r="G38" s="5">
        <v>4.1987999999999994</v>
      </c>
      <c r="H38" s="5">
        <v>25.636192271442038</v>
      </c>
      <c r="I38" s="5">
        <v>5.4644808743169397</v>
      </c>
      <c r="J38" s="19">
        <v>29.4</v>
      </c>
      <c r="K38" s="19">
        <v>22.8</v>
      </c>
      <c r="L38" s="19">
        <v>30.5</v>
      </c>
      <c r="M38" s="19">
        <v>16.7</v>
      </c>
      <c r="N38" s="19">
        <v>29.599999999999998</v>
      </c>
      <c r="O38" s="19">
        <v>19.900000000000002</v>
      </c>
    </row>
    <row r="39" spans="1:15" s="85" customFormat="1" ht="18" customHeight="1" x14ac:dyDescent="0.25">
      <c r="B39" s="15"/>
      <c r="C39" s="15"/>
      <c r="D39" s="15" t="s">
        <v>438</v>
      </c>
      <c r="E39" s="15" t="s">
        <v>438</v>
      </c>
      <c r="F39" s="15" t="s">
        <v>438</v>
      </c>
      <c r="G39" s="15" t="s">
        <v>438</v>
      </c>
      <c r="H39" s="15" t="s">
        <v>438</v>
      </c>
      <c r="I39" s="15" t="s">
        <v>438</v>
      </c>
      <c r="J39" s="15" t="s">
        <v>438</v>
      </c>
      <c r="K39" s="15" t="s">
        <v>438</v>
      </c>
      <c r="L39" s="15" t="s">
        <v>438</v>
      </c>
      <c r="M39" s="15" t="s">
        <v>438</v>
      </c>
      <c r="N39" s="15" t="s">
        <v>438</v>
      </c>
      <c r="O39" s="15" t="s">
        <v>438</v>
      </c>
    </row>
    <row r="40" spans="1:15" s="85" customFormat="1" ht="18" customHeight="1" x14ac:dyDescent="0.25">
      <c r="A40" s="41" t="s">
        <v>146</v>
      </c>
      <c r="B40" s="15"/>
      <c r="C40" s="15"/>
      <c r="D40" s="15" t="s">
        <v>438</v>
      </c>
      <c r="E40" s="15" t="s">
        <v>438</v>
      </c>
      <c r="F40" s="15" t="s">
        <v>438</v>
      </c>
      <c r="G40" s="15" t="s">
        <v>438</v>
      </c>
      <c r="H40" s="15" t="s">
        <v>438</v>
      </c>
      <c r="I40" s="15" t="s">
        <v>438</v>
      </c>
      <c r="J40" s="15" t="s">
        <v>438</v>
      </c>
      <c r="K40" s="15" t="s">
        <v>438</v>
      </c>
      <c r="L40" s="15" t="s">
        <v>438</v>
      </c>
      <c r="M40" s="15" t="s">
        <v>438</v>
      </c>
      <c r="N40" s="15" t="s">
        <v>438</v>
      </c>
      <c r="O40" s="15" t="s">
        <v>438</v>
      </c>
    </row>
    <row r="41" spans="1:15" s="85" customFormat="1" ht="18" customHeight="1" x14ac:dyDescent="0.25">
      <c r="A41" s="238" t="s">
        <v>147</v>
      </c>
      <c r="B41" s="10">
        <v>2371.6963768000001</v>
      </c>
      <c r="C41" s="10">
        <v>1975.5890093</v>
      </c>
      <c r="D41" s="10">
        <v>2184.8804949</v>
      </c>
      <c r="E41" s="10">
        <v>1961.4149411000001</v>
      </c>
      <c r="F41" s="10">
        <v>1633.0945041</v>
      </c>
      <c r="G41" s="10">
        <v>1186.7541005</v>
      </c>
      <c r="H41" s="10" t="s">
        <v>455</v>
      </c>
      <c r="I41" s="10" t="s">
        <v>456</v>
      </c>
      <c r="J41" s="10">
        <v>1287.2</v>
      </c>
      <c r="K41" s="10">
        <v>1134.7</v>
      </c>
      <c r="L41" s="10">
        <v>1498.7</v>
      </c>
      <c r="M41" s="10">
        <v>1421.9</v>
      </c>
      <c r="N41" s="10">
        <v>1336.1</v>
      </c>
      <c r="O41" s="10">
        <v>1272.4000000000001</v>
      </c>
    </row>
    <row r="42" spans="1:15" s="85" customFormat="1" x14ac:dyDescent="0.25">
      <c r="A42" s="238" t="s">
        <v>161</v>
      </c>
      <c r="B42" s="10">
        <v>2464.4594892</v>
      </c>
      <c r="C42" s="10">
        <v>2022.2772768</v>
      </c>
      <c r="D42" s="10">
        <v>2269.7248896999999</v>
      </c>
      <c r="E42" s="10">
        <v>2005.0304564</v>
      </c>
      <c r="F42" s="10">
        <v>1682.7320795999999</v>
      </c>
      <c r="G42" s="10">
        <v>1198.6824134000001</v>
      </c>
      <c r="H42" s="10" t="s">
        <v>457</v>
      </c>
      <c r="I42" s="10" t="s">
        <v>458</v>
      </c>
      <c r="J42" s="10">
        <v>1347.7</v>
      </c>
      <c r="K42" s="10">
        <v>1171.9000000000001</v>
      </c>
      <c r="L42" s="10">
        <v>1594.3</v>
      </c>
      <c r="M42" s="10">
        <v>1505.8</v>
      </c>
      <c r="N42" s="10">
        <v>1404.8</v>
      </c>
      <c r="O42" s="10">
        <v>1331.9</v>
      </c>
    </row>
    <row r="43" spans="1:15" s="85" customFormat="1" ht="15" customHeight="1" x14ac:dyDescent="0.25">
      <c r="A43" s="299" t="s">
        <v>251</v>
      </c>
      <c r="B43" s="286"/>
      <c r="C43" s="286"/>
      <c r="D43" s="286"/>
      <c r="E43" s="286"/>
      <c r="F43" s="286"/>
      <c r="G43" s="286"/>
      <c r="H43" s="286"/>
      <c r="I43" s="286"/>
      <c r="J43" s="286"/>
      <c r="K43" s="286"/>
      <c r="L43" s="286"/>
      <c r="M43" s="286"/>
      <c r="N43" s="286"/>
      <c r="O43" s="286"/>
    </row>
    <row r="44" spans="1:15" s="85" customFormat="1" ht="45" customHeight="1" x14ac:dyDescent="0.25">
      <c r="A44" s="289" t="s">
        <v>152</v>
      </c>
      <c r="B44" s="288"/>
      <c r="C44" s="288"/>
      <c r="D44" s="288"/>
      <c r="E44" s="288"/>
      <c r="F44" s="288"/>
      <c r="G44" s="288"/>
      <c r="H44" s="288"/>
      <c r="I44" s="288"/>
      <c r="J44" s="288"/>
      <c r="K44" s="288"/>
      <c r="L44" s="288"/>
      <c r="M44" s="288"/>
      <c r="N44" s="288"/>
      <c r="O44" s="288"/>
    </row>
    <row r="45" spans="1:15" s="85" customFormat="1" ht="45" customHeight="1" x14ac:dyDescent="0.25">
      <c r="A45" s="304" t="s">
        <v>363</v>
      </c>
      <c r="B45" s="288"/>
      <c r="C45" s="288"/>
      <c r="D45" s="288"/>
      <c r="E45" s="288"/>
      <c r="F45" s="288"/>
      <c r="G45" s="288"/>
      <c r="H45" s="288"/>
      <c r="I45" s="288"/>
      <c r="J45" s="288"/>
      <c r="K45" s="288"/>
      <c r="L45" s="288"/>
      <c r="M45" s="288"/>
      <c r="N45" s="288"/>
      <c r="O45" s="288"/>
    </row>
    <row r="46" spans="1:15" ht="60" customHeight="1" x14ac:dyDescent="0.25">
      <c r="A46" s="304" t="s">
        <v>379</v>
      </c>
      <c r="B46" s="288"/>
      <c r="C46" s="288"/>
      <c r="D46" s="288"/>
      <c r="E46" s="288"/>
      <c r="F46" s="288"/>
      <c r="G46" s="288"/>
      <c r="H46" s="288"/>
      <c r="I46" s="288"/>
      <c r="J46" s="288"/>
      <c r="K46" s="288"/>
      <c r="L46" s="288"/>
      <c r="M46" s="288"/>
      <c r="N46" s="288"/>
      <c r="O46" s="288"/>
    </row>
    <row r="47" spans="1:15" ht="15" customHeight="1" x14ac:dyDescent="0.25">
      <c r="A47" s="304" t="s">
        <v>404</v>
      </c>
      <c r="B47" s="288"/>
      <c r="C47" s="288"/>
      <c r="D47" s="288"/>
      <c r="E47" s="288"/>
      <c r="F47" s="288"/>
      <c r="G47" s="288"/>
      <c r="H47" s="288"/>
      <c r="I47" s="288"/>
      <c r="J47" s="288"/>
      <c r="K47" s="288"/>
      <c r="L47" s="288"/>
      <c r="M47" s="288"/>
      <c r="N47" s="288"/>
      <c r="O47" s="288"/>
    </row>
    <row r="48" spans="1:15" ht="30" customHeight="1" x14ac:dyDescent="0.25">
      <c r="A48" s="304" t="s">
        <v>162</v>
      </c>
      <c r="B48" s="288"/>
      <c r="C48" s="288"/>
      <c r="D48" s="288"/>
      <c r="E48" s="288"/>
      <c r="F48" s="288"/>
      <c r="G48" s="288"/>
      <c r="H48" s="288"/>
      <c r="I48" s="288"/>
      <c r="J48" s="288"/>
      <c r="K48" s="288"/>
      <c r="L48" s="288"/>
      <c r="M48" s="288"/>
      <c r="N48" s="288"/>
      <c r="O48" s="288"/>
    </row>
    <row r="49" spans="1:15" ht="30" customHeight="1" x14ac:dyDescent="0.25">
      <c r="A49" s="305" t="s">
        <v>163</v>
      </c>
      <c r="B49" s="288"/>
      <c r="C49" s="288"/>
      <c r="D49" s="288"/>
      <c r="E49" s="288"/>
      <c r="F49" s="288"/>
      <c r="G49" s="288"/>
      <c r="H49" s="288"/>
      <c r="I49" s="288"/>
      <c r="J49" s="288"/>
      <c r="K49" s="288"/>
      <c r="L49" s="288"/>
      <c r="M49" s="288"/>
      <c r="N49" s="288"/>
      <c r="O49" s="288"/>
    </row>
    <row r="50" spans="1:15" ht="15" customHeight="1" x14ac:dyDescent="0.25">
      <c r="A50" s="306" t="s">
        <v>164</v>
      </c>
      <c r="B50" s="288"/>
      <c r="C50" s="288"/>
      <c r="D50" s="288"/>
      <c r="E50" s="288"/>
      <c r="F50" s="288"/>
      <c r="G50" s="288"/>
      <c r="H50" s="288"/>
      <c r="I50" s="288"/>
      <c r="J50" s="288"/>
      <c r="K50" s="288"/>
      <c r="L50" s="288"/>
      <c r="M50" s="288"/>
      <c r="N50" s="288"/>
      <c r="O50" s="288"/>
    </row>
    <row r="51" spans="1:15" ht="15" customHeight="1" x14ac:dyDescent="0.25">
      <c r="A51" s="304" t="s">
        <v>165</v>
      </c>
      <c r="B51" s="288"/>
      <c r="C51" s="288"/>
      <c r="D51" s="288"/>
      <c r="E51" s="288"/>
      <c r="F51" s="288"/>
      <c r="G51" s="288"/>
      <c r="H51" s="288"/>
      <c r="I51" s="288"/>
      <c r="J51" s="288"/>
      <c r="K51" s="288"/>
      <c r="L51" s="288"/>
      <c r="M51" s="288"/>
      <c r="N51" s="288"/>
      <c r="O51" s="288"/>
    </row>
    <row r="52" spans="1:15" ht="15" customHeight="1" x14ac:dyDescent="0.25">
      <c r="A52" s="304" t="s">
        <v>166</v>
      </c>
      <c r="B52" s="288"/>
      <c r="C52" s="288"/>
      <c r="D52" s="288"/>
      <c r="E52" s="288"/>
      <c r="F52" s="288"/>
      <c r="G52" s="288"/>
      <c r="H52" s="288"/>
      <c r="I52" s="288"/>
      <c r="J52" s="288"/>
      <c r="K52" s="288"/>
      <c r="L52" s="288"/>
      <c r="M52" s="288"/>
      <c r="N52" s="288"/>
      <c r="O52" s="288"/>
    </row>
    <row r="53" spans="1:15" ht="15" customHeight="1" x14ac:dyDescent="0.25">
      <c r="A53" s="303" t="s">
        <v>167</v>
      </c>
      <c r="B53" s="288"/>
      <c r="C53" s="288"/>
      <c r="D53" s="288"/>
      <c r="E53" s="288"/>
      <c r="F53" s="288"/>
      <c r="G53" s="288"/>
      <c r="H53" s="288"/>
      <c r="I53" s="288"/>
      <c r="J53" s="288"/>
      <c r="K53" s="288"/>
      <c r="L53" s="288"/>
      <c r="M53" s="288"/>
      <c r="N53" s="288"/>
      <c r="O53" s="288"/>
    </row>
    <row r="54" spans="1:15" ht="30" customHeight="1" x14ac:dyDescent="0.25">
      <c r="A54" s="303" t="s">
        <v>378</v>
      </c>
      <c r="B54" s="288"/>
      <c r="C54" s="288"/>
      <c r="D54" s="288"/>
      <c r="E54" s="288"/>
      <c r="F54" s="288"/>
      <c r="G54" s="288"/>
      <c r="H54" s="288"/>
      <c r="I54" s="288"/>
      <c r="J54" s="288"/>
      <c r="K54" s="288"/>
      <c r="L54" s="288"/>
      <c r="M54" s="288"/>
      <c r="N54" s="288"/>
      <c r="O54" s="288"/>
    </row>
    <row r="55" spans="1:15" ht="30" customHeight="1" x14ac:dyDescent="0.25">
      <c r="A55" s="303" t="s">
        <v>380</v>
      </c>
      <c r="B55" s="288"/>
      <c r="C55" s="288"/>
      <c r="D55" s="288"/>
      <c r="E55" s="288"/>
      <c r="F55" s="288"/>
      <c r="G55" s="288"/>
      <c r="H55" s="288"/>
      <c r="I55" s="288"/>
      <c r="J55" s="288"/>
      <c r="K55" s="288"/>
      <c r="L55" s="288"/>
      <c r="M55" s="288"/>
      <c r="N55" s="288"/>
      <c r="O55" s="288"/>
    </row>
    <row r="56" spans="1:15" ht="15" customHeight="1" x14ac:dyDescent="0.25">
      <c r="A56" s="289" t="s">
        <v>169</v>
      </c>
      <c r="B56" s="288"/>
      <c r="C56" s="288"/>
      <c r="D56" s="288"/>
      <c r="E56" s="288"/>
      <c r="F56" s="288"/>
      <c r="G56" s="288"/>
      <c r="H56" s="288"/>
      <c r="I56" s="288"/>
      <c r="J56" s="288"/>
      <c r="K56" s="288"/>
      <c r="L56" s="288"/>
      <c r="M56" s="288"/>
      <c r="N56" s="288"/>
      <c r="O56" s="288"/>
    </row>
    <row r="57" spans="1:15" ht="30" customHeight="1" x14ac:dyDescent="0.25">
      <c r="A57" s="289" t="s">
        <v>377</v>
      </c>
      <c r="B57" s="288"/>
      <c r="C57" s="288"/>
      <c r="D57" s="288"/>
      <c r="E57" s="288"/>
      <c r="F57" s="288"/>
      <c r="G57" s="288"/>
      <c r="H57" s="288"/>
      <c r="I57" s="288"/>
      <c r="J57" s="288"/>
      <c r="K57" s="288"/>
      <c r="L57" s="288"/>
      <c r="M57" s="288"/>
      <c r="N57" s="288"/>
      <c r="O57" s="288"/>
    </row>
    <row r="58" spans="1:15" ht="15" customHeight="1" x14ac:dyDescent="0.25">
      <c r="A58" s="305" t="s">
        <v>149</v>
      </c>
      <c r="B58" s="288"/>
      <c r="C58" s="288"/>
      <c r="D58" s="288"/>
      <c r="E58" s="288"/>
      <c r="F58" s="288"/>
      <c r="G58" s="288"/>
      <c r="H58" s="288"/>
      <c r="I58" s="288"/>
      <c r="J58" s="288"/>
      <c r="K58" s="288"/>
      <c r="L58" s="288"/>
      <c r="M58" s="288"/>
      <c r="N58" s="288"/>
      <c r="O58" s="288"/>
    </row>
    <row r="62" spans="1:15" x14ac:dyDescent="0.25">
      <c r="A62" s="112"/>
      <c r="B62" s="70"/>
      <c r="C62" s="70"/>
      <c r="D62" s="70"/>
      <c r="E62" s="70"/>
      <c r="F62" s="70"/>
      <c r="G62" s="70"/>
      <c r="H62" s="70"/>
      <c r="I62" s="70"/>
      <c r="J62" s="70"/>
    </row>
    <row r="63" spans="1:15" ht="119.25" customHeight="1" x14ac:dyDescent="0.25">
      <c r="A63" s="307"/>
      <c r="B63" s="307"/>
      <c r="C63" s="307"/>
      <c r="D63" s="307"/>
      <c r="E63" s="307"/>
      <c r="F63" s="307"/>
      <c r="G63" s="307"/>
      <c r="H63" s="307"/>
      <c r="I63" s="307"/>
      <c r="J63" s="307"/>
    </row>
    <row r="64" spans="1:15" ht="54" customHeight="1" x14ac:dyDescent="0.25">
      <c r="A64" s="307"/>
      <c r="B64" s="307"/>
      <c r="C64" s="307"/>
      <c r="D64" s="307"/>
      <c r="E64" s="307"/>
      <c r="F64" s="307"/>
      <c r="G64" s="307"/>
      <c r="H64" s="307"/>
      <c r="I64" s="307"/>
      <c r="J64" s="307"/>
    </row>
    <row r="65" spans="1:10" ht="54" customHeight="1" x14ac:dyDescent="0.25">
      <c r="A65" s="307"/>
      <c r="B65" s="307"/>
      <c r="C65" s="307"/>
      <c r="D65" s="307"/>
      <c r="E65" s="307"/>
      <c r="F65" s="307"/>
      <c r="G65" s="307"/>
      <c r="H65" s="307"/>
      <c r="I65" s="307"/>
      <c r="J65" s="307"/>
    </row>
  </sheetData>
  <mergeCells count="30">
    <mergeCell ref="A64:J64"/>
    <mergeCell ref="A65:J65"/>
    <mergeCell ref="A54:O54"/>
    <mergeCell ref="A55:O55"/>
    <mergeCell ref="A56:O56"/>
    <mergeCell ref="A57:O57"/>
    <mergeCell ref="A58:O58"/>
    <mergeCell ref="A63:J63"/>
    <mergeCell ref="A53:O53"/>
    <mergeCell ref="N4:O4"/>
    <mergeCell ref="A43:O43"/>
    <mergeCell ref="A44:O44"/>
    <mergeCell ref="A45:O45"/>
    <mergeCell ref="A46:O46"/>
    <mergeCell ref="A47:O47"/>
    <mergeCell ref="A48:O48"/>
    <mergeCell ref="A49:O49"/>
    <mergeCell ref="A50:O50"/>
    <mergeCell ref="A51:O51"/>
    <mergeCell ref="A52:O52"/>
    <mergeCell ref="A1:O1"/>
    <mergeCell ref="A3:A5"/>
    <mergeCell ref="B3:G3"/>
    <mergeCell ref="H3:I4"/>
    <mergeCell ref="J3:O3"/>
    <mergeCell ref="B4:C4"/>
    <mergeCell ref="D4:E4"/>
    <mergeCell ref="F4:G4"/>
    <mergeCell ref="J4:K4"/>
    <mergeCell ref="L4:M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63"/>
  <sheetViews>
    <sheetView workbookViewId="0">
      <pane xSplit="1" ySplit="5" topLeftCell="B6" activePane="bottomRight" state="frozen"/>
      <selection sqref="A1:XFD1048576"/>
      <selection pane="topRight" sqref="A1:XFD1048576"/>
      <selection pane="bottomLeft" sqref="A1:XFD1048576"/>
      <selection pane="bottomRight" activeCell="E28" sqref="E28"/>
    </sheetView>
  </sheetViews>
  <sheetFormatPr baseColWidth="10" defaultRowHeight="15" x14ac:dyDescent="0.25"/>
  <cols>
    <col min="1" max="1" width="40.140625" style="247" customWidth="1"/>
    <col min="2" max="6" width="11.85546875" style="247" customWidth="1"/>
    <col min="7" max="7" width="10.28515625" style="247" customWidth="1"/>
    <col min="8" max="16384" width="11.42578125" style="247"/>
  </cols>
  <sheetData>
    <row r="1" spans="1:12" s="250" customFormat="1" x14ac:dyDescent="0.25">
      <c r="A1" s="268" t="s">
        <v>387</v>
      </c>
      <c r="B1" s="268"/>
      <c r="C1" s="268"/>
      <c r="D1" s="268"/>
      <c r="E1" s="268"/>
      <c r="F1" s="268"/>
      <c r="G1" s="268"/>
      <c r="H1" s="268"/>
      <c r="I1" s="268"/>
      <c r="J1" s="268"/>
      <c r="K1" s="268"/>
      <c r="L1" s="268"/>
    </row>
    <row r="2" spans="1:12" s="250" customFormat="1" x14ac:dyDescent="0.25">
      <c r="A2" s="235"/>
      <c r="B2" s="235"/>
      <c r="C2" s="235"/>
      <c r="D2" s="235"/>
      <c r="E2" s="235"/>
      <c r="F2" s="235"/>
      <c r="G2" s="235"/>
      <c r="H2" s="235"/>
      <c r="I2" s="235"/>
      <c r="J2" s="235"/>
      <c r="K2" s="235"/>
      <c r="L2" s="235"/>
    </row>
    <row r="3" spans="1:12" ht="23.25" customHeight="1" x14ac:dyDescent="0.25">
      <c r="A3" s="297"/>
      <c r="B3" s="291" t="s">
        <v>334</v>
      </c>
      <c r="C3" s="291"/>
      <c r="D3" s="291"/>
      <c r="E3" s="291"/>
      <c r="F3" s="291"/>
      <c r="G3" s="308" t="s">
        <v>151</v>
      </c>
      <c r="H3" s="308"/>
      <c r="I3" s="308"/>
      <c r="J3" s="308"/>
      <c r="K3" s="308"/>
      <c r="L3" s="308"/>
    </row>
    <row r="4" spans="1:12" ht="28.5" customHeight="1" x14ac:dyDescent="0.25">
      <c r="A4" s="297"/>
      <c r="B4" s="298" t="s">
        <v>154</v>
      </c>
      <c r="C4" s="298"/>
      <c r="D4" s="298"/>
      <c r="E4" s="309" t="s">
        <v>332</v>
      </c>
      <c r="F4" s="309"/>
      <c r="G4" s="309" t="s">
        <v>21</v>
      </c>
      <c r="H4" s="309"/>
      <c r="I4" s="309"/>
      <c r="J4" s="309" t="s">
        <v>27</v>
      </c>
      <c r="K4" s="309"/>
      <c r="L4" s="309"/>
    </row>
    <row r="5" spans="1:12" ht="26.25" customHeight="1" x14ac:dyDescent="0.25">
      <c r="A5" s="297"/>
      <c r="B5" s="241" t="s">
        <v>176</v>
      </c>
      <c r="C5" s="241" t="s">
        <v>177</v>
      </c>
      <c r="D5" s="241" t="s">
        <v>170</v>
      </c>
      <c r="E5" s="241" t="s">
        <v>176</v>
      </c>
      <c r="F5" s="241" t="s">
        <v>170</v>
      </c>
      <c r="G5" s="241" t="s">
        <v>176</v>
      </c>
      <c r="H5" s="241" t="s">
        <v>177</v>
      </c>
      <c r="I5" s="142" t="s">
        <v>170</v>
      </c>
      <c r="J5" s="241" t="s">
        <v>176</v>
      </c>
      <c r="K5" s="241" t="s">
        <v>177</v>
      </c>
      <c r="L5" s="142" t="s">
        <v>170</v>
      </c>
    </row>
    <row r="6" spans="1:12" ht="29.25" customHeight="1" x14ac:dyDescent="0.25">
      <c r="A6" s="41" t="s">
        <v>221</v>
      </c>
      <c r="B6" s="14">
        <v>46444</v>
      </c>
      <c r="C6" s="14">
        <v>3370</v>
      </c>
      <c r="D6" s="14">
        <v>3263</v>
      </c>
      <c r="E6" s="14">
        <v>9818</v>
      </c>
      <c r="F6" s="14">
        <v>1574</v>
      </c>
      <c r="G6" s="14">
        <v>30007</v>
      </c>
      <c r="H6" s="14">
        <v>2218</v>
      </c>
      <c r="I6" s="14">
        <v>4176</v>
      </c>
      <c r="J6" s="14">
        <v>18726</v>
      </c>
      <c r="K6" s="14">
        <v>2213</v>
      </c>
      <c r="L6" s="14">
        <v>1909</v>
      </c>
    </row>
    <row r="7" spans="1:12" ht="18.75" customHeight="1" x14ac:dyDescent="0.25">
      <c r="A7" s="238" t="s">
        <v>178</v>
      </c>
      <c r="B7" s="13">
        <v>12457</v>
      </c>
      <c r="C7" s="13">
        <v>891</v>
      </c>
      <c r="D7" s="13">
        <v>644</v>
      </c>
      <c r="E7" s="13" t="s">
        <v>440</v>
      </c>
      <c r="F7" s="13" t="s">
        <v>440</v>
      </c>
      <c r="G7" s="13">
        <v>2279</v>
      </c>
      <c r="H7" s="13">
        <v>43</v>
      </c>
      <c r="I7" s="13">
        <v>185</v>
      </c>
      <c r="J7" s="13">
        <v>10119</v>
      </c>
      <c r="K7" s="13">
        <v>1632</v>
      </c>
      <c r="L7" s="13">
        <v>848</v>
      </c>
    </row>
    <row r="8" spans="1:12" ht="30.75" customHeight="1" x14ac:dyDescent="0.25">
      <c r="A8" s="41" t="s">
        <v>222</v>
      </c>
      <c r="B8" s="15"/>
      <c r="C8" s="15"/>
      <c r="D8" s="15"/>
      <c r="E8" s="15"/>
      <c r="F8" s="15"/>
      <c r="G8" s="15"/>
      <c r="H8" s="15"/>
      <c r="I8" s="15"/>
      <c r="J8" s="15"/>
      <c r="K8" s="15"/>
      <c r="L8" s="15"/>
    </row>
    <row r="9" spans="1:12" ht="32.25" customHeight="1" x14ac:dyDescent="0.25">
      <c r="A9" s="20" t="s">
        <v>210</v>
      </c>
      <c r="B9" s="5">
        <v>61.355171499999997</v>
      </c>
      <c r="C9" s="5">
        <v>60.560088999999998</v>
      </c>
      <c r="D9" s="5">
        <v>57.072249499999998</v>
      </c>
      <c r="E9" s="5">
        <v>48.176368199999999</v>
      </c>
      <c r="F9" s="5">
        <v>28.915712500000001</v>
      </c>
      <c r="G9" s="5">
        <v>61.7</v>
      </c>
      <c r="H9" s="5">
        <v>61.5</v>
      </c>
      <c r="I9" s="5">
        <v>56.4</v>
      </c>
      <c r="J9" s="5">
        <v>60</v>
      </c>
      <c r="K9" s="5">
        <v>59.2</v>
      </c>
      <c r="L9" s="5">
        <v>54.6</v>
      </c>
    </row>
    <row r="10" spans="1:12" ht="30" customHeight="1" x14ac:dyDescent="0.25">
      <c r="A10" s="78" t="s">
        <v>212</v>
      </c>
      <c r="B10" s="5">
        <v>97.734909999999999</v>
      </c>
      <c r="C10" s="5">
        <v>99.465879999999999</v>
      </c>
      <c r="D10" s="5">
        <v>100</v>
      </c>
      <c r="E10" s="5">
        <v>99.185169999999999</v>
      </c>
      <c r="F10" s="5">
        <v>99.745550000000009</v>
      </c>
      <c r="G10" s="5">
        <v>98.7</v>
      </c>
      <c r="H10" s="5">
        <v>99.8</v>
      </c>
      <c r="I10" s="5">
        <v>100</v>
      </c>
      <c r="J10" s="5">
        <v>98.5</v>
      </c>
      <c r="K10" s="5">
        <v>99.9</v>
      </c>
      <c r="L10" s="5">
        <v>99.7</v>
      </c>
    </row>
    <row r="11" spans="1:12" ht="20.25" customHeight="1" x14ac:dyDescent="0.25">
      <c r="A11" s="78" t="s">
        <v>138</v>
      </c>
      <c r="B11" s="5">
        <v>143.99036190000001</v>
      </c>
      <c r="C11" s="5">
        <v>125.3202077</v>
      </c>
      <c r="D11" s="5">
        <v>119.09989779999999</v>
      </c>
      <c r="E11" s="5">
        <v>111.05462300000001</v>
      </c>
      <c r="F11" s="5">
        <v>31.5626237</v>
      </c>
      <c r="G11" s="5">
        <v>112.9</v>
      </c>
      <c r="H11" s="5">
        <v>111.3</v>
      </c>
      <c r="I11" s="5">
        <v>86.1</v>
      </c>
      <c r="J11" s="5">
        <v>131.5</v>
      </c>
      <c r="K11" s="5">
        <v>122.2</v>
      </c>
      <c r="L11" s="5">
        <v>96.9</v>
      </c>
    </row>
    <row r="12" spans="1:12" x14ac:dyDescent="0.25">
      <c r="A12" s="78" t="s">
        <v>139</v>
      </c>
      <c r="B12" s="5">
        <v>5.7453539999999998</v>
      </c>
      <c r="C12" s="5">
        <v>13.235456599999999</v>
      </c>
      <c r="D12" s="5">
        <v>4.3581775</v>
      </c>
      <c r="E12" s="5">
        <v>39.656321699999999</v>
      </c>
      <c r="F12" s="5">
        <v>9.8263288000000006</v>
      </c>
      <c r="G12" s="5">
        <v>3.8</v>
      </c>
      <c r="H12" s="5">
        <v>10.6</v>
      </c>
      <c r="I12" s="5">
        <v>3</v>
      </c>
      <c r="J12" s="5">
        <v>4.9000000000000004</v>
      </c>
      <c r="K12" s="5">
        <v>12.3</v>
      </c>
      <c r="L12" s="5">
        <v>4.4000000000000004</v>
      </c>
    </row>
    <row r="13" spans="1:12" ht="18" customHeight="1" x14ac:dyDescent="0.25">
      <c r="A13" s="78" t="s">
        <v>140</v>
      </c>
      <c r="B13" s="5">
        <v>171.57836119999999</v>
      </c>
      <c r="C13" s="5">
        <v>171.55839520000001</v>
      </c>
      <c r="D13" s="5">
        <v>142.85590289999999</v>
      </c>
      <c r="E13" s="5">
        <v>151.232606</v>
      </c>
      <c r="F13" s="5">
        <v>42.727246999999998</v>
      </c>
      <c r="G13" s="5">
        <v>173.8</v>
      </c>
      <c r="H13" s="5">
        <v>180.8</v>
      </c>
      <c r="I13" s="5">
        <v>146.1</v>
      </c>
      <c r="J13" s="5">
        <v>174.5</v>
      </c>
      <c r="K13" s="5">
        <v>172.1</v>
      </c>
      <c r="L13" s="5">
        <v>147.4</v>
      </c>
    </row>
    <row r="14" spans="1:12" ht="18" customHeight="1" x14ac:dyDescent="0.25">
      <c r="A14" s="84" t="s">
        <v>141</v>
      </c>
      <c r="B14" s="5" t="s">
        <v>438</v>
      </c>
      <c r="C14" s="5" t="s">
        <v>438</v>
      </c>
      <c r="D14" s="5" t="s">
        <v>438</v>
      </c>
      <c r="E14" s="5" t="s">
        <v>438</v>
      </c>
      <c r="F14" s="5" t="s">
        <v>438</v>
      </c>
      <c r="G14" s="5" t="s">
        <v>438</v>
      </c>
      <c r="H14" s="5" t="s">
        <v>438</v>
      </c>
      <c r="I14" s="5" t="s">
        <v>438</v>
      </c>
      <c r="J14" s="5" t="s">
        <v>438</v>
      </c>
      <c r="K14" s="5" t="s">
        <v>438</v>
      </c>
      <c r="L14" s="5" t="s">
        <v>438</v>
      </c>
    </row>
    <row r="15" spans="1:12" ht="18" customHeight="1" x14ac:dyDescent="0.25">
      <c r="A15" s="20" t="s">
        <v>196</v>
      </c>
      <c r="B15" s="5">
        <v>13.655149999999999</v>
      </c>
      <c r="C15" s="5">
        <v>9.2878299999999996</v>
      </c>
      <c r="D15" s="5" t="s">
        <v>440</v>
      </c>
      <c r="E15" s="5">
        <v>11.427990000000001</v>
      </c>
      <c r="F15" s="5" t="s">
        <v>440</v>
      </c>
      <c r="G15" s="5">
        <v>6.9</v>
      </c>
      <c r="H15" s="5">
        <v>6.7</v>
      </c>
      <c r="I15" s="5" t="s">
        <v>440</v>
      </c>
      <c r="J15" s="5">
        <v>7.1</v>
      </c>
      <c r="K15" s="5">
        <v>5.5</v>
      </c>
      <c r="L15" s="5" t="s">
        <v>440</v>
      </c>
    </row>
    <row r="16" spans="1:12" ht="18" customHeight="1" x14ac:dyDescent="0.25">
      <c r="A16" s="20" t="s">
        <v>180</v>
      </c>
      <c r="B16" s="5">
        <v>-151.76061709999999</v>
      </c>
      <c r="C16" s="5">
        <v>-251.48561319999999</v>
      </c>
      <c r="D16" s="5" t="s">
        <v>440</v>
      </c>
      <c r="E16" s="5">
        <v>-66.290218400000001</v>
      </c>
      <c r="F16" s="5" t="s">
        <v>440</v>
      </c>
      <c r="G16" s="5">
        <v>-90.4</v>
      </c>
      <c r="H16" s="5">
        <v>-187</v>
      </c>
      <c r="I16" s="5" t="s">
        <v>440</v>
      </c>
      <c r="J16" s="5">
        <v>-109.4</v>
      </c>
      <c r="K16" s="5">
        <v>-169</v>
      </c>
      <c r="L16" s="5" t="s">
        <v>440</v>
      </c>
    </row>
    <row r="17" spans="1:12" ht="18" customHeight="1" x14ac:dyDescent="0.25">
      <c r="A17" s="20" t="s">
        <v>195</v>
      </c>
      <c r="B17" s="5">
        <v>8.7436899999999991</v>
      </c>
      <c r="C17" s="5">
        <v>16.039539999999999</v>
      </c>
      <c r="D17" s="5" t="s">
        <v>440</v>
      </c>
      <c r="E17" s="5">
        <v>7.1380299999999997</v>
      </c>
      <c r="F17" s="5" t="s">
        <v>440</v>
      </c>
      <c r="G17" s="5">
        <v>10.4</v>
      </c>
      <c r="H17" s="5">
        <v>15.4</v>
      </c>
      <c r="I17" s="5" t="s">
        <v>440</v>
      </c>
      <c r="J17" s="5">
        <v>9.1</v>
      </c>
      <c r="K17" s="5">
        <v>15.7</v>
      </c>
      <c r="L17" s="5" t="s">
        <v>440</v>
      </c>
    </row>
    <row r="18" spans="1:12" ht="18" customHeight="1" x14ac:dyDescent="0.25">
      <c r="A18" s="20" t="s">
        <v>201</v>
      </c>
      <c r="B18" s="5">
        <v>-11.54959</v>
      </c>
      <c r="C18" s="5">
        <v>-0.94457999999999998</v>
      </c>
      <c r="D18" s="5" t="s">
        <v>440</v>
      </c>
      <c r="E18" s="5">
        <v>-0.89253150000000003</v>
      </c>
      <c r="F18" s="5" t="s">
        <v>440</v>
      </c>
      <c r="G18" s="5">
        <v>-2.2999999999999998</v>
      </c>
      <c r="H18" s="5">
        <v>-0.3</v>
      </c>
      <c r="I18" s="5" t="s">
        <v>440</v>
      </c>
      <c r="J18" s="5">
        <v>-1.7</v>
      </c>
      <c r="K18" s="5">
        <v>-0.2</v>
      </c>
      <c r="L18" s="5" t="s">
        <v>440</v>
      </c>
    </row>
    <row r="19" spans="1:12" ht="18" customHeight="1" x14ac:dyDescent="0.25">
      <c r="A19" s="20" t="s">
        <v>197</v>
      </c>
      <c r="B19" s="5">
        <v>30.987860000000001</v>
      </c>
      <c r="C19" s="5">
        <v>34.42136</v>
      </c>
      <c r="D19" s="5">
        <v>9.1633500000000012</v>
      </c>
      <c r="E19" s="5" t="s">
        <v>440</v>
      </c>
      <c r="F19" s="5" t="s">
        <v>440</v>
      </c>
      <c r="G19" s="5">
        <v>24.5</v>
      </c>
      <c r="H19" s="5">
        <v>31.5</v>
      </c>
      <c r="I19" s="5">
        <v>3.5000000000000004</v>
      </c>
      <c r="J19" s="5">
        <v>14.399999999999999</v>
      </c>
      <c r="K19" s="5">
        <v>12.8</v>
      </c>
      <c r="L19" s="5">
        <v>1.5</v>
      </c>
    </row>
    <row r="20" spans="1:12" ht="18" customHeight="1" x14ac:dyDescent="0.25">
      <c r="A20" s="20" t="s">
        <v>181</v>
      </c>
      <c r="B20" s="5">
        <v>287.58535669999998</v>
      </c>
      <c r="C20" s="5">
        <v>356.04784469999998</v>
      </c>
      <c r="D20" s="5">
        <v>174.61255460000001</v>
      </c>
      <c r="E20" s="5" t="s">
        <v>440</v>
      </c>
      <c r="F20" s="5" t="s">
        <v>440</v>
      </c>
      <c r="G20" s="5">
        <v>161.4</v>
      </c>
      <c r="H20" s="5">
        <v>224.6</v>
      </c>
      <c r="I20" s="5">
        <v>150.6</v>
      </c>
      <c r="J20" s="5">
        <v>184</v>
      </c>
      <c r="K20" s="5">
        <v>224.6</v>
      </c>
      <c r="L20" s="5">
        <v>123.5</v>
      </c>
    </row>
    <row r="21" spans="1:12" ht="17.25" customHeight="1" x14ac:dyDescent="0.25">
      <c r="A21" s="20" t="s">
        <v>193</v>
      </c>
      <c r="B21" s="5">
        <v>11.71203</v>
      </c>
      <c r="C21" s="5">
        <v>14.83039</v>
      </c>
      <c r="D21" s="5">
        <v>9.4732399999999988</v>
      </c>
      <c r="E21" s="5" t="s">
        <v>440</v>
      </c>
      <c r="F21" s="5" t="s">
        <v>440</v>
      </c>
      <c r="G21" s="5">
        <v>11.5</v>
      </c>
      <c r="H21" s="5">
        <v>14.7</v>
      </c>
      <c r="I21" s="5">
        <v>10.299999999999999</v>
      </c>
      <c r="J21" s="5">
        <v>9.9</v>
      </c>
      <c r="K21" s="5">
        <v>11.5</v>
      </c>
      <c r="L21" s="5">
        <v>6.8000000000000007</v>
      </c>
    </row>
    <row r="22" spans="1:12" ht="17.25" customHeight="1" x14ac:dyDescent="0.25">
      <c r="A22" s="20" t="s">
        <v>188</v>
      </c>
      <c r="B22" s="5">
        <v>49.667141399999998</v>
      </c>
      <c r="C22" s="5">
        <v>4.9561859999999998</v>
      </c>
      <c r="D22" s="5">
        <v>0.62650980000000001</v>
      </c>
      <c r="E22" s="5" t="s">
        <v>440</v>
      </c>
      <c r="F22" s="5" t="s">
        <v>440</v>
      </c>
      <c r="G22" s="5">
        <v>14.2</v>
      </c>
      <c r="H22" s="5">
        <v>1.9</v>
      </c>
      <c r="I22" s="5">
        <v>0.3</v>
      </c>
      <c r="J22" s="5">
        <v>6</v>
      </c>
      <c r="K22" s="5">
        <v>0.8</v>
      </c>
      <c r="L22" s="5">
        <v>0</v>
      </c>
    </row>
    <row r="23" spans="1:12" ht="17.25" customHeight="1" x14ac:dyDescent="0.25">
      <c r="A23" s="84" t="s">
        <v>142</v>
      </c>
      <c r="B23" s="5" t="s">
        <v>438</v>
      </c>
      <c r="C23" s="5" t="s">
        <v>438</v>
      </c>
      <c r="D23" s="5" t="s">
        <v>438</v>
      </c>
      <c r="E23" s="5" t="s">
        <v>438</v>
      </c>
      <c r="F23" s="5" t="s">
        <v>438</v>
      </c>
      <c r="G23" s="5" t="s">
        <v>438</v>
      </c>
      <c r="H23" s="5" t="s">
        <v>438</v>
      </c>
      <c r="I23" s="5" t="s">
        <v>438</v>
      </c>
      <c r="J23" s="5" t="s">
        <v>438</v>
      </c>
      <c r="K23" s="5" t="s">
        <v>438</v>
      </c>
      <c r="L23" s="5" t="s">
        <v>438</v>
      </c>
    </row>
    <row r="24" spans="1:12" ht="17.25" customHeight="1" x14ac:dyDescent="0.25">
      <c r="A24" s="20" t="s">
        <v>171</v>
      </c>
      <c r="B24" s="5">
        <v>69.4618088</v>
      </c>
      <c r="C24" s="5">
        <v>68.279910299999997</v>
      </c>
      <c r="D24" s="5">
        <v>56.644340700000001</v>
      </c>
      <c r="E24" s="5">
        <v>67.274693400000004</v>
      </c>
      <c r="F24" s="5">
        <v>19.312970799999999</v>
      </c>
      <c r="G24" s="5">
        <v>54.2</v>
      </c>
      <c r="H24" s="5">
        <v>60.199999999999996</v>
      </c>
      <c r="I24" s="5">
        <v>42.9</v>
      </c>
      <c r="J24" s="5">
        <v>62.5</v>
      </c>
      <c r="K24" s="5">
        <v>65.2</v>
      </c>
      <c r="L24" s="5">
        <v>47.9</v>
      </c>
    </row>
    <row r="25" spans="1:12" ht="20.25" customHeight="1" x14ac:dyDescent="0.25">
      <c r="A25" s="141" t="s">
        <v>183</v>
      </c>
      <c r="B25" s="19">
        <v>31.179479999999998</v>
      </c>
      <c r="C25" s="19">
        <v>35.845700000000001</v>
      </c>
      <c r="D25" s="19">
        <v>9.439169999999999</v>
      </c>
      <c r="E25" s="19">
        <v>53.361170000000001</v>
      </c>
      <c r="F25" s="19">
        <v>3.3715000000000002</v>
      </c>
      <c r="G25" s="19">
        <v>15.2</v>
      </c>
      <c r="H25" s="19">
        <v>16.2</v>
      </c>
      <c r="I25" s="19">
        <v>2</v>
      </c>
      <c r="J25" s="19">
        <v>19.400000000000002</v>
      </c>
      <c r="K25" s="19">
        <v>34.300000000000004</v>
      </c>
      <c r="L25" s="19">
        <v>4</v>
      </c>
    </row>
    <row r="26" spans="1:12" ht="26.25" customHeight="1" x14ac:dyDescent="0.25">
      <c r="A26" s="20" t="s">
        <v>143</v>
      </c>
      <c r="B26" s="8">
        <v>641.19180089999998</v>
      </c>
      <c r="C26" s="8">
        <v>623.98902080000005</v>
      </c>
      <c r="D26" s="8">
        <v>523.99816120000003</v>
      </c>
      <c r="E26" s="8">
        <v>544.35852520000003</v>
      </c>
      <c r="F26" s="8">
        <v>347.90076340000002</v>
      </c>
      <c r="G26" s="8">
        <v>452.1</v>
      </c>
      <c r="H26" s="8">
        <v>451.3</v>
      </c>
      <c r="I26" s="8">
        <v>377.3</v>
      </c>
      <c r="J26" s="8">
        <v>487.9</v>
      </c>
      <c r="K26" s="8">
        <v>477.3</v>
      </c>
      <c r="L26" s="8">
        <v>399.4</v>
      </c>
    </row>
    <row r="27" spans="1:12" ht="18" customHeight="1" x14ac:dyDescent="0.25">
      <c r="A27" s="20" t="s">
        <v>144</v>
      </c>
      <c r="B27" s="5">
        <v>4.2265999999999995</v>
      </c>
      <c r="C27" s="5">
        <v>6.4094999999999995</v>
      </c>
      <c r="D27" s="5">
        <v>22.954340000000002</v>
      </c>
      <c r="E27" s="5">
        <v>10.06315</v>
      </c>
      <c r="F27" s="5">
        <v>86.323160000000001</v>
      </c>
      <c r="G27" s="5">
        <v>26.200000000000003</v>
      </c>
      <c r="H27" s="5">
        <v>31.2</v>
      </c>
      <c r="I27" s="5">
        <v>67.400000000000006</v>
      </c>
      <c r="J27" s="5">
        <v>14.399999999999999</v>
      </c>
      <c r="K27" s="5">
        <v>17</v>
      </c>
      <c r="L27" s="5">
        <v>55.400000000000006</v>
      </c>
    </row>
    <row r="28" spans="1:12" ht="32.25" customHeight="1" x14ac:dyDescent="0.25">
      <c r="A28" s="45" t="s">
        <v>185</v>
      </c>
      <c r="B28" s="5">
        <v>254.5205224</v>
      </c>
      <c r="C28" s="5">
        <v>229.1866211</v>
      </c>
      <c r="D28" s="5">
        <v>166.30403860000001</v>
      </c>
      <c r="E28" s="5">
        <v>293.12858799999998</v>
      </c>
      <c r="F28" s="5">
        <v>254.83180719999999</v>
      </c>
      <c r="G28" s="5">
        <v>131.1</v>
      </c>
      <c r="H28" s="5">
        <v>151.4</v>
      </c>
      <c r="I28" s="5">
        <v>98.3</v>
      </c>
      <c r="J28" s="5">
        <v>149</v>
      </c>
      <c r="K28" s="5">
        <v>162.1</v>
      </c>
      <c r="L28" s="5">
        <v>106.9</v>
      </c>
    </row>
    <row r="29" spans="1:12" ht="30.75" customHeight="1" x14ac:dyDescent="0.25">
      <c r="A29" s="45" t="s">
        <v>145</v>
      </c>
      <c r="B29" s="5">
        <v>15.300150000000002</v>
      </c>
      <c r="C29" s="5">
        <v>88.397630000000007</v>
      </c>
      <c r="D29" s="5">
        <v>12.77965</v>
      </c>
      <c r="E29" s="5">
        <v>14.728050000000001</v>
      </c>
      <c r="F29" s="5">
        <v>1.5267200000000001</v>
      </c>
      <c r="G29" s="5">
        <v>21.4</v>
      </c>
      <c r="H29" s="5">
        <v>91.2</v>
      </c>
      <c r="I29" s="5">
        <v>23.799999999999997</v>
      </c>
      <c r="J29" s="5">
        <v>11.4</v>
      </c>
      <c r="K29" s="5">
        <v>91.8</v>
      </c>
      <c r="L29" s="5">
        <v>19.2</v>
      </c>
    </row>
    <row r="30" spans="1:12" x14ac:dyDescent="0.25">
      <c r="A30" s="84" t="s">
        <v>146</v>
      </c>
      <c r="B30" s="15" t="s">
        <v>438</v>
      </c>
      <c r="C30" s="15" t="s">
        <v>438</v>
      </c>
      <c r="D30" s="15" t="s">
        <v>438</v>
      </c>
      <c r="E30" s="15" t="s">
        <v>438</v>
      </c>
      <c r="F30" s="15" t="s">
        <v>438</v>
      </c>
      <c r="G30" s="15" t="s">
        <v>438</v>
      </c>
      <c r="H30" s="15" t="s">
        <v>438</v>
      </c>
      <c r="I30" s="15" t="s">
        <v>438</v>
      </c>
      <c r="J30" s="15" t="s">
        <v>438</v>
      </c>
      <c r="K30" s="15" t="s">
        <v>438</v>
      </c>
      <c r="L30" s="15" t="s">
        <v>438</v>
      </c>
    </row>
    <row r="31" spans="1:12" ht="22.5" customHeight="1" x14ac:dyDescent="0.25">
      <c r="A31" s="80" t="s">
        <v>187</v>
      </c>
      <c r="B31" s="10">
        <v>2165.7190227000001</v>
      </c>
      <c r="C31" s="10">
        <v>2247.5295676999999</v>
      </c>
      <c r="D31" s="10">
        <v>1563.3106571999999</v>
      </c>
      <c r="E31" s="10">
        <v>1827.6425134999999</v>
      </c>
      <c r="F31" s="10">
        <v>418.25415220000002</v>
      </c>
      <c r="G31" s="10">
        <v>1276.0999999999999</v>
      </c>
      <c r="H31" s="10">
        <v>1461.3</v>
      </c>
      <c r="I31" s="10">
        <v>982.6</v>
      </c>
      <c r="J31" s="10">
        <v>1540.9</v>
      </c>
      <c r="K31" s="10">
        <v>1697.1</v>
      </c>
      <c r="L31" s="10">
        <v>1166.0999999999999</v>
      </c>
    </row>
    <row r="32" spans="1:12" ht="15" customHeight="1" x14ac:dyDescent="0.25">
      <c r="A32" s="312" t="s">
        <v>253</v>
      </c>
      <c r="B32" s="300"/>
      <c r="C32" s="300"/>
      <c r="D32" s="300"/>
      <c r="E32" s="300"/>
      <c r="F32" s="300"/>
      <c r="G32" s="300"/>
      <c r="H32" s="300"/>
      <c r="I32" s="300"/>
      <c r="J32" s="300"/>
      <c r="K32" s="300"/>
      <c r="L32" s="300"/>
    </row>
    <row r="33" spans="1:13" ht="45" customHeight="1" x14ac:dyDescent="0.25">
      <c r="A33" s="289" t="s">
        <v>152</v>
      </c>
      <c r="B33" s="287"/>
      <c r="C33" s="287"/>
      <c r="D33" s="287"/>
      <c r="E33" s="287"/>
      <c r="F33" s="287"/>
      <c r="G33" s="287"/>
      <c r="H33" s="287"/>
      <c r="I33" s="287"/>
      <c r="J33" s="287"/>
      <c r="K33" s="287"/>
      <c r="L33" s="287"/>
    </row>
    <row r="34" spans="1:13" ht="75" customHeight="1" x14ac:dyDescent="0.25">
      <c r="A34" s="289" t="s">
        <v>366</v>
      </c>
      <c r="B34" s="287"/>
      <c r="C34" s="287"/>
      <c r="D34" s="287"/>
      <c r="E34" s="287"/>
      <c r="F34" s="287"/>
      <c r="G34" s="287"/>
      <c r="H34" s="287"/>
      <c r="I34" s="287"/>
      <c r="J34" s="287"/>
      <c r="K34" s="287"/>
      <c r="L34" s="287"/>
      <c r="M34" s="244"/>
    </row>
    <row r="35" spans="1:13" ht="26.25" customHeight="1" x14ac:dyDescent="0.25">
      <c r="A35" s="289" t="s">
        <v>175</v>
      </c>
      <c r="B35" s="287"/>
      <c r="C35" s="287"/>
      <c r="D35" s="287"/>
      <c r="E35" s="287"/>
      <c r="F35" s="287"/>
      <c r="G35" s="287"/>
      <c r="H35" s="287"/>
      <c r="I35" s="287"/>
      <c r="J35" s="287"/>
      <c r="K35" s="287"/>
      <c r="L35" s="287"/>
      <c r="M35" s="244"/>
    </row>
    <row r="36" spans="1:13" ht="75" customHeight="1" x14ac:dyDescent="0.25">
      <c r="A36" s="289" t="s">
        <v>405</v>
      </c>
      <c r="B36" s="287"/>
      <c r="C36" s="287"/>
      <c r="D36" s="287"/>
      <c r="E36" s="287"/>
      <c r="F36" s="287"/>
      <c r="G36" s="287"/>
      <c r="H36" s="287"/>
      <c r="I36" s="287"/>
      <c r="J36" s="287"/>
      <c r="K36" s="287"/>
      <c r="L36" s="287"/>
      <c r="M36" s="244"/>
    </row>
    <row r="37" spans="1:13" ht="30" customHeight="1" x14ac:dyDescent="0.25">
      <c r="A37" s="289" t="s">
        <v>406</v>
      </c>
      <c r="B37" s="287"/>
      <c r="C37" s="287"/>
      <c r="D37" s="287"/>
      <c r="E37" s="287"/>
      <c r="F37" s="287"/>
      <c r="G37" s="287"/>
      <c r="H37" s="287"/>
      <c r="I37" s="287"/>
      <c r="J37" s="287"/>
      <c r="K37" s="287"/>
      <c r="L37" s="287"/>
      <c r="M37" s="66"/>
    </row>
    <row r="38" spans="1:13" ht="30" customHeight="1" x14ac:dyDescent="0.25">
      <c r="A38" s="289" t="s">
        <v>179</v>
      </c>
      <c r="B38" s="287"/>
      <c r="C38" s="287"/>
      <c r="D38" s="287"/>
      <c r="E38" s="287"/>
      <c r="F38" s="287"/>
      <c r="G38" s="287"/>
      <c r="H38" s="287"/>
      <c r="I38" s="287"/>
      <c r="J38" s="287"/>
      <c r="K38" s="287"/>
      <c r="L38" s="287"/>
      <c r="M38" s="244"/>
    </row>
    <row r="39" spans="1:13" ht="30" customHeight="1" x14ac:dyDescent="0.25">
      <c r="A39" s="289" t="s">
        <v>182</v>
      </c>
      <c r="B39" s="287"/>
      <c r="C39" s="287"/>
      <c r="D39" s="287"/>
      <c r="E39" s="287"/>
      <c r="F39" s="287"/>
      <c r="G39" s="287"/>
      <c r="H39" s="287"/>
      <c r="I39" s="287"/>
      <c r="J39" s="287"/>
      <c r="K39" s="287"/>
      <c r="L39" s="287"/>
      <c r="M39" s="244"/>
    </row>
    <row r="40" spans="1:13" ht="15" customHeight="1" x14ac:dyDescent="0.25">
      <c r="A40" s="289" t="s">
        <v>374</v>
      </c>
      <c r="B40" s="287"/>
      <c r="C40" s="287"/>
      <c r="D40" s="287"/>
      <c r="E40" s="287"/>
      <c r="F40" s="287"/>
      <c r="G40" s="287"/>
      <c r="H40" s="287"/>
      <c r="I40" s="287"/>
      <c r="J40" s="287"/>
      <c r="K40" s="287"/>
      <c r="L40" s="287"/>
      <c r="M40" s="244"/>
    </row>
    <row r="41" spans="1:13" ht="15" customHeight="1" x14ac:dyDescent="0.25">
      <c r="A41" s="289" t="s">
        <v>184</v>
      </c>
      <c r="B41" s="287"/>
      <c r="C41" s="287"/>
      <c r="D41" s="287"/>
      <c r="E41" s="287"/>
      <c r="F41" s="287"/>
      <c r="G41" s="287"/>
      <c r="H41" s="287"/>
      <c r="I41" s="287"/>
      <c r="J41" s="287"/>
      <c r="K41" s="287"/>
      <c r="L41" s="287"/>
      <c r="M41" s="244"/>
    </row>
    <row r="42" spans="1:13" ht="27.75" customHeight="1" x14ac:dyDescent="0.25">
      <c r="A42" s="289" t="s">
        <v>186</v>
      </c>
      <c r="B42" s="287"/>
      <c r="C42" s="287"/>
      <c r="D42" s="287"/>
      <c r="E42" s="287"/>
      <c r="F42" s="287"/>
      <c r="G42" s="287"/>
      <c r="H42" s="287"/>
      <c r="I42" s="287"/>
      <c r="J42" s="287"/>
      <c r="K42" s="287"/>
      <c r="L42" s="287"/>
      <c r="M42" s="244"/>
    </row>
    <row r="43" spans="1:13" x14ac:dyDescent="0.25">
      <c r="A43" s="310"/>
      <c r="B43" s="310"/>
      <c r="C43" s="310"/>
      <c r="D43" s="310"/>
      <c r="E43" s="310"/>
      <c r="F43" s="310"/>
      <c r="G43" s="310"/>
      <c r="H43" s="310"/>
      <c r="I43" s="310"/>
      <c r="J43" s="310"/>
      <c r="K43" s="310"/>
      <c r="L43" s="311"/>
      <c r="M43" s="311"/>
    </row>
    <row r="44" spans="1:13" x14ac:dyDescent="0.25">
      <c r="A44" s="314"/>
      <c r="B44" s="314"/>
      <c r="C44" s="314"/>
      <c r="D44" s="314"/>
      <c r="E44" s="314"/>
      <c r="F44" s="314"/>
      <c r="G44" s="314"/>
      <c r="H44" s="314"/>
      <c r="I44" s="314"/>
      <c r="J44" s="314"/>
      <c r="K44" s="314"/>
      <c r="L44" s="315"/>
      <c r="M44" s="315"/>
    </row>
    <row r="45" spans="1:13" x14ac:dyDescent="0.25">
      <c r="A45" s="314"/>
      <c r="B45" s="314"/>
      <c r="C45" s="314"/>
      <c r="D45" s="314"/>
      <c r="E45" s="314"/>
      <c r="F45" s="314"/>
      <c r="G45" s="314"/>
      <c r="H45" s="314"/>
      <c r="I45" s="314"/>
      <c r="J45" s="314"/>
      <c r="K45" s="314"/>
    </row>
    <row r="47" spans="1:13" x14ac:dyDescent="0.25">
      <c r="A47" s="316"/>
      <c r="B47" s="316"/>
      <c r="C47" s="316"/>
      <c r="D47" s="316"/>
      <c r="E47" s="316"/>
      <c r="F47" s="316"/>
      <c r="G47" s="316"/>
      <c r="H47" s="316"/>
      <c r="I47" s="316"/>
      <c r="J47" s="316"/>
      <c r="K47" s="316"/>
    </row>
    <row r="48" spans="1:13" ht="36" hidden="1" customHeight="1" x14ac:dyDescent="0.25">
      <c r="A48" s="317"/>
      <c r="B48" s="317"/>
      <c r="C48" s="317"/>
      <c r="D48" s="317"/>
      <c r="E48" s="317"/>
      <c r="F48" s="317"/>
      <c r="G48" s="317"/>
      <c r="H48" s="317"/>
      <c r="I48" s="317"/>
      <c r="J48" s="317"/>
      <c r="K48" s="317"/>
    </row>
    <row r="49" spans="1:11" ht="15" hidden="1" customHeight="1" x14ac:dyDescent="0.25">
      <c r="A49" s="313"/>
      <c r="B49" s="313"/>
      <c r="C49" s="313"/>
      <c r="D49" s="313"/>
      <c r="E49" s="313"/>
      <c r="F49" s="313"/>
      <c r="G49" s="313"/>
      <c r="H49" s="313"/>
      <c r="I49" s="313"/>
      <c r="J49" s="313"/>
      <c r="K49" s="313"/>
    </row>
    <row r="50" spans="1:11" ht="31.5" customHeight="1" x14ac:dyDescent="0.25">
      <c r="A50" s="313"/>
      <c r="B50" s="313"/>
      <c r="C50" s="313"/>
      <c r="D50" s="313"/>
      <c r="E50" s="313"/>
      <c r="F50" s="313"/>
      <c r="G50" s="313"/>
      <c r="H50" s="313"/>
      <c r="I50" s="313"/>
      <c r="J50" s="313"/>
      <c r="K50" s="313"/>
    </row>
    <row r="51" spans="1:11" ht="36" customHeight="1" x14ac:dyDescent="0.25">
      <c r="A51" s="313"/>
      <c r="B51" s="313"/>
      <c r="C51" s="313"/>
      <c r="D51" s="313"/>
      <c r="E51" s="313"/>
      <c r="F51" s="313"/>
      <c r="G51" s="313"/>
      <c r="H51" s="313"/>
      <c r="I51" s="313"/>
      <c r="J51" s="313"/>
      <c r="K51" s="313"/>
    </row>
    <row r="52" spans="1:11" ht="57" customHeight="1" x14ac:dyDescent="0.25">
      <c r="A52" s="314"/>
      <c r="B52" s="314"/>
      <c r="C52" s="314"/>
      <c r="D52" s="314"/>
      <c r="E52" s="314"/>
      <c r="F52" s="314"/>
      <c r="G52" s="314"/>
      <c r="H52" s="314"/>
      <c r="I52" s="314"/>
      <c r="J52" s="314"/>
      <c r="K52" s="314"/>
    </row>
    <row r="53" spans="1:11" x14ac:dyDescent="0.25">
      <c r="A53" s="318"/>
      <c r="B53" s="318"/>
      <c r="C53" s="318"/>
      <c r="D53" s="318"/>
      <c r="E53" s="318"/>
      <c r="F53" s="318"/>
      <c r="G53" s="318"/>
      <c r="H53" s="318"/>
      <c r="I53" s="318"/>
      <c r="J53" s="318"/>
      <c r="K53" s="318"/>
    </row>
    <row r="54" spans="1:11" x14ac:dyDescent="0.25">
      <c r="A54" s="313"/>
      <c r="B54" s="313"/>
      <c r="C54" s="313"/>
      <c r="D54" s="313"/>
      <c r="E54" s="313"/>
      <c r="F54" s="313"/>
      <c r="G54" s="313"/>
      <c r="H54" s="313"/>
      <c r="I54" s="313"/>
      <c r="J54" s="313"/>
      <c r="K54" s="313"/>
    </row>
    <row r="55" spans="1:11" ht="18.75" customHeight="1" x14ac:dyDescent="0.25">
      <c r="A55" s="313"/>
      <c r="B55" s="313"/>
      <c r="C55" s="313"/>
      <c r="D55" s="313"/>
      <c r="E55" s="313"/>
      <c r="F55" s="313"/>
      <c r="G55" s="313"/>
      <c r="H55" s="313"/>
      <c r="I55" s="313"/>
      <c r="J55" s="313"/>
      <c r="K55" s="313"/>
    </row>
    <row r="56" spans="1:11" x14ac:dyDescent="0.25">
      <c r="A56" s="319"/>
      <c r="B56" s="319"/>
      <c r="C56" s="319"/>
      <c r="D56" s="319"/>
      <c r="E56" s="319"/>
      <c r="F56" s="319"/>
      <c r="G56" s="319"/>
      <c r="H56" s="319"/>
      <c r="I56" s="319"/>
      <c r="J56" s="319"/>
      <c r="K56" s="319"/>
    </row>
    <row r="57" spans="1:11" x14ac:dyDescent="0.25">
      <c r="A57" s="319"/>
      <c r="B57" s="319"/>
      <c r="C57" s="319"/>
      <c r="D57" s="319"/>
      <c r="E57" s="319"/>
      <c r="F57" s="319"/>
      <c r="G57" s="319"/>
      <c r="H57" s="319"/>
      <c r="I57" s="319"/>
      <c r="J57" s="319"/>
      <c r="K57" s="319"/>
    </row>
    <row r="58" spans="1:11" x14ac:dyDescent="0.25">
      <c r="A58" s="319"/>
      <c r="B58" s="319"/>
      <c r="C58" s="319"/>
      <c r="D58" s="319"/>
      <c r="E58" s="319"/>
      <c r="F58" s="319"/>
      <c r="G58" s="319"/>
      <c r="H58" s="319"/>
      <c r="I58" s="319"/>
      <c r="J58" s="319"/>
      <c r="K58" s="319"/>
    </row>
    <row r="59" spans="1:11" x14ac:dyDescent="0.25">
      <c r="A59" s="301"/>
      <c r="B59" s="301"/>
      <c r="C59" s="301"/>
      <c r="D59" s="301"/>
      <c r="E59" s="301"/>
      <c r="F59" s="301"/>
      <c r="G59" s="246"/>
      <c r="H59" s="246"/>
      <c r="I59" s="246"/>
      <c r="J59" s="246"/>
      <c r="K59" s="246"/>
    </row>
    <row r="60" spans="1:11" x14ac:dyDescent="0.25">
      <c r="A60" s="301"/>
      <c r="B60" s="301"/>
      <c r="C60" s="301"/>
      <c r="D60" s="301"/>
      <c r="E60" s="301"/>
      <c r="F60" s="301"/>
    </row>
    <row r="61" spans="1:11" x14ac:dyDescent="0.25">
      <c r="A61" s="310"/>
      <c r="B61" s="310"/>
      <c r="C61" s="310"/>
      <c r="D61" s="310"/>
      <c r="E61" s="310"/>
      <c r="F61" s="310"/>
      <c r="G61" s="310"/>
      <c r="H61" s="310"/>
      <c r="I61" s="310"/>
      <c r="J61" s="310"/>
      <c r="K61" s="310"/>
    </row>
    <row r="62" spans="1:11" x14ac:dyDescent="0.25">
      <c r="A62" s="314"/>
      <c r="B62" s="314"/>
      <c r="C62" s="314"/>
      <c r="D62" s="314"/>
      <c r="E62" s="314"/>
      <c r="F62" s="314"/>
      <c r="G62" s="314"/>
      <c r="H62" s="314"/>
      <c r="I62" s="314"/>
      <c r="J62" s="314"/>
      <c r="K62" s="314"/>
    </row>
    <row r="63" spans="1:11" x14ac:dyDescent="0.25">
      <c r="A63" s="314"/>
      <c r="B63" s="314"/>
      <c r="C63" s="314"/>
      <c r="D63" s="314"/>
      <c r="E63" s="314"/>
      <c r="F63" s="314"/>
      <c r="G63" s="314"/>
      <c r="H63" s="314"/>
      <c r="I63" s="314"/>
      <c r="J63" s="314"/>
      <c r="K63" s="314"/>
    </row>
  </sheetData>
  <mergeCells count="41">
    <mergeCell ref="A62:K62"/>
    <mergeCell ref="A63:K63"/>
    <mergeCell ref="A56:K56"/>
    <mergeCell ref="A57:K57"/>
    <mergeCell ref="A58:K58"/>
    <mergeCell ref="A59:F59"/>
    <mergeCell ref="A60:F60"/>
    <mergeCell ref="A61:K61"/>
    <mergeCell ref="A55:K55"/>
    <mergeCell ref="A44:K44"/>
    <mergeCell ref="L44:M44"/>
    <mergeCell ref="A45:K45"/>
    <mergeCell ref="A47:K47"/>
    <mergeCell ref="A48:K48"/>
    <mergeCell ref="A49:K49"/>
    <mergeCell ref="A50:K50"/>
    <mergeCell ref="A51:K51"/>
    <mergeCell ref="A52:K52"/>
    <mergeCell ref="A53:K53"/>
    <mergeCell ref="A54:K54"/>
    <mergeCell ref="A43:K43"/>
    <mergeCell ref="L43:M43"/>
    <mergeCell ref="A32:L32"/>
    <mergeCell ref="A33:L33"/>
    <mergeCell ref="A34:L34"/>
    <mergeCell ref="A35:L35"/>
    <mergeCell ref="A36:L36"/>
    <mergeCell ref="A37:L37"/>
    <mergeCell ref="A38:L38"/>
    <mergeCell ref="A39:L39"/>
    <mergeCell ref="A40:L40"/>
    <mergeCell ref="A41:L41"/>
    <mergeCell ref="A42:L42"/>
    <mergeCell ref="A1:L1"/>
    <mergeCell ref="A3:A5"/>
    <mergeCell ref="B3:F3"/>
    <mergeCell ref="G3:L3"/>
    <mergeCell ref="B4:D4"/>
    <mergeCell ref="E4:F4"/>
    <mergeCell ref="G4:I4"/>
    <mergeCell ref="J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71"/>
  <sheetViews>
    <sheetView workbookViewId="0">
      <pane xSplit="1" ySplit="5" topLeftCell="B6" activePane="bottomRight" state="frozen"/>
      <selection sqref="A1:XFD1048576"/>
      <selection pane="topRight" sqref="A1:XFD1048576"/>
      <selection pane="bottomLeft" sqref="A1:XFD1048576"/>
      <selection pane="bottomRight" activeCell="D20" sqref="D20"/>
    </sheetView>
  </sheetViews>
  <sheetFormatPr baseColWidth="10" defaultRowHeight="15" x14ac:dyDescent="0.25"/>
  <cols>
    <col min="1" max="1" width="40.140625" style="247" customWidth="1"/>
    <col min="2" max="9" width="11.85546875" style="247" customWidth="1"/>
    <col min="10" max="10" width="10.28515625" style="247" customWidth="1"/>
    <col min="11" max="16384" width="11.42578125" style="247"/>
  </cols>
  <sheetData>
    <row r="1" spans="1:18" s="250" customFormat="1" x14ac:dyDescent="0.25">
      <c r="A1" s="268" t="s">
        <v>387</v>
      </c>
      <c r="B1" s="268"/>
      <c r="C1" s="268"/>
      <c r="D1" s="268"/>
      <c r="E1" s="268"/>
      <c r="F1" s="268"/>
      <c r="G1" s="268"/>
      <c r="H1" s="268"/>
      <c r="I1" s="268"/>
      <c r="J1" s="268"/>
      <c r="K1" s="268"/>
      <c r="L1" s="268"/>
      <c r="M1" s="268"/>
      <c r="N1" s="268"/>
      <c r="O1" s="268"/>
      <c r="P1" s="268"/>
      <c r="Q1" s="268"/>
      <c r="R1" s="268"/>
    </row>
    <row r="2" spans="1:18" s="252" customFormat="1" x14ac:dyDescent="0.25">
      <c r="A2" s="249"/>
      <c r="B2" s="249"/>
      <c r="C2" s="249"/>
      <c r="D2" s="249"/>
      <c r="E2" s="249"/>
      <c r="F2" s="249"/>
      <c r="G2" s="249"/>
      <c r="H2" s="249"/>
      <c r="I2" s="249"/>
      <c r="J2" s="249"/>
      <c r="K2" s="249"/>
      <c r="L2" s="249"/>
      <c r="M2" s="249"/>
      <c r="N2" s="249"/>
      <c r="O2" s="249"/>
      <c r="P2" s="249"/>
      <c r="Q2" s="249"/>
      <c r="R2" s="249"/>
    </row>
    <row r="3" spans="1:18" ht="23.25" customHeight="1" x14ac:dyDescent="0.25">
      <c r="A3" s="297"/>
      <c r="B3" s="291" t="s">
        <v>334</v>
      </c>
      <c r="C3" s="291"/>
      <c r="D3" s="291"/>
      <c r="E3" s="291"/>
      <c r="F3" s="291"/>
      <c r="G3" s="291"/>
      <c r="H3" s="298"/>
      <c r="I3" s="320"/>
      <c r="J3" s="308" t="s">
        <v>151</v>
      </c>
      <c r="K3" s="308"/>
      <c r="L3" s="308"/>
      <c r="M3" s="308"/>
      <c r="N3" s="308"/>
      <c r="O3" s="308"/>
      <c r="P3" s="308"/>
      <c r="Q3" s="308"/>
      <c r="R3" s="308"/>
    </row>
    <row r="4" spans="1:18" ht="28.5" customHeight="1" x14ac:dyDescent="0.25">
      <c r="A4" s="297"/>
      <c r="B4" s="298" t="s">
        <v>97</v>
      </c>
      <c r="C4" s="298"/>
      <c r="D4" s="320"/>
      <c r="E4" s="298" t="s">
        <v>154</v>
      </c>
      <c r="F4" s="298"/>
      <c r="G4" s="320"/>
      <c r="H4" s="309" t="s">
        <v>332</v>
      </c>
      <c r="I4" s="309"/>
      <c r="J4" s="309" t="s">
        <v>21</v>
      </c>
      <c r="K4" s="309"/>
      <c r="L4" s="309"/>
      <c r="M4" s="309" t="s">
        <v>27</v>
      </c>
      <c r="N4" s="309"/>
      <c r="O4" s="309"/>
      <c r="P4" s="309" t="s">
        <v>174</v>
      </c>
      <c r="Q4" s="309"/>
      <c r="R4" s="309"/>
    </row>
    <row r="5" spans="1:18" ht="26.25" customHeight="1" x14ac:dyDescent="0.25">
      <c r="A5" s="297"/>
      <c r="B5" s="241" t="s">
        <v>176</v>
      </c>
      <c r="C5" s="241" t="s">
        <v>177</v>
      </c>
      <c r="D5" s="241" t="s">
        <v>170</v>
      </c>
      <c r="E5" s="241" t="s">
        <v>176</v>
      </c>
      <c r="F5" s="241" t="s">
        <v>177</v>
      </c>
      <c r="G5" s="241" t="s">
        <v>170</v>
      </c>
      <c r="H5" s="241" t="s">
        <v>176</v>
      </c>
      <c r="I5" s="241" t="s">
        <v>170</v>
      </c>
      <c r="J5" s="241" t="s">
        <v>176</v>
      </c>
      <c r="K5" s="241" t="s">
        <v>177</v>
      </c>
      <c r="L5" s="142" t="s">
        <v>170</v>
      </c>
      <c r="M5" s="241" t="s">
        <v>176</v>
      </c>
      <c r="N5" s="241" t="s">
        <v>177</v>
      </c>
      <c r="O5" s="142" t="s">
        <v>170</v>
      </c>
      <c r="P5" s="241" t="s">
        <v>176</v>
      </c>
      <c r="Q5" s="241" t="s">
        <v>177</v>
      </c>
      <c r="R5" s="142" t="s">
        <v>170</v>
      </c>
    </row>
    <row r="6" spans="1:18" ht="36.75" customHeight="1" x14ac:dyDescent="0.25">
      <c r="A6" s="41" t="s">
        <v>221</v>
      </c>
      <c r="B6" s="14">
        <v>36139</v>
      </c>
      <c r="C6" s="14">
        <v>3103</v>
      </c>
      <c r="D6" s="14">
        <v>2458</v>
      </c>
      <c r="E6" s="14">
        <v>46444</v>
      </c>
      <c r="F6" s="14">
        <v>3370</v>
      </c>
      <c r="G6" s="14">
        <v>3263</v>
      </c>
      <c r="H6" s="14">
        <v>9818</v>
      </c>
      <c r="I6" s="14">
        <v>1574</v>
      </c>
      <c r="J6" s="215">
        <v>30007</v>
      </c>
      <c r="K6" s="215">
        <v>2218</v>
      </c>
      <c r="L6" s="215">
        <v>4176</v>
      </c>
      <c r="M6" s="215">
        <v>18726</v>
      </c>
      <c r="N6" s="215">
        <v>2213</v>
      </c>
      <c r="O6" s="215">
        <v>1909</v>
      </c>
      <c r="P6" s="215">
        <v>48733</v>
      </c>
      <c r="Q6" s="215">
        <v>4431</v>
      </c>
      <c r="R6" s="215">
        <v>6085</v>
      </c>
    </row>
    <row r="7" spans="1:18" x14ac:dyDescent="0.25">
      <c r="A7" s="80" t="s">
        <v>134</v>
      </c>
      <c r="B7" s="19">
        <v>48.122530000000005</v>
      </c>
      <c r="C7" s="19">
        <v>3.9316800000000001</v>
      </c>
      <c r="D7" s="19">
        <v>36.6965</v>
      </c>
      <c r="E7" s="19">
        <v>52.329689999999992</v>
      </c>
      <c r="F7" s="19">
        <v>4.6587499999999995</v>
      </c>
      <c r="G7" s="19">
        <v>42.169780000000003</v>
      </c>
      <c r="H7" s="19">
        <v>90.5989</v>
      </c>
      <c r="I7" s="19">
        <v>84.815759999999997</v>
      </c>
      <c r="J7" s="19">
        <v>51.300000000000004</v>
      </c>
      <c r="K7" s="19">
        <v>1.2</v>
      </c>
      <c r="L7" s="19">
        <v>42.199999999999996</v>
      </c>
      <c r="M7" s="19">
        <v>25.3</v>
      </c>
      <c r="N7" s="19">
        <v>0.5</v>
      </c>
      <c r="O7" s="19">
        <v>21.3</v>
      </c>
      <c r="P7" s="19">
        <v>41.3</v>
      </c>
      <c r="Q7" s="19">
        <v>0.89999999999999991</v>
      </c>
      <c r="R7" s="19">
        <v>35.6</v>
      </c>
    </row>
    <row r="8" spans="1:18" x14ac:dyDescent="0.25">
      <c r="A8" s="80" t="s">
        <v>135</v>
      </c>
      <c r="B8" s="19">
        <v>51.877470000000002</v>
      </c>
      <c r="C8" s="19">
        <v>96.06832</v>
      </c>
      <c r="D8" s="19">
        <v>63.3035</v>
      </c>
      <c r="E8" s="19">
        <v>47.670310000000001</v>
      </c>
      <c r="F8" s="19">
        <v>95.341250000000002</v>
      </c>
      <c r="G8" s="19">
        <v>57.830219999999997</v>
      </c>
      <c r="H8" s="19">
        <v>9.4010999999999996</v>
      </c>
      <c r="I8" s="19">
        <v>15.184239999999999</v>
      </c>
      <c r="J8" s="19">
        <v>48.699999999999996</v>
      </c>
      <c r="K8" s="19">
        <v>98.8</v>
      </c>
      <c r="L8" s="19">
        <v>57.8</v>
      </c>
      <c r="M8" s="19">
        <v>74.7</v>
      </c>
      <c r="N8" s="19">
        <v>99.5</v>
      </c>
      <c r="O8" s="19">
        <v>78.7</v>
      </c>
      <c r="P8" s="19">
        <v>58.699999999999996</v>
      </c>
      <c r="Q8" s="19">
        <v>99.1</v>
      </c>
      <c r="R8" s="19">
        <v>64.400000000000006</v>
      </c>
    </row>
    <row r="9" spans="1:18" ht="18.75" customHeight="1" x14ac:dyDescent="0.25">
      <c r="A9" s="238" t="s">
        <v>178</v>
      </c>
      <c r="B9" s="13">
        <v>9474</v>
      </c>
      <c r="C9" s="13">
        <v>848</v>
      </c>
      <c r="D9" s="13">
        <v>407</v>
      </c>
      <c r="E9" s="13">
        <v>12457</v>
      </c>
      <c r="F9" s="13">
        <v>891</v>
      </c>
      <c r="G9" s="13">
        <v>644</v>
      </c>
      <c r="H9" s="13" t="s">
        <v>440</v>
      </c>
      <c r="I9" s="13" t="s">
        <v>440</v>
      </c>
      <c r="J9" s="216">
        <v>2279</v>
      </c>
      <c r="K9" s="216">
        <v>43</v>
      </c>
      <c r="L9" s="216">
        <v>185</v>
      </c>
      <c r="M9" s="216">
        <v>10119</v>
      </c>
      <c r="N9" s="216">
        <v>1632</v>
      </c>
      <c r="O9" s="216">
        <v>848</v>
      </c>
      <c r="P9" s="216">
        <v>12398</v>
      </c>
      <c r="Q9" s="216">
        <v>1675</v>
      </c>
      <c r="R9" s="216">
        <v>1033</v>
      </c>
    </row>
    <row r="10" spans="1:18" x14ac:dyDescent="0.25">
      <c r="A10" s="80" t="s">
        <v>134</v>
      </c>
      <c r="B10" s="19">
        <v>59.953559999999996</v>
      </c>
      <c r="C10" s="19">
        <v>0.70755000000000001</v>
      </c>
      <c r="D10" s="19">
        <v>44.471739999999997</v>
      </c>
      <c r="E10" s="19">
        <v>66.083329999999989</v>
      </c>
      <c r="F10" s="19">
        <v>1.12233</v>
      </c>
      <c r="G10" s="19">
        <v>56.521740000000001</v>
      </c>
      <c r="H10" s="217" t="s">
        <v>440</v>
      </c>
      <c r="I10" s="217" t="s">
        <v>440</v>
      </c>
      <c r="J10" s="19">
        <v>91.8</v>
      </c>
      <c r="K10" s="19">
        <v>2.2999999999999998</v>
      </c>
      <c r="L10" s="19">
        <v>90.8</v>
      </c>
      <c r="M10" s="19">
        <v>17.299999999999997</v>
      </c>
      <c r="N10" s="19">
        <v>0.2</v>
      </c>
      <c r="O10" s="19">
        <v>15.7</v>
      </c>
      <c r="P10" s="19">
        <v>31</v>
      </c>
      <c r="Q10" s="19">
        <v>0.3</v>
      </c>
      <c r="R10" s="19">
        <v>29.099999999999998</v>
      </c>
    </row>
    <row r="11" spans="1:18" x14ac:dyDescent="0.25">
      <c r="A11" s="80" t="s">
        <v>135</v>
      </c>
      <c r="B11" s="19">
        <v>40.046439999999997</v>
      </c>
      <c r="C11" s="19">
        <v>99.292450000000002</v>
      </c>
      <c r="D11" s="19">
        <v>55.528259999999996</v>
      </c>
      <c r="E11" s="19">
        <v>33.916669999999996</v>
      </c>
      <c r="F11" s="19">
        <v>98.877669999999995</v>
      </c>
      <c r="G11" s="19">
        <v>43.478259999999999</v>
      </c>
      <c r="H11" s="217" t="s">
        <v>440</v>
      </c>
      <c r="I11" s="217" t="s">
        <v>440</v>
      </c>
      <c r="J11" s="19">
        <v>8.2000000000000011</v>
      </c>
      <c r="K11" s="19">
        <v>97.7</v>
      </c>
      <c r="L11" s="19">
        <v>9.1999999999999993</v>
      </c>
      <c r="M11" s="19">
        <v>82.699999999999989</v>
      </c>
      <c r="N11" s="19">
        <v>99.8</v>
      </c>
      <c r="O11" s="19">
        <v>84.3</v>
      </c>
      <c r="P11" s="19">
        <v>69</v>
      </c>
      <c r="Q11" s="19">
        <v>99.7</v>
      </c>
      <c r="R11" s="19">
        <v>70.899999999999991</v>
      </c>
    </row>
    <row r="12" spans="1:18" ht="31.5" customHeight="1" x14ac:dyDescent="0.25">
      <c r="A12" s="41" t="s">
        <v>222</v>
      </c>
      <c r="B12" s="15" t="s">
        <v>438</v>
      </c>
      <c r="C12" s="15" t="s">
        <v>438</v>
      </c>
      <c r="D12" s="15" t="s">
        <v>438</v>
      </c>
      <c r="E12" s="15" t="s">
        <v>438</v>
      </c>
      <c r="F12" s="15" t="s">
        <v>438</v>
      </c>
      <c r="G12" s="15" t="s">
        <v>438</v>
      </c>
      <c r="H12" s="15" t="s">
        <v>438</v>
      </c>
      <c r="I12" s="15" t="s">
        <v>438</v>
      </c>
      <c r="J12" s="218" t="s">
        <v>438</v>
      </c>
      <c r="K12" s="218" t="s">
        <v>438</v>
      </c>
      <c r="L12" s="218" t="s">
        <v>438</v>
      </c>
      <c r="M12" s="218" t="s">
        <v>438</v>
      </c>
      <c r="N12" s="219" t="s">
        <v>438</v>
      </c>
      <c r="O12" s="219" t="s">
        <v>438</v>
      </c>
      <c r="P12" s="218" t="s">
        <v>438</v>
      </c>
      <c r="Q12" s="219" t="s">
        <v>438</v>
      </c>
      <c r="R12" s="219" t="s">
        <v>438</v>
      </c>
    </row>
    <row r="13" spans="1:18" ht="32.25" customHeight="1" x14ac:dyDescent="0.25">
      <c r="A13" s="20" t="s">
        <v>210</v>
      </c>
      <c r="B13" s="5">
        <v>61.526713999999998</v>
      </c>
      <c r="C13" s="5">
        <v>60.639837800000002</v>
      </c>
      <c r="D13" s="5">
        <v>56.7019935</v>
      </c>
      <c r="E13" s="5">
        <v>61.355171499999997</v>
      </c>
      <c r="F13" s="5">
        <v>60.560088999999998</v>
      </c>
      <c r="G13" s="5">
        <v>57.072249499999998</v>
      </c>
      <c r="H13" s="5">
        <v>48.176368199999999</v>
      </c>
      <c r="I13" s="5">
        <v>28.915712500000001</v>
      </c>
      <c r="J13" s="220">
        <v>61.7</v>
      </c>
      <c r="K13" s="220">
        <v>61.5</v>
      </c>
      <c r="L13" s="220">
        <v>56.4</v>
      </c>
      <c r="M13" s="220">
        <v>60</v>
      </c>
      <c r="N13" s="218">
        <v>59.2</v>
      </c>
      <c r="O13" s="218">
        <v>54.6</v>
      </c>
      <c r="P13" s="220">
        <v>61.1</v>
      </c>
      <c r="Q13" s="218">
        <v>60.3</v>
      </c>
      <c r="R13" s="220">
        <v>55.8</v>
      </c>
    </row>
    <row r="14" spans="1:18" ht="20.25" customHeight="1" x14ac:dyDescent="0.25">
      <c r="A14" s="20" t="s">
        <v>211</v>
      </c>
      <c r="B14" s="5">
        <v>61.705996300000002</v>
      </c>
      <c r="C14" s="5">
        <v>60.667579799999999</v>
      </c>
      <c r="D14" s="5">
        <v>56.702196899999997</v>
      </c>
      <c r="E14" s="5">
        <v>61.528033800000003</v>
      </c>
      <c r="F14" s="5">
        <v>60.590158299999999</v>
      </c>
      <c r="G14" s="5">
        <v>57.072683599999998</v>
      </c>
      <c r="H14" s="5">
        <v>48.282771400000001</v>
      </c>
      <c r="I14" s="5">
        <v>28.9583333</v>
      </c>
      <c r="J14" s="220">
        <v>61.8</v>
      </c>
      <c r="K14" s="220">
        <v>61.5</v>
      </c>
      <c r="L14" s="220">
        <v>56.4</v>
      </c>
      <c r="M14" s="220">
        <v>60.2</v>
      </c>
      <c r="N14" s="218">
        <v>59.2</v>
      </c>
      <c r="O14" s="218">
        <v>54.6</v>
      </c>
      <c r="P14" s="220">
        <v>61.2</v>
      </c>
      <c r="Q14" s="218">
        <v>60.3</v>
      </c>
      <c r="R14" s="220">
        <v>55.8</v>
      </c>
    </row>
    <row r="15" spans="1:18" ht="30" customHeight="1" x14ac:dyDescent="0.25">
      <c r="A15" s="78" t="s">
        <v>212</v>
      </c>
      <c r="B15" s="5">
        <v>97.432140000000004</v>
      </c>
      <c r="C15" s="5">
        <v>99.45214</v>
      </c>
      <c r="D15" s="5">
        <v>100</v>
      </c>
      <c r="E15" s="5">
        <v>97.734909999999999</v>
      </c>
      <c r="F15" s="5">
        <v>99.465879999999999</v>
      </c>
      <c r="G15" s="5">
        <v>100</v>
      </c>
      <c r="H15" s="5">
        <v>99.185169999999999</v>
      </c>
      <c r="I15" s="5">
        <v>99.745550000000009</v>
      </c>
      <c r="J15" s="220">
        <v>98.7</v>
      </c>
      <c r="K15" s="220">
        <v>99.8</v>
      </c>
      <c r="L15" s="19">
        <v>100</v>
      </c>
      <c r="M15" s="19">
        <v>98.5</v>
      </c>
      <c r="N15" s="19">
        <v>99.9</v>
      </c>
      <c r="O15" s="19">
        <v>99.7</v>
      </c>
      <c r="P15" s="19">
        <v>98.7</v>
      </c>
      <c r="Q15" s="19">
        <v>99.8</v>
      </c>
      <c r="R15" s="19">
        <v>99.9</v>
      </c>
    </row>
    <row r="16" spans="1:18" ht="20.25" customHeight="1" x14ac:dyDescent="0.25">
      <c r="A16" s="78" t="s">
        <v>138</v>
      </c>
      <c r="B16" s="5">
        <v>141.64976709999999</v>
      </c>
      <c r="C16" s="5">
        <v>125.1499731</v>
      </c>
      <c r="D16" s="5">
        <v>113.57240760000001</v>
      </c>
      <c r="E16" s="5">
        <v>143.99036190000001</v>
      </c>
      <c r="F16" s="5">
        <v>125.3202077</v>
      </c>
      <c r="G16" s="5">
        <v>119.09989779999999</v>
      </c>
      <c r="H16" s="5">
        <v>111.05462300000001</v>
      </c>
      <c r="I16" s="5">
        <v>31.5626237</v>
      </c>
      <c r="J16" s="220">
        <v>112.9</v>
      </c>
      <c r="K16" s="220">
        <v>111.3</v>
      </c>
      <c r="L16" s="220">
        <v>86.1</v>
      </c>
      <c r="M16" s="220">
        <v>131.5</v>
      </c>
      <c r="N16" s="218">
        <v>122.2</v>
      </c>
      <c r="O16" s="218">
        <v>96.9</v>
      </c>
      <c r="P16" s="220">
        <v>120.1</v>
      </c>
      <c r="Q16" s="218">
        <v>116.8</v>
      </c>
      <c r="R16" s="218">
        <v>89.4</v>
      </c>
    </row>
    <row r="17" spans="1:18" x14ac:dyDescent="0.25">
      <c r="A17" s="78" t="s">
        <v>139</v>
      </c>
      <c r="B17" s="5">
        <v>6.5974906000000004</v>
      </c>
      <c r="C17" s="5">
        <v>13.3674652</v>
      </c>
      <c r="D17" s="5">
        <v>5.0048459000000003</v>
      </c>
      <c r="E17" s="5">
        <v>5.7453539999999998</v>
      </c>
      <c r="F17" s="5">
        <v>13.235456599999999</v>
      </c>
      <c r="G17" s="5">
        <v>4.3581775</v>
      </c>
      <c r="H17" s="5">
        <v>39.656321699999999</v>
      </c>
      <c r="I17" s="5">
        <v>9.8263288000000006</v>
      </c>
      <c r="J17" s="218">
        <v>3.8</v>
      </c>
      <c r="K17" s="218">
        <v>10.6</v>
      </c>
      <c r="L17" s="220">
        <v>3</v>
      </c>
      <c r="M17" s="218">
        <v>4.9000000000000004</v>
      </c>
      <c r="N17" s="218">
        <v>12.3</v>
      </c>
      <c r="O17" s="220">
        <v>4.4000000000000004</v>
      </c>
      <c r="P17" s="218">
        <v>4.2</v>
      </c>
      <c r="Q17" s="218">
        <v>11.5</v>
      </c>
      <c r="R17" s="220">
        <v>3.5</v>
      </c>
    </row>
    <row r="18" spans="1:18" ht="18" customHeight="1" x14ac:dyDescent="0.25">
      <c r="A18" s="78" t="s">
        <v>140</v>
      </c>
      <c r="B18" s="5">
        <v>171.79557729999999</v>
      </c>
      <c r="C18" s="5">
        <v>171.47780639999999</v>
      </c>
      <c r="D18" s="5">
        <v>139.53197270000001</v>
      </c>
      <c r="E18" s="5">
        <v>171.57836119999999</v>
      </c>
      <c r="F18" s="5">
        <v>171.55839520000001</v>
      </c>
      <c r="G18" s="5">
        <v>142.85590289999999</v>
      </c>
      <c r="H18" s="5">
        <v>151.232606</v>
      </c>
      <c r="I18" s="5">
        <v>42.727246999999998</v>
      </c>
      <c r="J18" s="218">
        <v>173.8</v>
      </c>
      <c r="K18" s="218">
        <v>180.8</v>
      </c>
      <c r="L18" s="220">
        <v>146.1</v>
      </c>
      <c r="M18" s="218">
        <v>174.5</v>
      </c>
      <c r="N18" s="218">
        <v>172.1</v>
      </c>
      <c r="O18" s="220">
        <v>147.4</v>
      </c>
      <c r="P18" s="218">
        <v>174</v>
      </c>
      <c r="Q18" s="218">
        <v>176.4</v>
      </c>
      <c r="R18" s="220">
        <v>146.5</v>
      </c>
    </row>
    <row r="19" spans="1:18" ht="18" customHeight="1" x14ac:dyDescent="0.25">
      <c r="A19" s="84" t="s">
        <v>141</v>
      </c>
      <c r="B19" s="5" t="s">
        <v>438</v>
      </c>
      <c r="C19" s="5" t="s">
        <v>438</v>
      </c>
      <c r="D19" s="5" t="s">
        <v>438</v>
      </c>
      <c r="E19" s="5" t="s">
        <v>438</v>
      </c>
      <c r="F19" s="5" t="s">
        <v>438</v>
      </c>
      <c r="G19" s="5" t="s">
        <v>438</v>
      </c>
      <c r="H19" s="5" t="s">
        <v>438</v>
      </c>
      <c r="I19" s="5" t="s">
        <v>438</v>
      </c>
      <c r="J19" s="218" t="s">
        <v>438</v>
      </c>
      <c r="K19" s="218" t="s">
        <v>438</v>
      </c>
      <c r="L19" s="220" t="s">
        <v>438</v>
      </c>
      <c r="M19" s="218" t="s">
        <v>438</v>
      </c>
      <c r="N19" s="218" t="s">
        <v>438</v>
      </c>
      <c r="O19" s="220" t="s">
        <v>438</v>
      </c>
      <c r="P19" s="218" t="s">
        <v>438</v>
      </c>
      <c r="Q19" s="218" t="s">
        <v>438</v>
      </c>
      <c r="R19" s="220" t="s">
        <v>438</v>
      </c>
    </row>
    <row r="20" spans="1:18" ht="18" customHeight="1" x14ac:dyDescent="0.25">
      <c r="A20" s="20" t="s">
        <v>196</v>
      </c>
      <c r="B20" s="5">
        <v>13.838239999999999</v>
      </c>
      <c r="C20" s="5">
        <v>9.4102500000000013</v>
      </c>
      <c r="D20" s="7" t="s">
        <v>440</v>
      </c>
      <c r="E20" s="5">
        <v>13.655149999999999</v>
      </c>
      <c r="F20" s="5">
        <v>9.2878299999999996</v>
      </c>
      <c r="G20" s="7" t="s">
        <v>440</v>
      </c>
      <c r="H20" s="5">
        <v>11.427990000000001</v>
      </c>
      <c r="I20" s="7" t="s">
        <v>440</v>
      </c>
      <c r="J20" s="220">
        <v>6.9</v>
      </c>
      <c r="K20" s="220">
        <v>6.7</v>
      </c>
      <c r="L20" s="221" t="s">
        <v>440</v>
      </c>
      <c r="M20" s="220">
        <v>7.1</v>
      </c>
      <c r="N20" s="220">
        <v>5.5</v>
      </c>
      <c r="O20" s="221" t="s">
        <v>440</v>
      </c>
      <c r="P20" s="220">
        <v>7.0000000000000009</v>
      </c>
      <c r="Q20" s="220">
        <v>6.1</v>
      </c>
      <c r="R20" s="221" t="s">
        <v>440</v>
      </c>
    </row>
    <row r="21" spans="1:18" ht="18" customHeight="1" x14ac:dyDescent="0.25">
      <c r="A21" s="20" t="s">
        <v>180</v>
      </c>
      <c r="B21" s="5">
        <v>-158.1187899</v>
      </c>
      <c r="C21" s="5">
        <v>-254.3877023</v>
      </c>
      <c r="D21" s="5" t="s">
        <v>440</v>
      </c>
      <c r="E21" s="5">
        <v>-151.76061709999999</v>
      </c>
      <c r="F21" s="5">
        <v>-251.48561319999999</v>
      </c>
      <c r="G21" s="5" t="s">
        <v>440</v>
      </c>
      <c r="H21" s="5">
        <v>-66.290218400000001</v>
      </c>
      <c r="I21" s="5" t="s">
        <v>440</v>
      </c>
      <c r="J21" s="220">
        <v>-90.4</v>
      </c>
      <c r="K21" s="220">
        <v>-187</v>
      </c>
      <c r="L21" s="221" t="s">
        <v>440</v>
      </c>
      <c r="M21" s="220">
        <v>-109.4</v>
      </c>
      <c r="N21" s="220">
        <v>-169</v>
      </c>
      <c r="O21" s="221" t="s">
        <v>440</v>
      </c>
      <c r="P21" s="220">
        <v>-97.8</v>
      </c>
      <c r="Q21" s="220">
        <v>-178.9</v>
      </c>
      <c r="R21" s="221" t="s">
        <v>440</v>
      </c>
    </row>
    <row r="22" spans="1:18" ht="18" customHeight="1" x14ac:dyDescent="0.25">
      <c r="A22" s="20" t="s">
        <v>195</v>
      </c>
      <c r="B22" s="5">
        <v>8.6362199999999998</v>
      </c>
      <c r="C22" s="5">
        <v>16.066780000000001</v>
      </c>
      <c r="D22" s="7" t="s">
        <v>440</v>
      </c>
      <c r="E22" s="5">
        <v>8.7436899999999991</v>
      </c>
      <c r="F22" s="5">
        <v>16.039539999999999</v>
      </c>
      <c r="G22" s="7" t="s">
        <v>440</v>
      </c>
      <c r="H22" s="5">
        <v>7.1380299999999997</v>
      </c>
      <c r="I22" s="7" t="s">
        <v>440</v>
      </c>
      <c r="J22" s="220">
        <v>10.4</v>
      </c>
      <c r="K22" s="220">
        <v>15.4</v>
      </c>
      <c r="L22" s="221" t="s">
        <v>440</v>
      </c>
      <c r="M22" s="220">
        <v>9.1</v>
      </c>
      <c r="N22" s="220">
        <v>15.7</v>
      </c>
      <c r="O22" s="221" t="s">
        <v>440</v>
      </c>
      <c r="P22" s="220">
        <v>15.6</v>
      </c>
      <c r="Q22" s="220">
        <v>15.6</v>
      </c>
      <c r="R22" s="221" t="s">
        <v>440</v>
      </c>
    </row>
    <row r="23" spans="1:18" ht="18" customHeight="1" x14ac:dyDescent="0.25">
      <c r="A23" s="20" t="s">
        <v>201</v>
      </c>
      <c r="B23" s="5">
        <v>-9.4890247999999993</v>
      </c>
      <c r="C23" s="5">
        <v>-0.89137449999999996</v>
      </c>
      <c r="D23" s="5" t="s">
        <v>440</v>
      </c>
      <c r="E23" s="5">
        <v>-11.54959</v>
      </c>
      <c r="F23" s="5">
        <v>-0.94457999999999998</v>
      </c>
      <c r="G23" s="5" t="s">
        <v>440</v>
      </c>
      <c r="H23" s="5">
        <v>-0.89253150000000003</v>
      </c>
      <c r="I23" s="5" t="s">
        <v>440</v>
      </c>
      <c r="J23" s="218">
        <v>-2.2999999999999998</v>
      </c>
      <c r="K23" s="218">
        <v>-0.3</v>
      </c>
      <c r="L23" s="221" t="s">
        <v>440</v>
      </c>
      <c r="M23" s="218">
        <v>-1.7</v>
      </c>
      <c r="N23" s="218">
        <v>-0.2</v>
      </c>
      <c r="O23" s="221" t="s">
        <v>440</v>
      </c>
      <c r="P23" s="218">
        <v>-4</v>
      </c>
      <c r="Q23" s="218">
        <v>-0.6</v>
      </c>
      <c r="R23" s="221" t="s">
        <v>440</v>
      </c>
    </row>
    <row r="24" spans="1:18" ht="18" customHeight="1" x14ac:dyDescent="0.25">
      <c r="A24" s="20" t="s">
        <v>197</v>
      </c>
      <c r="B24" s="5">
        <v>35.274909999999998</v>
      </c>
      <c r="C24" s="5">
        <v>35.449560000000005</v>
      </c>
      <c r="D24" s="5">
        <v>8.5028500000000005</v>
      </c>
      <c r="E24" s="5">
        <v>30.987860000000001</v>
      </c>
      <c r="F24" s="5">
        <v>34.42136</v>
      </c>
      <c r="G24" s="5">
        <v>9.1633500000000012</v>
      </c>
      <c r="H24" s="7" t="s">
        <v>440</v>
      </c>
      <c r="I24" s="7" t="s">
        <v>440</v>
      </c>
      <c r="J24" s="220">
        <v>24.5</v>
      </c>
      <c r="K24" s="220">
        <v>31.5</v>
      </c>
      <c r="L24" s="220">
        <v>3.5000000000000004</v>
      </c>
      <c r="M24" s="220">
        <v>14.399999999999999</v>
      </c>
      <c r="N24" s="220">
        <v>12.8</v>
      </c>
      <c r="O24" s="220">
        <v>1.5</v>
      </c>
      <c r="P24" s="220">
        <v>20.599999999999998</v>
      </c>
      <c r="Q24" s="220">
        <v>22.1</v>
      </c>
      <c r="R24" s="220">
        <v>2.9000000000000004</v>
      </c>
    </row>
    <row r="25" spans="1:18" ht="18" customHeight="1" x14ac:dyDescent="0.25">
      <c r="A25" s="20" t="s">
        <v>181</v>
      </c>
      <c r="B25" s="5">
        <v>304.77281210000001</v>
      </c>
      <c r="C25" s="5">
        <v>363.17627670000002</v>
      </c>
      <c r="D25" s="5">
        <v>188.3089592</v>
      </c>
      <c r="E25" s="5">
        <v>287.58535669999998</v>
      </c>
      <c r="F25" s="5">
        <v>356.04784469999998</v>
      </c>
      <c r="G25" s="5">
        <v>174.61255460000001</v>
      </c>
      <c r="H25" s="7" t="s">
        <v>440</v>
      </c>
      <c r="I25" s="7" t="s">
        <v>440</v>
      </c>
      <c r="J25" s="220">
        <v>161.4</v>
      </c>
      <c r="K25" s="220">
        <v>224.6</v>
      </c>
      <c r="L25" s="220">
        <v>150.6</v>
      </c>
      <c r="M25" s="220">
        <v>184</v>
      </c>
      <c r="N25" s="220">
        <v>224.6</v>
      </c>
      <c r="O25" s="220">
        <v>123.5</v>
      </c>
      <c r="P25" s="220">
        <v>167.5</v>
      </c>
      <c r="Q25" s="220">
        <v>224.6</v>
      </c>
      <c r="R25" s="220">
        <v>146.1</v>
      </c>
    </row>
    <row r="26" spans="1:18" ht="17.25" customHeight="1" x14ac:dyDescent="0.25">
      <c r="A26" s="20" t="s">
        <v>193</v>
      </c>
      <c r="B26" s="5">
        <v>12.17746</v>
      </c>
      <c r="C26" s="5">
        <v>14.97932</v>
      </c>
      <c r="D26" s="5">
        <v>9.8983299999999996</v>
      </c>
      <c r="E26" s="5">
        <v>11.71203</v>
      </c>
      <c r="F26" s="5">
        <v>14.83039</v>
      </c>
      <c r="G26" s="5">
        <v>9.4732399999999988</v>
      </c>
      <c r="H26" s="7" t="s">
        <v>440</v>
      </c>
      <c r="I26" s="7" t="s">
        <v>440</v>
      </c>
      <c r="J26" s="220">
        <v>11.5</v>
      </c>
      <c r="K26" s="220">
        <v>14.7</v>
      </c>
      <c r="L26" s="220">
        <v>10.299999999999999</v>
      </c>
      <c r="M26" s="220">
        <v>9.9</v>
      </c>
      <c r="N26" s="220">
        <v>11.5</v>
      </c>
      <c r="O26" s="220">
        <v>6.8000000000000007</v>
      </c>
      <c r="P26" s="220">
        <v>11.1</v>
      </c>
      <c r="Q26" s="220">
        <v>13.8</v>
      </c>
      <c r="R26" s="220">
        <v>9.7000000000000011</v>
      </c>
    </row>
    <row r="27" spans="1:18" ht="17.25" customHeight="1" x14ac:dyDescent="0.25">
      <c r="A27" s="20" t="s">
        <v>188</v>
      </c>
      <c r="B27" s="5">
        <v>46.622925700000003</v>
      </c>
      <c r="C27" s="5">
        <v>4.7939268999999998</v>
      </c>
      <c r="D27" s="5">
        <v>0.4722789</v>
      </c>
      <c r="E27" s="5">
        <v>49.667141399999998</v>
      </c>
      <c r="F27" s="5">
        <v>4.9561859999999998</v>
      </c>
      <c r="G27" s="5">
        <v>0.62650980000000001</v>
      </c>
      <c r="H27" s="7" t="s">
        <v>440</v>
      </c>
      <c r="I27" s="7" t="s">
        <v>440</v>
      </c>
      <c r="J27" s="218">
        <v>14.2</v>
      </c>
      <c r="K27" s="218">
        <v>1.9</v>
      </c>
      <c r="L27" s="220">
        <v>0.3</v>
      </c>
      <c r="M27" s="218">
        <v>6</v>
      </c>
      <c r="N27" s="218">
        <v>0.8</v>
      </c>
      <c r="O27" s="220">
        <v>0</v>
      </c>
      <c r="P27" s="218">
        <v>20.2</v>
      </c>
      <c r="Q27" s="218">
        <v>2.6</v>
      </c>
      <c r="R27" s="220">
        <v>0.3</v>
      </c>
    </row>
    <row r="28" spans="1:18" ht="17.25" customHeight="1" x14ac:dyDescent="0.25">
      <c r="A28" s="84" t="s">
        <v>142</v>
      </c>
      <c r="B28" s="5" t="s">
        <v>438</v>
      </c>
      <c r="C28" s="5" t="s">
        <v>438</v>
      </c>
      <c r="D28" s="5" t="s">
        <v>438</v>
      </c>
      <c r="E28" s="5" t="s">
        <v>438</v>
      </c>
      <c r="F28" s="5" t="s">
        <v>438</v>
      </c>
      <c r="G28" s="5" t="s">
        <v>438</v>
      </c>
      <c r="H28" s="5" t="s">
        <v>438</v>
      </c>
      <c r="I28" s="5" t="s">
        <v>438</v>
      </c>
      <c r="J28" s="220" t="s">
        <v>438</v>
      </c>
      <c r="K28" s="220" t="s">
        <v>438</v>
      </c>
      <c r="L28" s="220" t="s">
        <v>438</v>
      </c>
      <c r="M28" s="220" t="s">
        <v>438</v>
      </c>
      <c r="N28" s="220" t="s">
        <v>438</v>
      </c>
      <c r="O28" s="220" t="s">
        <v>438</v>
      </c>
      <c r="P28" s="220" t="s">
        <v>438</v>
      </c>
      <c r="Q28" s="220" t="s">
        <v>438</v>
      </c>
      <c r="R28" s="220" t="s">
        <v>438</v>
      </c>
    </row>
    <row r="29" spans="1:18" ht="17.25" customHeight="1" x14ac:dyDescent="0.25">
      <c r="A29" s="20" t="s">
        <v>171</v>
      </c>
      <c r="B29" s="5">
        <v>69.253943399999997</v>
      </c>
      <c r="C29" s="5">
        <v>68.465041499999998</v>
      </c>
      <c r="D29" s="5">
        <v>54.468694800000002</v>
      </c>
      <c r="E29" s="5">
        <v>69.4618088</v>
      </c>
      <c r="F29" s="5">
        <v>68.279910299999997</v>
      </c>
      <c r="G29" s="5">
        <v>56.644340700000001</v>
      </c>
      <c r="H29" s="5">
        <v>67.274693400000004</v>
      </c>
      <c r="I29" s="5">
        <v>19.312970799999999</v>
      </c>
      <c r="J29" s="19">
        <v>54.2</v>
      </c>
      <c r="K29" s="19">
        <v>60.199999999999996</v>
      </c>
      <c r="L29" s="19">
        <v>42.9</v>
      </c>
      <c r="M29" s="19">
        <v>62.5</v>
      </c>
      <c r="N29" s="19">
        <v>65.2</v>
      </c>
      <c r="O29" s="19">
        <v>47.9</v>
      </c>
      <c r="P29" s="19">
        <v>57.4</v>
      </c>
      <c r="Q29" s="19">
        <v>62.7</v>
      </c>
      <c r="R29" s="19">
        <v>44.5</v>
      </c>
    </row>
    <row r="30" spans="1:18" x14ac:dyDescent="0.25">
      <c r="A30" s="141" t="s">
        <v>172</v>
      </c>
      <c r="B30" s="5">
        <v>66.926104800000005</v>
      </c>
      <c r="C30" s="5">
        <v>65.477753899999996</v>
      </c>
      <c r="D30" s="5">
        <v>53.864785500000004</v>
      </c>
      <c r="E30" s="5">
        <v>67.602792699999995</v>
      </c>
      <c r="F30" s="5">
        <v>65.437161799999998</v>
      </c>
      <c r="G30" s="5">
        <v>56.023240299999998</v>
      </c>
      <c r="H30" s="5">
        <v>67.6359657</v>
      </c>
      <c r="I30" s="5">
        <v>19.312970700000001</v>
      </c>
      <c r="J30" s="19">
        <v>52.7</v>
      </c>
      <c r="K30" s="19">
        <v>57.600000000000009</v>
      </c>
      <c r="L30" s="19">
        <v>42.6</v>
      </c>
      <c r="M30" s="19">
        <v>61.8</v>
      </c>
      <c r="N30" s="19">
        <v>64.599999999999994</v>
      </c>
      <c r="O30" s="19">
        <v>47.9</v>
      </c>
      <c r="P30" s="19">
        <v>56.2</v>
      </c>
      <c r="Q30" s="19">
        <v>61.1</v>
      </c>
      <c r="R30" s="19">
        <v>44.2</v>
      </c>
    </row>
    <row r="31" spans="1:18" ht="20.25" customHeight="1" x14ac:dyDescent="0.25">
      <c r="A31" s="141" t="s">
        <v>183</v>
      </c>
      <c r="B31" s="19">
        <v>31.392680000000002</v>
      </c>
      <c r="C31" s="19">
        <v>36.416370000000001</v>
      </c>
      <c r="D31" s="19">
        <v>8.2180600000000013</v>
      </c>
      <c r="E31" s="19">
        <v>31.179479999999998</v>
      </c>
      <c r="F31" s="19">
        <v>35.845700000000001</v>
      </c>
      <c r="G31" s="19">
        <v>9.439169999999999</v>
      </c>
      <c r="H31" s="19">
        <v>53.361170000000001</v>
      </c>
      <c r="I31" s="19">
        <v>3.3715000000000002</v>
      </c>
      <c r="J31" s="19">
        <v>15.2</v>
      </c>
      <c r="K31" s="19">
        <v>16.2</v>
      </c>
      <c r="L31" s="19">
        <v>2</v>
      </c>
      <c r="M31" s="19">
        <v>19.400000000000002</v>
      </c>
      <c r="N31" s="19">
        <v>34.300000000000004</v>
      </c>
      <c r="O31" s="19">
        <v>4</v>
      </c>
      <c r="P31" s="19">
        <v>16.8</v>
      </c>
      <c r="Q31" s="19">
        <v>25.2</v>
      </c>
      <c r="R31" s="19">
        <v>2.6</v>
      </c>
    </row>
    <row r="32" spans="1:18" ht="20.25" customHeight="1" x14ac:dyDescent="0.25">
      <c r="A32" s="143" t="s">
        <v>173</v>
      </c>
      <c r="B32" s="5">
        <v>3.6415000000000002</v>
      </c>
      <c r="C32" s="5">
        <v>19.98066</v>
      </c>
      <c r="D32" s="5">
        <v>1.5866600000000002</v>
      </c>
      <c r="E32" s="5">
        <v>3.3481200000000002</v>
      </c>
      <c r="F32" s="5">
        <v>19.673590000000001</v>
      </c>
      <c r="G32" s="5">
        <v>1.3791</v>
      </c>
      <c r="H32" s="5">
        <v>43.318390000000001</v>
      </c>
      <c r="I32" s="5">
        <v>2.1628499999999997</v>
      </c>
      <c r="J32" s="220">
        <v>1.0999999999999999</v>
      </c>
      <c r="K32" s="220">
        <v>8.7999999999999989</v>
      </c>
      <c r="L32" s="19">
        <v>0.2</v>
      </c>
      <c r="M32" s="19">
        <v>1.4000000000000001</v>
      </c>
      <c r="N32" s="19">
        <v>17.399999999999999</v>
      </c>
      <c r="O32" s="19">
        <v>0.6</v>
      </c>
      <c r="P32" s="19">
        <v>1.2</v>
      </c>
      <c r="Q32" s="19">
        <v>13.100000000000001</v>
      </c>
      <c r="R32" s="19">
        <v>0.3</v>
      </c>
    </row>
    <row r="33" spans="1:19" ht="26.25" customHeight="1" x14ac:dyDescent="0.25">
      <c r="A33" s="20" t="s">
        <v>143</v>
      </c>
      <c r="B33" s="5">
        <v>669.58789669999999</v>
      </c>
      <c r="C33" s="5">
        <v>634.13406380000004</v>
      </c>
      <c r="D33" s="5">
        <v>541.61838890000001</v>
      </c>
      <c r="E33" s="5">
        <v>641.19180089999998</v>
      </c>
      <c r="F33" s="5">
        <v>623.98902080000005</v>
      </c>
      <c r="G33" s="8">
        <v>523.99816120000003</v>
      </c>
      <c r="H33" s="8">
        <v>544.35852520000003</v>
      </c>
      <c r="I33" s="8">
        <v>347.90076340000002</v>
      </c>
      <c r="J33" s="224">
        <v>452.1</v>
      </c>
      <c r="K33" s="224">
        <v>451.3</v>
      </c>
      <c r="L33" s="224">
        <v>377.3</v>
      </c>
      <c r="M33" s="224">
        <v>487.9</v>
      </c>
      <c r="N33" s="224">
        <v>477.3</v>
      </c>
      <c r="O33" s="224">
        <v>399.4</v>
      </c>
      <c r="P33" s="224">
        <v>465.9</v>
      </c>
      <c r="Q33" s="224">
        <v>464.3</v>
      </c>
      <c r="R33" s="224">
        <v>384.2</v>
      </c>
    </row>
    <row r="34" spans="1:19" ht="18" customHeight="1" x14ac:dyDescent="0.25">
      <c r="A34" s="20" t="s">
        <v>144</v>
      </c>
      <c r="B34" s="5">
        <v>4.5186599999999997</v>
      </c>
      <c r="C34" s="5">
        <v>6.3809199999999997</v>
      </c>
      <c r="D34" s="5">
        <v>24.165990000000001</v>
      </c>
      <c r="E34" s="5">
        <v>4.2265999999999995</v>
      </c>
      <c r="F34" s="5">
        <v>6.4094999999999995</v>
      </c>
      <c r="G34" s="5">
        <v>22.954340000000002</v>
      </c>
      <c r="H34" s="5">
        <v>10.06315</v>
      </c>
      <c r="I34" s="5">
        <v>86.323160000000001</v>
      </c>
      <c r="J34" s="220">
        <v>26.200000000000003</v>
      </c>
      <c r="K34" s="220">
        <v>31.2</v>
      </c>
      <c r="L34" s="220">
        <v>67.400000000000006</v>
      </c>
      <c r="M34" s="220">
        <v>14.399999999999999</v>
      </c>
      <c r="N34" s="220">
        <v>17</v>
      </c>
      <c r="O34" s="220">
        <v>55.400000000000006</v>
      </c>
      <c r="P34" s="220">
        <v>21.7</v>
      </c>
      <c r="Q34" s="220">
        <v>24.099999999999998</v>
      </c>
      <c r="R34" s="220">
        <v>63.6</v>
      </c>
    </row>
    <row r="35" spans="1:19" ht="32.25" customHeight="1" x14ac:dyDescent="0.25">
      <c r="A35" s="45" t="s">
        <v>185</v>
      </c>
      <c r="B35" s="5">
        <v>270.72972820000001</v>
      </c>
      <c r="C35" s="5">
        <v>232.99266990000001</v>
      </c>
      <c r="D35" s="5">
        <v>165.0663577</v>
      </c>
      <c r="E35" s="5">
        <v>254.5205224</v>
      </c>
      <c r="F35" s="5">
        <v>229.1866211</v>
      </c>
      <c r="G35" s="5">
        <v>166.30403860000001</v>
      </c>
      <c r="H35" s="5">
        <v>293.12858799999998</v>
      </c>
      <c r="I35" s="5">
        <v>254.83180719999999</v>
      </c>
      <c r="J35" s="220">
        <v>131.1</v>
      </c>
      <c r="K35" s="220">
        <v>151.4</v>
      </c>
      <c r="L35" s="220">
        <v>98.3</v>
      </c>
      <c r="M35" s="220">
        <v>149</v>
      </c>
      <c r="N35" s="220">
        <v>162.1</v>
      </c>
      <c r="O35" s="220">
        <v>106.9</v>
      </c>
      <c r="P35" s="220">
        <v>135.5</v>
      </c>
      <c r="Q35" s="220">
        <v>156.80000000000001</v>
      </c>
      <c r="R35" s="220">
        <v>100.6</v>
      </c>
    </row>
    <row r="36" spans="1:19" ht="30.75" customHeight="1" x14ac:dyDescent="0.25">
      <c r="A36" s="45" t="s">
        <v>145</v>
      </c>
      <c r="B36" s="5">
        <v>14.928469999999999</v>
      </c>
      <c r="C36" s="5">
        <v>89.429580000000001</v>
      </c>
      <c r="D36" s="5">
        <v>12.449150000000001</v>
      </c>
      <c r="E36" s="5">
        <v>15.300150000000002</v>
      </c>
      <c r="F36" s="5">
        <v>88.397630000000007</v>
      </c>
      <c r="G36" s="5">
        <v>12.77965</v>
      </c>
      <c r="H36" s="5">
        <v>14.728050000000001</v>
      </c>
      <c r="I36" s="5">
        <v>1.5267200000000001</v>
      </c>
      <c r="J36" s="220">
        <v>21.4</v>
      </c>
      <c r="K36" s="220">
        <v>91.2</v>
      </c>
      <c r="L36" s="220">
        <v>23.799999999999997</v>
      </c>
      <c r="M36" s="220">
        <v>11.4</v>
      </c>
      <c r="N36" s="220">
        <v>91.8</v>
      </c>
      <c r="O36" s="220">
        <v>19.2</v>
      </c>
      <c r="P36" s="220">
        <v>17.599999999999998</v>
      </c>
      <c r="Q36" s="220">
        <v>91.5</v>
      </c>
      <c r="R36" s="220">
        <v>22.3</v>
      </c>
    </row>
    <row r="37" spans="1:19" x14ac:dyDescent="0.25">
      <c r="A37" s="84" t="s">
        <v>146</v>
      </c>
      <c r="B37" s="15" t="s">
        <v>438</v>
      </c>
      <c r="C37" s="15" t="s">
        <v>438</v>
      </c>
      <c r="D37" s="15" t="s">
        <v>438</v>
      </c>
      <c r="E37" s="15" t="s">
        <v>438</v>
      </c>
      <c r="F37" s="15" t="s">
        <v>438</v>
      </c>
      <c r="G37" s="15" t="s">
        <v>438</v>
      </c>
      <c r="H37" s="15" t="s">
        <v>438</v>
      </c>
      <c r="I37" s="15" t="s">
        <v>438</v>
      </c>
      <c r="J37" s="218" t="s">
        <v>438</v>
      </c>
      <c r="K37" s="220" t="s">
        <v>438</v>
      </c>
      <c r="L37" s="218" t="s">
        <v>438</v>
      </c>
      <c r="M37" s="220" t="s">
        <v>438</v>
      </c>
      <c r="N37" s="220" t="s">
        <v>438</v>
      </c>
      <c r="O37" s="218" t="s">
        <v>438</v>
      </c>
      <c r="P37" s="220" t="s">
        <v>438</v>
      </c>
      <c r="Q37" s="220" t="s">
        <v>438</v>
      </c>
      <c r="R37" s="19" t="s">
        <v>438</v>
      </c>
    </row>
    <row r="38" spans="1:19" ht="22.5" customHeight="1" x14ac:dyDescent="0.25">
      <c r="A38" s="80" t="s">
        <v>147</v>
      </c>
      <c r="B38" s="10">
        <v>2210.6278984</v>
      </c>
      <c r="C38" s="10">
        <v>2055.9846200000002</v>
      </c>
      <c r="D38" s="10">
        <v>1483.9907495</v>
      </c>
      <c r="E38" s="10">
        <v>2116.1108958999998</v>
      </c>
      <c r="F38" s="10">
        <v>2018.0818377999999</v>
      </c>
      <c r="G38" s="10">
        <v>1470.4597303</v>
      </c>
      <c r="H38" s="10">
        <v>1775.4987610000001</v>
      </c>
      <c r="I38" s="10">
        <v>412.25045920000002</v>
      </c>
      <c r="J38" s="222">
        <v>1241.2</v>
      </c>
      <c r="K38" s="222">
        <v>1314.4</v>
      </c>
      <c r="L38" s="222">
        <v>888.6</v>
      </c>
      <c r="M38" s="222">
        <v>1476.6</v>
      </c>
      <c r="N38" s="222">
        <v>1485.2</v>
      </c>
      <c r="O38" s="222">
        <v>1003.9</v>
      </c>
      <c r="P38" s="222">
        <v>1331.7</v>
      </c>
      <c r="Q38" s="222">
        <v>1399.7</v>
      </c>
      <c r="R38" s="222">
        <v>924.8</v>
      </c>
    </row>
    <row r="39" spans="1:19" ht="22.5" customHeight="1" x14ac:dyDescent="0.25">
      <c r="A39" s="80" t="s">
        <v>187</v>
      </c>
      <c r="B39" s="10">
        <v>2264.2993726</v>
      </c>
      <c r="C39" s="10">
        <v>2290.1632353999998</v>
      </c>
      <c r="D39" s="10">
        <v>1569.1005115</v>
      </c>
      <c r="E39" s="10">
        <v>2165.7190227000001</v>
      </c>
      <c r="F39" s="10">
        <v>2247.5295676999999</v>
      </c>
      <c r="G39" s="10">
        <v>1563.3106571999999</v>
      </c>
      <c r="H39" s="10">
        <v>1827.6425134999999</v>
      </c>
      <c r="I39" s="10">
        <v>418.25415220000002</v>
      </c>
      <c r="J39" s="222">
        <v>1276.0999999999999</v>
      </c>
      <c r="K39" s="222">
        <v>1461.3</v>
      </c>
      <c r="L39" s="222">
        <v>982.6</v>
      </c>
      <c r="M39" s="222">
        <v>1540.9</v>
      </c>
      <c r="N39" s="222">
        <v>1697.1</v>
      </c>
      <c r="O39" s="222">
        <v>1166.0999999999999</v>
      </c>
      <c r="P39" s="222">
        <v>1377.8</v>
      </c>
      <c r="Q39" s="222">
        <v>1579</v>
      </c>
      <c r="R39" s="222">
        <v>1040.2</v>
      </c>
    </row>
    <row r="40" spans="1:19" ht="15" customHeight="1" x14ac:dyDescent="0.25">
      <c r="A40" s="321" t="s">
        <v>253</v>
      </c>
      <c r="B40" s="296"/>
      <c r="C40" s="296"/>
      <c r="D40" s="296"/>
      <c r="E40" s="296"/>
      <c r="F40" s="296"/>
      <c r="G40" s="296"/>
      <c r="H40" s="296"/>
      <c r="I40" s="296"/>
      <c r="J40" s="296"/>
      <c r="K40" s="296"/>
      <c r="L40" s="296"/>
      <c r="M40" s="296"/>
      <c r="N40" s="296"/>
      <c r="O40" s="296"/>
      <c r="P40" s="296"/>
      <c r="Q40" s="296"/>
      <c r="R40" s="296"/>
    </row>
    <row r="41" spans="1:19" ht="45" customHeight="1" x14ac:dyDescent="0.25">
      <c r="A41" s="289" t="s">
        <v>152</v>
      </c>
      <c r="B41" s="288"/>
      <c r="C41" s="288"/>
      <c r="D41" s="288"/>
      <c r="E41" s="288"/>
      <c r="F41" s="288"/>
      <c r="G41" s="288"/>
      <c r="H41" s="288"/>
      <c r="I41" s="288"/>
      <c r="J41" s="288"/>
      <c r="K41" s="288"/>
      <c r="L41" s="288"/>
      <c r="M41" s="288"/>
      <c r="N41" s="288"/>
      <c r="O41" s="288"/>
      <c r="P41" s="288"/>
      <c r="Q41" s="288"/>
      <c r="R41" s="288"/>
    </row>
    <row r="42" spans="1:19" ht="60" customHeight="1" x14ac:dyDescent="0.25">
      <c r="A42" s="304" t="s">
        <v>366</v>
      </c>
      <c r="B42" s="288"/>
      <c r="C42" s="288"/>
      <c r="D42" s="288"/>
      <c r="E42" s="288"/>
      <c r="F42" s="288"/>
      <c r="G42" s="288"/>
      <c r="H42" s="288"/>
      <c r="I42" s="288"/>
      <c r="J42" s="288"/>
      <c r="K42" s="288"/>
      <c r="L42" s="288"/>
      <c r="M42" s="288"/>
      <c r="N42" s="288"/>
      <c r="O42" s="288"/>
      <c r="P42" s="288"/>
      <c r="Q42" s="288"/>
      <c r="R42" s="288"/>
      <c r="S42" s="244"/>
    </row>
    <row r="43" spans="1:19" ht="30" customHeight="1" x14ac:dyDescent="0.25">
      <c r="A43" s="289" t="s">
        <v>175</v>
      </c>
      <c r="B43" s="288"/>
      <c r="C43" s="288"/>
      <c r="D43" s="288"/>
      <c r="E43" s="288"/>
      <c r="F43" s="288"/>
      <c r="G43" s="288"/>
      <c r="H43" s="288"/>
      <c r="I43" s="288"/>
      <c r="J43" s="288"/>
      <c r="K43" s="288"/>
      <c r="L43" s="288"/>
      <c r="M43" s="288"/>
      <c r="N43" s="288"/>
      <c r="O43" s="288"/>
      <c r="P43" s="288"/>
      <c r="Q43" s="288"/>
      <c r="R43" s="288"/>
      <c r="S43" s="244"/>
    </row>
    <row r="44" spans="1:19" ht="75" customHeight="1" x14ac:dyDescent="0.25">
      <c r="A44" s="322" t="s">
        <v>405</v>
      </c>
      <c r="B44" s="288"/>
      <c r="C44" s="288"/>
      <c r="D44" s="288"/>
      <c r="E44" s="288"/>
      <c r="F44" s="288"/>
      <c r="G44" s="288"/>
      <c r="H44" s="288"/>
      <c r="I44" s="288"/>
      <c r="J44" s="288"/>
      <c r="K44" s="288"/>
      <c r="L44" s="288"/>
      <c r="M44" s="288"/>
      <c r="N44" s="288"/>
      <c r="O44" s="288"/>
      <c r="P44" s="288"/>
      <c r="Q44" s="288"/>
      <c r="R44" s="288"/>
      <c r="S44" s="244"/>
    </row>
    <row r="45" spans="1:19" ht="15" customHeight="1" x14ac:dyDescent="0.25">
      <c r="A45" s="289" t="s">
        <v>406</v>
      </c>
      <c r="B45" s="288"/>
      <c r="C45" s="288"/>
      <c r="D45" s="288"/>
      <c r="E45" s="288"/>
      <c r="F45" s="288"/>
      <c r="G45" s="288"/>
      <c r="H45" s="288"/>
      <c r="I45" s="288"/>
      <c r="J45" s="288"/>
      <c r="K45" s="288"/>
      <c r="L45" s="288"/>
      <c r="M45" s="288"/>
      <c r="N45" s="288"/>
      <c r="O45" s="288"/>
      <c r="P45" s="288"/>
      <c r="Q45" s="288"/>
      <c r="R45" s="288"/>
      <c r="S45" s="66"/>
    </row>
    <row r="46" spans="1:19" ht="30" customHeight="1" x14ac:dyDescent="0.25">
      <c r="A46" s="306" t="s">
        <v>179</v>
      </c>
      <c r="B46" s="288"/>
      <c r="C46" s="288"/>
      <c r="D46" s="288"/>
      <c r="E46" s="288"/>
      <c r="F46" s="288"/>
      <c r="G46" s="288"/>
      <c r="H46" s="288"/>
      <c r="I46" s="288"/>
      <c r="J46" s="288"/>
      <c r="K46" s="288"/>
      <c r="L46" s="288"/>
      <c r="M46" s="288"/>
      <c r="N46" s="288"/>
      <c r="O46" s="288"/>
      <c r="P46" s="288"/>
      <c r="Q46" s="288"/>
      <c r="R46" s="288"/>
      <c r="S46" s="244"/>
    </row>
    <row r="47" spans="1:19" ht="30" customHeight="1" x14ac:dyDescent="0.25">
      <c r="A47" s="322" t="s">
        <v>182</v>
      </c>
      <c r="B47" s="288"/>
      <c r="C47" s="288"/>
      <c r="D47" s="288"/>
      <c r="E47" s="288"/>
      <c r="F47" s="288"/>
      <c r="G47" s="288"/>
      <c r="H47" s="288"/>
      <c r="I47" s="288"/>
      <c r="J47" s="288"/>
      <c r="K47" s="288"/>
      <c r="L47" s="288"/>
      <c r="M47" s="288"/>
      <c r="N47" s="288"/>
      <c r="O47" s="288"/>
      <c r="P47" s="288"/>
      <c r="Q47" s="288"/>
      <c r="R47" s="288"/>
      <c r="S47" s="244"/>
    </row>
    <row r="48" spans="1:19" ht="15" customHeight="1" x14ac:dyDescent="0.25">
      <c r="A48" s="322" t="s">
        <v>374</v>
      </c>
      <c r="B48" s="288"/>
      <c r="C48" s="288"/>
      <c r="D48" s="288"/>
      <c r="E48" s="288"/>
      <c r="F48" s="288"/>
      <c r="G48" s="288"/>
      <c r="H48" s="288"/>
      <c r="I48" s="288"/>
      <c r="J48" s="288"/>
      <c r="K48" s="288"/>
      <c r="L48" s="288"/>
      <c r="M48" s="288"/>
      <c r="N48" s="288"/>
      <c r="O48" s="288"/>
      <c r="P48" s="288"/>
      <c r="Q48" s="288"/>
      <c r="R48" s="288"/>
      <c r="S48" s="244"/>
    </row>
    <row r="49" spans="1:19" ht="15" customHeight="1" x14ac:dyDescent="0.25">
      <c r="A49" s="303" t="s">
        <v>184</v>
      </c>
      <c r="B49" s="288"/>
      <c r="C49" s="288"/>
      <c r="D49" s="288"/>
      <c r="E49" s="288"/>
      <c r="F49" s="288"/>
      <c r="G49" s="288"/>
      <c r="H49" s="288"/>
      <c r="I49" s="288"/>
      <c r="J49" s="288"/>
      <c r="K49" s="288"/>
      <c r="L49" s="288"/>
      <c r="M49" s="288"/>
      <c r="N49" s="288"/>
      <c r="O49" s="288"/>
      <c r="P49" s="288"/>
      <c r="Q49" s="288"/>
      <c r="R49" s="288"/>
      <c r="S49" s="244"/>
    </row>
    <row r="50" spans="1:19" ht="15" customHeight="1" x14ac:dyDescent="0.25">
      <c r="A50" s="306" t="s">
        <v>186</v>
      </c>
      <c r="B50" s="286"/>
      <c r="C50" s="286"/>
      <c r="D50" s="286"/>
      <c r="E50" s="286"/>
      <c r="F50" s="286"/>
      <c r="G50" s="286"/>
      <c r="H50" s="286"/>
      <c r="I50" s="286"/>
      <c r="J50" s="286"/>
      <c r="K50" s="286"/>
      <c r="L50" s="286"/>
      <c r="M50" s="286"/>
      <c r="N50" s="286"/>
      <c r="O50" s="286"/>
      <c r="P50" s="286"/>
      <c r="Q50" s="286"/>
      <c r="R50" s="286"/>
      <c r="S50" s="244"/>
    </row>
    <row r="51" spans="1:19" x14ac:dyDescent="0.25">
      <c r="A51" s="242"/>
      <c r="B51" s="242"/>
      <c r="C51" s="242"/>
      <c r="D51" s="242"/>
      <c r="E51" s="242"/>
      <c r="F51" s="242"/>
      <c r="G51" s="242"/>
      <c r="H51" s="242"/>
      <c r="I51" s="242"/>
      <c r="J51" s="242"/>
      <c r="K51" s="242"/>
      <c r="L51" s="242"/>
      <c r="M51" s="242"/>
      <c r="N51" s="242"/>
      <c r="O51" s="144"/>
      <c r="P51" s="144"/>
      <c r="Q51" s="144"/>
      <c r="R51" s="144"/>
      <c r="S51" s="144"/>
    </row>
    <row r="52" spans="1:19" x14ac:dyDescent="0.25">
      <c r="A52" s="140"/>
      <c r="B52" s="140"/>
      <c r="C52" s="140"/>
      <c r="D52" s="140"/>
      <c r="E52" s="140"/>
      <c r="F52" s="140"/>
      <c r="G52" s="140"/>
      <c r="H52" s="140"/>
      <c r="I52" s="140"/>
      <c r="J52" s="140"/>
      <c r="K52" s="140"/>
      <c r="L52" s="140"/>
      <c r="M52" s="140"/>
      <c r="N52" s="140"/>
      <c r="O52" s="65"/>
      <c r="P52" s="65"/>
      <c r="Q52" s="65"/>
      <c r="R52" s="65"/>
      <c r="S52" s="65"/>
    </row>
    <row r="53" spans="1:19" x14ac:dyDescent="0.25">
      <c r="A53" s="314"/>
      <c r="B53" s="314"/>
      <c r="C53" s="314"/>
      <c r="D53" s="314"/>
      <c r="E53" s="314"/>
      <c r="F53" s="314"/>
      <c r="G53" s="314"/>
      <c r="H53" s="314"/>
      <c r="I53" s="314"/>
      <c r="J53" s="314"/>
      <c r="K53" s="314"/>
      <c r="L53" s="314"/>
      <c r="M53" s="314"/>
      <c r="N53" s="314"/>
    </row>
    <row r="55" spans="1:19" x14ac:dyDescent="0.25">
      <c r="A55" s="316"/>
      <c r="B55" s="316"/>
      <c r="C55" s="316"/>
      <c r="D55" s="316"/>
      <c r="E55" s="316"/>
      <c r="F55" s="316"/>
      <c r="G55" s="316"/>
      <c r="H55" s="316"/>
      <c r="I55" s="316"/>
      <c r="J55" s="316"/>
      <c r="K55" s="316"/>
      <c r="L55" s="316"/>
      <c r="M55" s="316"/>
      <c r="N55" s="316"/>
    </row>
    <row r="56" spans="1:19" ht="36" hidden="1" customHeight="1" x14ac:dyDescent="0.25">
      <c r="A56" s="317"/>
      <c r="B56" s="317"/>
      <c r="C56" s="317"/>
      <c r="D56" s="317"/>
      <c r="E56" s="317"/>
      <c r="F56" s="317"/>
      <c r="G56" s="317"/>
      <c r="H56" s="317"/>
      <c r="I56" s="317"/>
      <c r="J56" s="317"/>
      <c r="K56" s="317"/>
      <c r="L56" s="317"/>
      <c r="M56" s="317"/>
      <c r="N56" s="317"/>
    </row>
    <row r="57" spans="1:19" hidden="1" x14ac:dyDescent="0.25">
      <c r="A57" s="313"/>
      <c r="B57" s="313"/>
      <c r="C57" s="313"/>
      <c r="D57" s="313"/>
      <c r="E57" s="313"/>
      <c r="F57" s="313"/>
      <c r="G57" s="313"/>
      <c r="H57" s="313"/>
      <c r="I57" s="313"/>
      <c r="J57" s="313"/>
      <c r="K57" s="313"/>
      <c r="L57" s="313"/>
      <c r="M57" s="313"/>
      <c r="N57" s="313"/>
    </row>
    <row r="58" spans="1:19" ht="31.5" customHeight="1" x14ac:dyDescent="0.25">
      <c r="A58" s="313"/>
      <c r="B58" s="313"/>
      <c r="C58" s="313"/>
      <c r="D58" s="313"/>
      <c r="E58" s="313"/>
      <c r="F58" s="313"/>
      <c r="G58" s="313"/>
      <c r="H58" s="313"/>
      <c r="I58" s="313"/>
      <c r="J58" s="313"/>
      <c r="K58" s="313"/>
      <c r="L58" s="313"/>
      <c r="M58" s="313"/>
      <c r="N58" s="313"/>
    </row>
    <row r="59" spans="1:19" ht="36" customHeight="1" x14ac:dyDescent="0.25">
      <c r="A59" s="313"/>
      <c r="B59" s="313"/>
      <c r="C59" s="313"/>
      <c r="D59" s="313"/>
      <c r="E59" s="313"/>
      <c r="F59" s="313"/>
      <c r="G59" s="313"/>
      <c r="H59" s="313"/>
      <c r="I59" s="313"/>
      <c r="J59" s="313"/>
      <c r="K59" s="313"/>
      <c r="L59" s="313"/>
      <c r="M59" s="313"/>
      <c r="N59" s="313"/>
    </row>
    <row r="60" spans="1:19" ht="57" customHeight="1" x14ac:dyDescent="0.25">
      <c r="A60" s="314"/>
      <c r="B60" s="314"/>
      <c r="C60" s="314"/>
      <c r="D60" s="314"/>
      <c r="E60" s="314"/>
      <c r="F60" s="314"/>
      <c r="G60" s="314"/>
      <c r="H60" s="314"/>
      <c r="I60" s="314"/>
      <c r="J60" s="314"/>
      <c r="K60" s="314"/>
      <c r="L60" s="314"/>
      <c r="M60" s="314"/>
      <c r="N60" s="314"/>
    </row>
    <row r="61" spans="1:19" x14ac:dyDescent="0.25">
      <c r="A61" s="318"/>
      <c r="B61" s="318"/>
      <c r="C61" s="318"/>
      <c r="D61" s="318"/>
      <c r="E61" s="318"/>
      <c r="F61" s="318"/>
      <c r="G61" s="318"/>
      <c r="H61" s="318"/>
      <c r="I61" s="318"/>
      <c r="J61" s="318"/>
      <c r="K61" s="318"/>
      <c r="L61" s="318"/>
      <c r="M61" s="318"/>
      <c r="N61" s="318"/>
    </row>
    <row r="62" spans="1:19" x14ac:dyDescent="0.25">
      <c r="A62" s="313"/>
      <c r="B62" s="313"/>
      <c r="C62" s="313"/>
      <c r="D62" s="313"/>
      <c r="E62" s="313"/>
      <c r="F62" s="313"/>
      <c r="G62" s="313"/>
      <c r="H62" s="313"/>
      <c r="I62" s="313"/>
      <c r="J62" s="313"/>
      <c r="K62" s="313"/>
      <c r="L62" s="313"/>
      <c r="M62" s="313"/>
      <c r="N62" s="313"/>
    </row>
    <row r="63" spans="1:19" ht="18.75" customHeight="1" x14ac:dyDescent="0.25">
      <c r="A63" s="313"/>
      <c r="B63" s="313"/>
      <c r="C63" s="313"/>
      <c r="D63" s="313"/>
      <c r="E63" s="313"/>
      <c r="F63" s="313"/>
      <c r="G63" s="313"/>
      <c r="H63" s="313"/>
      <c r="I63" s="313"/>
      <c r="J63" s="313"/>
      <c r="K63" s="313"/>
      <c r="L63" s="313"/>
      <c r="M63" s="313"/>
      <c r="N63" s="313"/>
    </row>
    <row r="64" spans="1:19" x14ac:dyDescent="0.25">
      <c r="A64" s="319"/>
      <c r="B64" s="319"/>
      <c r="C64" s="319"/>
      <c r="D64" s="319"/>
      <c r="E64" s="319"/>
      <c r="F64" s="319"/>
      <c r="G64" s="319"/>
      <c r="H64" s="319"/>
      <c r="I64" s="319"/>
      <c r="J64" s="319"/>
      <c r="K64" s="319"/>
      <c r="L64" s="319"/>
      <c r="M64" s="319"/>
      <c r="N64" s="319"/>
    </row>
    <row r="65" spans="1:14" x14ac:dyDescent="0.25">
      <c r="A65" s="319"/>
      <c r="B65" s="319"/>
      <c r="C65" s="319"/>
      <c r="D65" s="319"/>
      <c r="E65" s="319"/>
      <c r="F65" s="319"/>
      <c r="G65" s="319"/>
      <c r="H65" s="319"/>
      <c r="I65" s="319"/>
      <c r="J65" s="319"/>
      <c r="K65" s="319"/>
      <c r="L65" s="319"/>
      <c r="M65" s="319"/>
      <c r="N65" s="319"/>
    </row>
    <row r="66" spans="1:14" x14ac:dyDescent="0.25">
      <c r="A66" s="319"/>
      <c r="B66" s="319"/>
      <c r="C66" s="319"/>
      <c r="D66" s="319"/>
      <c r="E66" s="319"/>
      <c r="F66" s="319"/>
      <c r="G66" s="319"/>
      <c r="H66" s="319"/>
      <c r="I66" s="319"/>
      <c r="J66" s="319"/>
      <c r="K66" s="319"/>
      <c r="L66" s="319"/>
      <c r="M66" s="319"/>
      <c r="N66" s="319"/>
    </row>
    <row r="67" spans="1:14" x14ac:dyDescent="0.25">
      <c r="A67" s="301"/>
      <c r="B67" s="301"/>
      <c r="C67" s="301"/>
      <c r="D67" s="301"/>
      <c r="E67" s="301"/>
      <c r="F67" s="301"/>
      <c r="G67" s="301"/>
      <c r="H67" s="301"/>
      <c r="I67" s="301"/>
      <c r="J67" s="246"/>
      <c r="K67" s="246"/>
      <c r="L67" s="246"/>
      <c r="M67" s="246"/>
      <c r="N67" s="246"/>
    </row>
    <row r="68" spans="1:14" x14ac:dyDescent="0.25">
      <c r="A68" s="301"/>
      <c r="B68" s="301"/>
      <c r="C68" s="301"/>
      <c r="D68" s="301"/>
      <c r="E68" s="301"/>
      <c r="F68" s="301"/>
      <c r="G68" s="301"/>
      <c r="H68" s="301"/>
      <c r="I68" s="301"/>
    </row>
    <row r="69" spans="1:14" x14ac:dyDescent="0.25">
      <c r="A69" s="310"/>
      <c r="B69" s="310"/>
      <c r="C69" s="310"/>
      <c r="D69" s="310"/>
      <c r="E69" s="310"/>
      <c r="F69" s="310"/>
      <c r="G69" s="310"/>
      <c r="H69" s="310"/>
      <c r="I69" s="310"/>
      <c r="J69" s="310"/>
      <c r="K69" s="310"/>
      <c r="L69" s="310"/>
      <c r="M69" s="310"/>
      <c r="N69" s="310"/>
    </row>
    <row r="70" spans="1:14" x14ac:dyDescent="0.25">
      <c r="A70" s="314"/>
      <c r="B70" s="314"/>
      <c r="C70" s="314"/>
      <c r="D70" s="314"/>
      <c r="E70" s="314"/>
      <c r="F70" s="314"/>
      <c r="G70" s="314"/>
      <c r="H70" s="314"/>
      <c r="I70" s="314"/>
      <c r="J70" s="314"/>
      <c r="K70" s="314"/>
      <c r="L70" s="314"/>
      <c r="M70" s="314"/>
      <c r="N70" s="314"/>
    </row>
    <row r="71" spans="1:14" x14ac:dyDescent="0.25">
      <c r="A71" s="314"/>
      <c r="B71" s="314"/>
      <c r="C71" s="314"/>
      <c r="D71" s="314"/>
      <c r="E71" s="314"/>
      <c r="F71" s="314"/>
      <c r="G71" s="314"/>
      <c r="H71" s="314"/>
      <c r="I71" s="314"/>
      <c r="J71" s="314"/>
      <c r="K71" s="314"/>
      <c r="L71" s="314"/>
      <c r="M71" s="314"/>
      <c r="N71" s="314"/>
    </row>
  </sheetData>
  <mergeCells count="39">
    <mergeCell ref="A67:I67"/>
    <mergeCell ref="A68:I68"/>
    <mergeCell ref="A69:N69"/>
    <mergeCell ref="A70:N70"/>
    <mergeCell ref="A71:N71"/>
    <mergeCell ref="A66:N66"/>
    <mergeCell ref="A55:N55"/>
    <mergeCell ref="A56:N56"/>
    <mergeCell ref="A57:N57"/>
    <mergeCell ref="A58:N58"/>
    <mergeCell ref="A59:N59"/>
    <mergeCell ref="A60:N60"/>
    <mergeCell ref="A61:N61"/>
    <mergeCell ref="A62:N62"/>
    <mergeCell ref="A63:N63"/>
    <mergeCell ref="A64:N64"/>
    <mergeCell ref="A65:N65"/>
    <mergeCell ref="A53:N53"/>
    <mergeCell ref="A40:R40"/>
    <mergeCell ref="A41:R41"/>
    <mergeCell ref="A42:R42"/>
    <mergeCell ref="A43:R43"/>
    <mergeCell ref="A44:R44"/>
    <mergeCell ref="A45:R45"/>
    <mergeCell ref="A46:R46"/>
    <mergeCell ref="A47:R47"/>
    <mergeCell ref="A48:R48"/>
    <mergeCell ref="A49:R49"/>
    <mergeCell ref="A50:R50"/>
    <mergeCell ref="A1:R1"/>
    <mergeCell ref="A3:A5"/>
    <mergeCell ref="B3:I3"/>
    <mergeCell ref="J3:R3"/>
    <mergeCell ref="B4:D4"/>
    <mergeCell ref="E4:G4"/>
    <mergeCell ref="H4:I4"/>
    <mergeCell ref="J4:L4"/>
    <mergeCell ref="M4:O4"/>
    <mergeCell ref="P4:R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V49"/>
  <sheetViews>
    <sheetView workbookViewId="0">
      <pane xSplit="1" ySplit="6" topLeftCell="B7" activePane="bottomRight" state="frozen"/>
      <selection sqref="A1:XFD1048576"/>
      <selection pane="topRight" sqref="A1:XFD1048576"/>
      <selection pane="bottomLeft" sqref="A1:XFD1048576"/>
      <selection pane="bottomRight" activeCell="D18" sqref="D18"/>
    </sheetView>
  </sheetViews>
  <sheetFormatPr baseColWidth="10" defaultRowHeight="15" x14ac:dyDescent="0.25"/>
  <cols>
    <col min="1" max="1" width="39.7109375" style="85" customWidth="1"/>
    <col min="2" max="9" width="12.5703125" style="85" customWidth="1"/>
    <col min="10" max="11" width="11.42578125" style="85"/>
    <col min="12" max="12" width="11.42578125" style="85" customWidth="1"/>
    <col min="13" max="16384" width="11.42578125" style="85"/>
  </cols>
  <sheetData>
    <row r="1" spans="1:22" s="252" customFormat="1" ht="31.5" customHeight="1" x14ac:dyDescent="0.25">
      <c r="A1" s="268" t="s">
        <v>388</v>
      </c>
      <c r="B1" s="268"/>
      <c r="C1" s="268"/>
      <c r="D1" s="268"/>
      <c r="E1" s="268"/>
      <c r="F1" s="268"/>
      <c r="G1" s="268"/>
      <c r="H1" s="268"/>
      <c r="I1" s="268"/>
      <c r="J1" s="268"/>
      <c r="K1" s="268"/>
      <c r="L1" s="268"/>
      <c r="M1" s="268"/>
      <c r="N1" s="268"/>
      <c r="O1" s="268"/>
      <c r="P1" s="155"/>
      <c r="Q1" s="155"/>
      <c r="R1" s="155"/>
      <c r="S1" s="155"/>
      <c r="T1" s="155"/>
      <c r="U1" s="155"/>
      <c r="V1" s="155"/>
    </row>
    <row r="2" spans="1:22" s="252" customFormat="1" x14ac:dyDescent="0.25">
      <c r="A2" s="235"/>
      <c r="B2" s="235"/>
      <c r="C2" s="235"/>
      <c r="D2" s="235"/>
      <c r="E2" s="235"/>
      <c r="F2" s="235"/>
      <c r="G2" s="235"/>
      <c r="H2" s="235"/>
      <c r="I2" s="235"/>
      <c r="J2" s="235"/>
      <c r="K2" s="235"/>
      <c r="L2" s="235"/>
      <c r="M2" s="235"/>
      <c r="N2" s="235"/>
      <c r="O2" s="235"/>
      <c r="P2" s="235"/>
      <c r="Q2" s="235"/>
      <c r="R2" s="235"/>
      <c r="S2" s="235"/>
      <c r="T2" s="235"/>
      <c r="U2" s="235"/>
      <c r="V2" s="235"/>
    </row>
    <row r="3" spans="1:22" ht="20.25" customHeight="1" x14ac:dyDescent="0.25">
      <c r="A3" s="297"/>
      <c r="B3" s="291" t="s">
        <v>334</v>
      </c>
      <c r="C3" s="291"/>
      <c r="D3" s="291"/>
      <c r="E3" s="291"/>
      <c r="F3" s="291"/>
      <c r="G3" s="291"/>
      <c r="H3" s="291"/>
      <c r="I3" s="291"/>
      <c r="J3" s="323" t="s">
        <v>151</v>
      </c>
      <c r="K3" s="323"/>
      <c r="L3" s="323"/>
      <c r="M3" s="323"/>
      <c r="N3" s="323"/>
      <c r="O3" s="323"/>
    </row>
    <row r="4" spans="1:22" ht="33" customHeight="1" x14ac:dyDescent="0.25">
      <c r="A4" s="297"/>
      <c r="B4" s="298" t="s">
        <v>335</v>
      </c>
      <c r="C4" s="298"/>
      <c r="D4" s="298"/>
      <c r="E4" s="298"/>
      <c r="F4" s="298" t="s">
        <v>336</v>
      </c>
      <c r="G4" s="298"/>
      <c r="H4" s="298"/>
      <c r="I4" s="298"/>
      <c r="J4" s="324" t="s">
        <v>337</v>
      </c>
      <c r="K4" s="324"/>
      <c r="L4" s="324"/>
      <c r="M4" s="324" t="s">
        <v>338</v>
      </c>
      <c r="N4" s="324"/>
      <c r="O4" s="324"/>
    </row>
    <row r="5" spans="1:22" ht="18.75" customHeight="1" x14ac:dyDescent="0.25">
      <c r="A5" s="297"/>
      <c r="B5" s="298" t="s">
        <v>214</v>
      </c>
      <c r="C5" s="298" t="s">
        <v>215</v>
      </c>
      <c r="D5" s="298"/>
      <c r="E5" s="298" t="s">
        <v>204</v>
      </c>
      <c r="F5" s="298" t="s">
        <v>205</v>
      </c>
      <c r="G5" s="298"/>
      <c r="H5" s="298" t="s">
        <v>206</v>
      </c>
      <c r="I5" s="298"/>
      <c r="J5" s="324" t="s">
        <v>214</v>
      </c>
      <c r="K5" s="324" t="s">
        <v>215</v>
      </c>
      <c r="L5" s="324" t="s">
        <v>204</v>
      </c>
      <c r="M5" s="324" t="s">
        <v>214</v>
      </c>
      <c r="N5" s="324" t="s">
        <v>215</v>
      </c>
      <c r="O5" s="324" t="s">
        <v>204</v>
      </c>
    </row>
    <row r="6" spans="1:22" ht="30" customHeight="1" x14ac:dyDescent="0.25">
      <c r="A6" s="297"/>
      <c r="B6" s="298"/>
      <c r="C6" s="241" t="s">
        <v>207</v>
      </c>
      <c r="D6" s="241" t="s">
        <v>208</v>
      </c>
      <c r="E6" s="298"/>
      <c r="F6" s="241" t="s">
        <v>209</v>
      </c>
      <c r="G6" s="241" t="s">
        <v>100</v>
      </c>
      <c r="H6" s="241" t="s">
        <v>209</v>
      </c>
      <c r="I6" s="241" t="s">
        <v>100</v>
      </c>
      <c r="J6" s="325"/>
      <c r="K6" s="325" t="s">
        <v>203</v>
      </c>
      <c r="L6" s="325" t="s">
        <v>204</v>
      </c>
      <c r="M6" s="325" t="s">
        <v>202</v>
      </c>
      <c r="N6" s="325" t="s">
        <v>203</v>
      </c>
      <c r="O6" s="325" t="s">
        <v>204</v>
      </c>
    </row>
    <row r="7" spans="1:22" ht="30" customHeight="1" x14ac:dyDescent="0.25">
      <c r="A7" s="41" t="s">
        <v>221</v>
      </c>
      <c r="B7" s="14">
        <v>25361</v>
      </c>
      <c r="C7" s="14">
        <v>9729</v>
      </c>
      <c r="D7" s="14">
        <v>2728</v>
      </c>
      <c r="E7" s="14">
        <v>8626</v>
      </c>
      <c r="F7" s="14">
        <v>7108</v>
      </c>
      <c r="G7" s="14">
        <v>1296</v>
      </c>
      <c r="H7" s="14">
        <v>2637</v>
      </c>
      <c r="I7" s="14">
        <v>356</v>
      </c>
      <c r="J7" s="145">
        <v>13717</v>
      </c>
      <c r="K7" s="145">
        <v>2267</v>
      </c>
      <c r="L7" s="145">
        <v>13820</v>
      </c>
      <c r="M7" s="145">
        <v>4814</v>
      </c>
      <c r="N7" s="145">
        <v>9831</v>
      </c>
      <c r="O7" s="145">
        <v>4021</v>
      </c>
    </row>
    <row r="8" spans="1:22" ht="15.75" customHeight="1" x14ac:dyDescent="0.25">
      <c r="A8" s="80" t="s">
        <v>134</v>
      </c>
      <c r="B8" s="24">
        <v>47.3</v>
      </c>
      <c r="C8" s="24">
        <v>59</v>
      </c>
      <c r="D8" s="24">
        <v>91.5</v>
      </c>
      <c r="E8" s="24">
        <v>47.199999999999996</v>
      </c>
      <c r="F8" s="24">
        <v>86.6</v>
      </c>
      <c r="G8" s="24">
        <v>92.5</v>
      </c>
      <c r="H8" s="24">
        <v>95.6</v>
      </c>
      <c r="I8" s="24">
        <v>98.6</v>
      </c>
      <c r="J8" s="89">
        <v>32.200000000000003</v>
      </c>
      <c r="K8" s="89">
        <v>92.100000000000009</v>
      </c>
      <c r="L8" s="89">
        <v>63.1</v>
      </c>
      <c r="M8" s="89">
        <v>23.3</v>
      </c>
      <c r="N8" s="89">
        <v>17.399999999999999</v>
      </c>
      <c r="O8" s="89">
        <v>46.9</v>
      </c>
    </row>
    <row r="9" spans="1:22" ht="15.75" customHeight="1" x14ac:dyDescent="0.25">
      <c r="A9" s="80" t="s">
        <v>135</v>
      </c>
      <c r="B9" s="24">
        <v>52.7</v>
      </c>
      <c r="C9" s="24">
        <v>41</v>
      </c>
      <c r="D9" s="24">
        <v>8.5</v>
      </c>
      <c r="E9" s="24">
        <v>52.800000000000004</v>
      </c>
      <c r="F9" s="24">
        <v>13.4</v>
      </c>
      <c r="G9" s="24">
        <v>7.5</v>
      </c>
      <c r="H9" s="24">
        <v>4.3999999999999995</v>
      </c>
      <c r="I9" s="24">
        <v>1.4000000000000001</v>
      </c>
      <c r="J9" s="89">
        <v>67.800000000000011</v>
      </c>
      <c r="K9" s="89">
        <v>7.9</v>
      </c>
      <c r="L9" s="89">
        <v>36.9</v>
      </c>
      <c r="M9" s="89">
        <v>76.7</v>
      </c>
      <c r="N9" s="89">
        <v>82.6</v>
      </c>
      <c r="O9" s="89">
        <v>53.1</v>
      </c>
    </row>
    <row r="10" spans="1:22" ht="30" customHeight="1" x14ac:dyDescent="0.25">
      <c r="A10" s="41" t="s">
        <v>222</v>
      </c>
      <c r="B10" s="23" t="s">
        <v>438</v>
      </c>
      <c r="C10" s="23" t="s">
        <v>438</v>
      </c>
      <c r="D10" s="23" t="s">
        <v>438</v>
      </c>
      <c r="E10" s="23" t="s">
        <v>438</v>
      </c>
      <c r="F10" s="23" t="s">
        <v>438</v>
      </c>
      <c r="G10" s="23" t="s">
        <v>438</v>
      </c>
      <c r="H10" s="23" t="s">
        <v>438</v>
      </c>
      <c r="I10" s="23" t="s">
        <v>438</v>
      </c>
      <c r="J10" s="146" t="s">
        <v>438</v>
      </c>
      <c r="K10" s="146" t="s">
        <v>438</v>
      </c>
      <c r="L10" s="146" t="s">
        <v>438</v>
      </c>
      <c r="M10" s="146" t="s">
        <v>438</v>
      </c>
      <c r="N10" s="146" t="s">
        <v>438</v>
      </c>
      <c r="O10" s="146" t="s">
        <v>438</v>
      </c>
    </row>
    <row r="11" spans="1:22" ht="30" customHeight="1" x14ac:dyDescent="0.25">
      <c r="A11" s="20" t="s">
        <v>210</v>
      </c>
      <c r="B11" s="5">
        <v>62.96</v>
      </c>
      <c r="C11" s="5">
        <v>59.39</v>
      </c>
      <c r="D11" s="5">
        <v>56.36</v>
      </c>
      <c r="E11" s="5">
        <v>60.43</v>
      </c>
      <c r="F11" s="5">
        <v>41.27</v>
      </c>
      <c r="G11" s="5">
        <v>51.77</v>
      </c>
      <c r="H11" s="5">
        <v>52.42</v>
      </c>
      <c r="I11" s="5">
        <v>56.31</v>
      </c>
      <c r="J11" s="90">
        <v>63.1</v>
      </c>
      <c r="K11" s="90">
        <v>59.7</v>
      </c>
      <c r="L11" s="90">
        <v>60.8</v>
      </c>
      <c r="M11" s="90">
        <v>62.1</v>
      </c>
      <c r="N11" s="90">
        <v>58.8</v>
      </c>
      <c r="O11" s="90">
        <v>60.7</v>
      </c>
    </row>
    <row r="12" spans="1:22" ht="21" customHeight="1" x14ac:dyDescent="0.25">
      <c r="A12" s="78" t="s">
        <v>212</v>
      </c>
      <c r="B12" s="24">
        <v>96.399999999999991</v>
      </c>
      <c r="C12" s="24">
        <v>99</v>
      </c>
      <c r="D12" s="24">
        <v>99.9</v>
      </c>
      <c r="E12" s="24">
        <v>99.5</v>
      </c>
      <c r="F12" s="24">
        <v>99.9</v>
      </c>
      <c r="G12" s="24">
        <v>95.7</v>
      </c>
      <c r="H12" s="24">
        <v>99.4</v>
      </c>
      <c r="I12" s="24">
        <v>98.3</v>
      </c>
      <c r="J12" s="89">
        <v>98</v>
      </c>
      <c r="K12" s="89">
        <v>99.7</v>
      </c>
      <c r="L12" s="89">
        <v>99.3</v>
      </c>
      <c r="M12" s="89">
        <v>96.1</v>
      </c>
      <c r="N12" s="89">
        <v>99.5</v>
      </c>
      <c r="O12" s="89">
        <v>99.2</v>
      </c>
    </row>
    <row r="13" spans="1:22" ht="21" customHeight="1" x14ac:dyDescent="0.25">
      <c r="A13" s="78" t="s">
        <v>138</v>
      </c>
      <c r="B13" s="24">
        <v>140.78</v>
      </c>
      <c r="C13" s="24">
        <v>150.07</v>
      </c>
      <c r="D13" s="24">
        <v>137.59</v>
      </c>
      <c r="E13" s="24">
        <v>148.6</v>
      </c>
      <c r="F13" s="24">
        <v>83.39</v>
      </c>
      <c r="G13" s="24">
        <v>123.87</v>
      </c>
      <c r="H13" s="24">
        <v>127.28</v>
      </c>
      <c r="I13" s="24">
        <v>145.1</v>
      </c>
      <c r="J13" s="89">
        <v>99.1</v>
      </c>
      <c r="K13" s="89">
        <v>138.5</v>
      </c>
      <c r="L13" s="89">
        <v>122.5</v>
      </c>
      <c r="M13" s="89">
        <v>113.4</v>
      </c>
      <c r="N13" s="89">
        <v>136.9</v>
      </c>
      <c r="O13" s="89">
        <v>139.9</v>
      </c>
    </row>
    <row r="14" spans="1:22" ht="16.5" customHeight="1" x14ac:dyDescent="0.25">
      <c r="A14" s="78" t="s">
        <v>139</v>
      </c>
      <c r="B14" s="24">
        <v>4.88</v>
      </c>
      <c r="C14" s="24">
        <v>5.1100000000000003</v>
      </c>
      <c r="D14" s="24">
        <v>21.83</v>
      </c>
      <c r="E14" s="24">
        <v>3.91</v>
      </c>
      <c r="F14" s="24">
        <v>33.729999999999997</v>
      </c>
      <c r="G14" s="24">
        <v>60.31</v>
      </c>
      <c r="H14" s="24">
        <v>28.89</v>
      </c>
      <c r="I14" s="24">
        <v>30.92</v>
      </c>
      <c r="J14" s="89">
        <v>4.5</v>
      </c>
      <c r="K14" s="89">
        <v>9.1999999999999993</v>
      </c>
      <c r="L14" s="89">
        <v>2.2999999999999998</v>
      </c>
      <c r="M14" s="89">
        <v>5.3</v>
      </c>
      <c r="N14" s="89">
        <v>5.4</v>
      </c>
      <c r="O14" s="89">
        <v>3.4</v>
      </c>
    </row>
    <row r="15" spans="1:22" ht="16.5" customHeight="1" x14ac:dyDescent="0.25">
      <c r="A15" s="78" t="s">
        <v>140</v>
      </c>
      <c r="B15" s="24">
        <v>172.17</v>
      </c>
      <c r="C15" s="24">
        <v>167.05</v>
      </c>
      <c r="D15" s="24">
        <v>170.98</v>
      </c>
      <c r="E15" s="24">
        <v>175.13</v>
      </c>
      <c r="F15" s="24">
        <v>117.64</v>
      </c>
      <c r="G15" s="24">
        <v>187.39</v>
      </c>
      <c r="H15" s="24">
        <v>157.80000000000001</v>
      </c>
      <c r="I15" s="24">
        <v>178.52</v>
      </c>
      <c r="J15" s="89">
        <v>170.5</v>
      </c>
      <c r="K15" s="89">
        <v>176.5</v>
      </c>
      <c r="L15" s="89">
        <v>176.8</v>
      </c>
      <c r="M15" s="89">
        <v>169.1</v>
      </c>
      <c r="N15" s="89">
        <v>176.2</v>
      </c>
      <c r="O15" s="89">
        <v>176.7</v>
      </c>
    </row>
    <row r="16" spans="1:22" ht="16.5" customHeight="1" x14ac:dyDescent="0.25">
      <c r="A16" s="84" t="s">
        <v>141</v>
      </c>
      <c r="B16" s="24" t="s">
        <v>438</v>
      </c>
      <c r="C16" s="24" t="s">
        <v>438</v>
      </c>
      <c r="D16" s="24" t="s">
        <v>438</v>
      </c>
      <c r="E16" s="24" t="s">
        <v>438</v>
      </c>
      <c r="F16" s="24" t="s">
        <v>438</v>
      </c>
      <c r="G16" s="24" t="s">
        <v>438</v>
      </c>
      <c r="H16" s="24" t="s">
        <v>438</v>
      </c>
      <c r="I16" s="24" t="s">
        <v>438</v>
      </c>
      <c r="J16" s="89" t="s">
        <v>438</v>
      </c>
      <c r="K16" s="89" t="s">
        <v>438</v>
      </c>
      <c r="L16" s="89" t="s">
        <v>438</v>
      </c>
      <c r="M16" s="89" t="s">
        <v>438</v>
      </c>
      <c r="N16" s="89" t="s">
        <v>438</v>
      </c>
      <c r="O16" s="89" t="s">
        <v>438</v>
      </c>
    </row>
    <row r="17" spans="1:15" ht="16.5" customHeight="1" x14ac:dyDescent="0.25">
      <c r="A17" s="20" t="s">
        <v>196</v>
      </c>
      <c r="B17" s="24">
        <v>13.100000000000001</v>
      </c>
      <c r="C17" s="24">
        <v>29.9</v>
      </c>
      <c r="D17" s="24">
        <v>3.9</v>
      </c>
      <c r="E17" s="7" t="s">
        <v>440</v>
      </c>
      <c r="F17" s="91">
        <v>12.9</v>
      </c>
      <c r="G17" s="24">
        <v>9.1</v>
      </c>
      <c r="H17" s="24">
        <v>2.9000000000000004</v>
      </c>
      <c r="I17" s="24">
        <v>3.6999999999999997</v>
      </c>
      <c r="J17" s="89">
        <v>13.8</v>
      </c>
      <c r="K17" s="89">
        <v>7.7</v>
      </c>
      <c r="L17" s="92" t="s">
        <v>440</v>
      </c>
      <c r="M17" s="89">
        <v>12.6</v>
      </c>
      <c r="N17" s="89">
        <v>7.3</v>
      </c>
      <c r="O17" s="92" t="s">
        <v>440</v>
      </c>
    </row>
    <row r="18" spans="1:15" ht="16.5" customHeight="1" x14ac:dyDescent="0.25">
      <c r="A18" s="20" t="s">
        <v>180</v>
      </c>
      <c r="B18" s="5">
        <v>-155.15</v>
      </c>
      <c r="C18" s="5">
        <v>-148.59</v>
      </c>
      <c r="D18" s="5">
        <v>-133</v>
      </c>
      <c r="E18" s="5" t="s">
        <v>440</v>
      </c>
      <c r="F18" s="5">
        <v>-51.43</v>
      </c>
      <c r="G18" s="5">
        <v>-184.08</v>
      </c>
      <c r="H18" s="5">
        <v>-55.92</v>
      </c>
      <c r="I18" s="5">
        <v>-182.38</v>
      </c>
      <c r="J18" s="93">
        <v>-90.1</v>
      </c>
      <c r="K18" s="93">
        <v>-96.1</v>
      </c>
      <c r="L18" s="92" t="s">
        <v>440</v>
      </c>
      <c r="M18" s="93">
        <v>-108.4</v>
      </c>
      <c r="N18" s="93">
        <v>-110.3</v>
      </c>
      <c r="O18" s="93" t="s">
        <v>440</v>
      </c>
    </row>
    <row r="19" spans="1:15" ht="16.5" customHeight="1" x14ac:dyDescent="0.25">
      <c r="A19" s="20" t="s">
        <v>195</v>
      </c>
      <c r="B19" s="24">
        <v>9.5</v>
      </c>
      <c r="C19" s="24">
        <v>8</v>
      </c>
      <c r="D19" s="24">
        <v>6.7</v>
      </c>
      <c r="E19" s="7" t="s">
        <v>440</v>
      </c>
      <c r="F19" s="24">
        <v>6.9</v>
      </c>
      <c r="G19" s="24">
        <v>9</v>
      </c>
      <c r="H19" s="24">
        <v>7.7</v>
      </c>
      <c r="I19" s="24">
        <v>7.0000000000000009</v>
      </c>
      <c r="J19" s="89">
        <v>10.7</v>
      </c>
      <c r="K19" s="89">
        <v>7.1999999999999993</v>
      </c>
      <c r="L19" s="92" t="s">
        <v>440</v>
      </c>
      <c r="M19" s="89">
        <v>9.8000000000000007</v>
      </c>
      <c r="N19" s="89">
        <v>8.5</v>
      </c>
      <c r="O19" s="92" t="s">
        <v>440</v>
      </c>
    </row>
    <row r="20" spans="1:15" ht="16.5" customHeight="1" x14ac:dyDescent="0.25">
      <c r="A20" s="20" t="s">
        <v>201</v>
      </c>
      <c r="B20" s="5">
        <v>-6.2</v>
      </c>
      <c r="C20" s="5">
        <v>-5.18</v>
      </c>
      <c r="D20" s="5">
        <v>-0.17</v>
      </c>
      <c r="E20" s="5" t="s">
        <v>440</v>
      </c>
      <c r="F20" s="5">
        <v>-0.56999999999999995</v>
      </c>
      <c r="G20" s="5">
        <v>-0.26</v>
      </c>
      <c r="H20" s="5">
        <v>-0.05</v>
      </c>
      <c r="I20" s="5">
        <v>-0.03</v>
      </c>
      <c r="J20" s="90">
        <v>-2</v>
      </c>
      <c r="K20" s="90">
        <v>-0.2</v>
      </c>
      <c r="L20" s="92" t="s">
        <v>440</v>
      </c>
      <c r="M20" s="90">
        <v>-0.8</v>
      </c>
      <c r="N20" s="90">
        <v>-0.9</v>
      </c>
      <c r="O20" s="90" t="s">
        <v>440</v>
      </c>
    </row>
    <row r="21" spans="1:15" ht="16.5" customHeight="1" x14ac:dyDescent="0.25">
      <c r="A21" s="20" t="s">
        <v>197</v>
      </c>
      <c r="B21" s="24">
        <v>51.5</v>
      </c>
      <c r="C21" s="24">
        <v>13.100000000000001</v>
      </c>
      <c r="D21" s="24">
        <v>1.7999999999999998</v>
      </c>
      <c r="E21" s="7" t="s">
        <v>440</v>
      </c>
      <c r="F21" s="7" t="s">
        <v>440</v>
      </c>
      <c r="G21" s="7" t="s">
        <v>440</v>
      </c>
      <c r="H21" s="7" t="s">
        <v>440</v>
      </c>
      <c r="I21" s="7" t="s">
        <v>440</v>
      </c>
      <c r="J21" s="89">
        <v>38.200000000000003</v>
      </c>
      <c r="K21" s="89">
        <v>12.3</v>
      </c>
      <c r="L21" s="90">
        <v>13.100000000000001</v>
      </c>
      <c r="M21" s="89">
        <v>34.4</v>
      </c>
      <c r="N21" s="89">
        <v>5.7</v>
      </c>
      <c r="O21" s="90">
        <v>12.1</v>
      </c>
    </row>
    <row r="22" spans="1:15" ht="16.5" customHeight="1" x14ac:dyDescent="0.25">
      <c r="A22" s="20" t="s">
        <v>181</v>
      </c>
      <c r="B22" s="5">
        <v>288.92</v>
      </c>
      <c r="C22" s="5">
        <v>270.94</v>
      </c>
      <c r="D22" s="5">
        <v>366.42</v>
      </c>
      <c r="E22" s="5" t="s">
        <v>440</v>
      </c>
      <c r="F22" s="5" t="s">
        <v>440</v>
      </c>
      <c r="G22" s="5" t="s">
        <v>440</v>
      </c>
      <c r="H22" s="5" t="s">
        <v>440</v>
      </c>
      <c r="I22" s="5" t="s">
        <v>440</v>
      </c>
      <c r="J22" s="90">
        <v>177.8</v>
      </c>
      <c r="K22" s="90">
        <v>184.7</v>
      </c>
      <c r="L22" s="90">
        <v>110.6</v>
      </c>
      <c r="M22" s="90">
        <v>213.8</v>
      </c>
      <c r="N22" s="90">
        <v>149.6</v>
      </c>
      <c r="O22" s="90">
        <v>122.3</v>
      </c>
    </row>
    <row r="23" spans="1:15" ht="18" customHeight="1" x14ac:dyDescent="0.25">
      <c r="A23" s="20" t="s">
        <v>193</v>
      </c>
      <c r="B23" s="24">
        <v>11.700000000000001</v>
      </c>
      <c r="C23" s="24">
        <v>12</v>
      </c>
      <c r="D23" s="24">
        <v>10.299999999999999</v>
      </c>
      <c r="E23" s="7" t="s">
        <v>440</v>
      </c>
      <c r="F23" s="7" t="s">
        <v>440</v>
      </c>
      <c r="G23" s="7" t="s">
        <v>440</v>
      </c>
      <c r="H23" s="7" t="s">
        <v>440</v>
      </c>
      <c r="I23" s="7" t="s">
        <v>440</v>
      </c>
      <c r="J23" s="89">
        <v>13.100000000000001</v>
      </c>
      <c r="K23" s="89">
        <v>10.6</v>
      </c>
      <c r="L23" s="90">
        <v>7.0000000000000009</v>
      </c>
      <c r="M23" s="89">
        <v>11.4</v>
      </c>
      <c r="N23" s="89">
        <v>8.4</v>
      </c>
      <c r="O23" s="90">
        <v>6.6000000000000005</v>
      </c>
    </row>
    <row r="24" spans="1:15" ht="18" customHeight="1" x14ac:dyDescent="0.25">
      <c r="A24" s="20" t="s">
        <v>188</v>
      </c>
      <c r="B24" s="5">
        <v>45.31</v>
      </c>
      <c r="C24" s="5">
        <v>4.1500000000000004</v>
      </c>
      <c r="D24" s="5">
        <v>0.21</v>
      </c>
      <c r="E24" s="5" t="s">
        <v>440</v>
      </c>
      <c r="F24" s="5" t="s">
        <v>440</v>
      </c>
      <c r="G24" s="5" t="s">
        <v>440</v>
      </c>
      <c r="H24" s="5" t="s">
        <v>440</v>
      </c>
      <c r="I24" s="5" t="s">
        <v>440</v>
      </c>
      <c r="J24" s="90">
        <v>11.2</v>
      </c>
      <c r="K24" s="90">
        <v>0.6</v>
      </c>
      <c r="L24" s="90">
        <v>2.4</v>
      </c>
      <c r="M24" s="90">
        <v>4.2</v>
      </c>
      <c r="N24" s="90">
        <v>1</v>
      </c>
      <c r="O24" s="90">
        <v>0.7</v>
      </c>
    </row>
    <row r="25" spans="1:15" ht="18" customHeight="1" x14ac:dyDescent="0.25">
      <c r="A25" s="84" t="s">
        <v>142</v>
      </c>
      <c r="B25" s="147" t="s">
        <v>438</v>
      </c>
      <c r="C25" s="147" t="s">
        <v>438</v>
      </c>
      <c r="D25" s="147" t="s">
        <v>438</v>
      </c>
      <c r="E25" s="147" t="s">
        <v>438</v>
      </c>
      <c r="F25" s="147" t="s">
        <v>438</v>
      </c>
      <c r="G25" s="147" t="s">
        <v>438</v>
      </c>
      <c r="H25" s="147" t="s">
        <v>438</v>
      </c>
      <c r="I25" s="147" t="s">
        <v>438</v>
      </c>
      <c r="J25" s="148" t="s">
        <v>438</v>
      </c>
      <c r="K25" s="148" t="s">
        <v>438</v>
      </c>
      <c r="L25" s="148" t="s">
        <v>438</v>
      </c>
      <c r="M25" s="148" t="s">
        <v>438</v>
      </c>
      <c r="N25" s="148" t="s">
        <v>438</v>
      </c>
      <c r="O25" s="148" t="s">
        <v>438</v>
      </c>
    </row>
    <row r="26" spans="1:15" ht="18" customHeight="1" x14ac:dyDescent="0.25">
      <c r="A26" s="20" t="s">
        <v>171</v>
      </c>
      <c r="B26" s="24">
        <v>69.28</v>
      </c>
      <c r="C26" s="24">
        <v>69.709999999999994</v>
      </c>
      <c r="D26" s="24">
        <v>72.680000000000007</v>
      </c>
      <c r="E26" s="24">
        <v>68.7</v>
      </c>
      <c r="F26" s="24">
        <v>52.25</v>
      </c>
      <c r="G26" s="24">
        <v>74.73</v>
      </c>
      <c r="H26" s="24">
        <v>74.010000000000005</v>
      </c>
      <c r="I26" s="24">
        <v>78.17</v>
      </c>
      <c r="J26" s="89">
        <v>49.5</v>
      </c>
      <c r="K26" s="89">
        <v>67</v>
      </c>
      <c r="L26" s="89">
        <v>56.899999999999991</v>
      </c>
      <c r="M26" s="89">
        <v>55.600000000000009</v>
      </c>
      <c r="N26" s="89">
        <v>64.8</v>
      </c>
      <c r="O26" s="89">
        <v>65.100000000000009</v>
      </c>
    </row>
    <row r="27" spans="1:15" ht="16.5" customHeight="1" x14ac:dyDescent="0.25">
      <c r="A27" s="20" t="s">
        <v>183</v>
      </c>
      <c r="B27" s="24">
        <v>27.500000000000004</v>
      </c>
      <c r="C27" s="24">
        <v>30.3</v>
      </c>
      <c r="D27" s="24">
        <v>48.4</v>
      </c>
      <c r="E27" s="24">
        <v>37.4</v>
      </c>
      <c r="F27" s="24">
        <v>27.800000000000004</v>
      </c>
      <c r="G27" s="24">
        <v>80.600000000000009</v>
      </c>
      <c r="H27" s="24">
        <v>74.099999999999994</v>
      </c>
      <c r="I27" s="24">
        <v>90.2</v>
      </c>
      <c r="J27" s="89">
        <v>10.9</v>
      </c>
      <c r="K27" s="89">
        <v>31.900000000000002</v>
      </c>
      <c r="L27" s="89">
        <v>17</v>
      </c>
      <c r="M27" s="89">
        <v>22.5</v>
      </c>
      <c r="N27" s="89">
        <v>13.8</v>
      </c>
      <c r="O27" s="89">
        <v>29.5</v>
      </c>
    </row>
    <row r="28" spans="1:15" ht="33" customHeight="1" x14ac:dyDescent="0.25">
      <c r="A28" s="20" t="s">
        <v>143</v>
      </c>
      <c r="B28" s="25">
        <v>670.34</v>
      </c>
      <c r="C28" s="25">
        <v>619.6</v>
      </c>
      <c r="D28" s="25">
        <v>681.96</v>
      </c>
      <c r="E28" s="25">
        <v>566.94000000000005</v>
      </c>
      <c r="F28" s="25">
        <v>419.37</v>
      </c>
      <c r="G28" s="25">
        <v>818.19</v>
      </c>
      <c r="H28" s="25">
        <v>590.21</v>
      </c>
      <c r="I28" s="25">
        <v>837.92</v>
      </c>
      <c r="J28" s="225">
        <v>450.9</v>
      </c>
      <c r="K28" s="225">
        <v>495.8</v>
      </c>
      <c r="L28" s="225">
        <v>446.8</v>
      </c>
      <c r="M28" s="225">
        <v>508.1</v>
      </c>
      <c r="N28" s="225">
        <v>481.6</v>
      </c>
      <c r="O28" s="225">
        <v>479.5</v>
      </c>
    </row>
    <row r="29" spans="1:15" ht="17.25" customHeight="1" x14ac:dyDescent="0.25">
      <c r="A29" s="20" t="s">
        <v>144</v>
      </c>
      <c r="B29" s="24">
        <v>4.8</v>
      </c>
      <c r="C29" s="24">
        <v>2.1</v>
      </c>
      <c r="D29" s="24">
        <v>0</v>
      </c>
      <c r="E29" s="24">
        <v>6.2</v>
      </c>
      <c r="F29" s="24">
        <v>32.6</v>
      </c>
      <c r="G29" s="24">
        <v>0.1</v>
      </c>
      <c r="H29" s="24">
        <v>1</v>
      </c>
      <c r="I29" s="24">
        <v>0</v>
      </c>
      <c r="J29" s="89">
        <v>26.400000000000002</v>
      </c>
      <c r="K29" s="89">
        <v>13.100000000000001</v>
      </c>
      <c r="L29" s="89">
        <v>27.900000000000002</v>
      </c>
      <c r="M29" s="89">
        <v>17.599999999999998</v>
      </c>
      <c r="N29" s="89">
        <v>12.9</v>
      </c>
      <c r="O29" s="89">
        <v>13.8</v>
      </c>
    </row>
    <row r="30" spans="1:15" ht="33.75" x14ac:dyDescent="0.25">
      <c r="A30" s="45" t="s">
        <v>185</v>
      </c>
      <c r="B30" s="25">
        <v>280.73</v>
      </c>
      <c r="C30" s="25">
        <v>218.86</v>
      </c>
      <c r="D30" s="25">
        <v>261.3</v>
      </c>
      <c r="E30" s="25">
        <v>215.12</v>
      </c>
      <c r="F30" s="25">
        <v>205.56</v>
      </c>
      <c r="G30" s="25">
        <v>418.92</v>
      </c>
      <c r="H30" s="25">
        <v>252</v>
      </c>
      <c r="I30" s="25">
        <v>359.09</v>
      </c>
      <c r="J30" s="89">
        <v>107.7</v>
      </c>
      <c r="K30" s="89">
        <v>193.8</v>
      </c>
      <c r="L30" s="89">
        <v>142</v>
      </c>
      <c r="M30" s="89">
        <v>128.9</v>
      </c>
      <c r="N30" s="89">
        <v>169</v>
      </c>
      <c r="O30" s="89">
        <v>159.5</v>
      </c>
    </row>
    <row r="31" spans="1:15" ht="35.25" customHeight="1" x14ac:dyDescent="0.25">
      <c r="A31" s="45" t="s">
        <v>145</v>
      </c>
      <c r="B31" s="24">
        <v>14.499999999999998</v>
      </c>
      <c r="C31" s="24">
        <v>16.2</v>
      </c>
      <c r="D31" s="24">
        <v>25.900000000000002</v>
      </c>
      <c r="E31" s="24">
        <v>13.3</v>
      </c>
      <c r="F31" s="24">
        <v>5.8000000000000007</v>
      </c>
      <c r="G31" s="24">
        <v>30.599999999999998</v>
      </c>
      <c r="H31" s="24">
        <v>20.8</v>
      </c>
      <c r="I31" s="24">
        <v>32.6</v>
      </c>
      <c r="J31" s="89">
        <v>22.2</v>
      </c>
      <c r="K31" s="89">
        <v>29.2</v>
      </c>
      <c r="L31" s="89">
        <v>19.5</v>
      </c>
      <c r="M31" s="89">
        <v>19.400000000000002</v>
      </c>
      <c r="N31" s="89">
        <v>6.4</v>
      </c>
      <c r="O31" s="89">
        <v>14.000000000000002</v>
      </c>
    </row>
    <row r="32" spans="1:15" ht="18.75" customHeight="1" x14ac:dyDescent="0.25">
      <c r="A32" s="84" t="s">
        <v>146</v>
      </c>
      <c r="B32" s="20" t="s">
        <v>438</v>
      </c>
      <c r="C32" s="20" t="s">
        <v>438</v>
      </c>
      <c r="D32" s="20" t="s">
        <v>438</v>
      </c>
      <c r="E32" s="20" t="s">
        <v>438</v>
      </c>
      <c r="F32" s="20" t="s">
        <v>438</v>
      </c>
      <c r="G32" s="20" t="s">
        <v>438</v>
      </c>
      <c r="H32" s="20" t="s">
        <v>438</v>
      </c>
      <c r="I32" s="20" t="s">
        <v>438</v>
      </c>
      <c r="J32" s="149" t="s">
        <v>438</v>
      </c>
      <c r="K32" s="149" t="s">
        <v>438</v>
      </c>
      <c r="L32" s="149" t="s">
        <v>438</v>
      </c>
      <c r="M32" s="149" t="s">
        <v>438</v>
      </c>
      <c r="N32" s="148" t="s">
        <v>438</v>
      </c>
      <c r="O32" s="149" t="s">
        <v>438</v>
      </c>
    </row>
    <row r="33" spans="1:21" ht="19.5" customHeight="1" x14ac:dyDescent="0.25">
      <c r="A33" s="80" t="s">
        <v>168</v>
      </c>
      <c r="B33" s="25">
        <v>2275.8000000000002</v>
      </c>
      <c r="C33" s="25">
        <v>2069.5</v>
      </c>
      <c r="D33" s="25">
        <v>2380.87</v>
      </c>
      <c r="E33" s="25">
        <v>1882.56</v>
      </c>
      <c r="F33" s="25">
        <v>1123.97</v>
      </c>
      <c r="G33" s="25">
        <v>3023.74</v>
      </c>
      <c r="H33" s="25">
        <v>2113.5</v>
      </c>
      <c r="I33" s="25">
        <v>3176.46</v>
      </c>
      <c r="J33" s="89">
        <v>1194.5999999999999</v>
      </c>
      <c r="K33" s="89">
        <v>1645.4</v>
      </c>
      <c r="L33" s="89">
        <v>1299.5</v>
      </c>
      <c r="M33" s="89">
        <v>1497.6</v>
      </c>
      <c r="N33" s="89">
        <v>1566.6</v>
      </c>
      <c r="O33" s="89">
        <v>1533.5</v>
      </c>
    </row>
    <row r="34" spans="1:21" ht="15" customHeight="1" x14ac:dyDescent="0.25">
      <c r="A34" s="321" t="s">
        <v>252</v>
      </c>
      <c r="B34" s="295"/>
      <c r="C34" s="295"/>
      <c r="D34" s="295"/>
      <c r="E34" s="295"/>
      <c r="F34" s="295"/>
      <c r="G34" s="295"/>
      <c r="H34" s="295"/>
      <c r="I34" s="295"/>
      <c r="J34" s="295"/>
      <c r="K34" s="295"/>
      <c r="L34" s="295"/>
      <c r="M34" s="295"/>
      <c r="N34" s="295"/>
      <c r="O34" s="295"/>
    </row>
    <row r="35" spans="1:21" ht="45" customHeight="1" x14ac:dyDescent="0.25">
      <c r="A35" s="289" t="s">
        <v>152</v>
      </c>
      <c r="B35" s="287"/>
      <c r="C35" s="287"/>
      <c r="D35" s="287"/>
      <c r="E35" s="287"/>
      <c r="F35" s="287"/>
      <c r="G35" s="287"/>
      <c r="H35" s="287"/>
      <c r="I35" s="287"/>
      <c r="J35" s="287"/>
      <c r="K35" s="287"/>
      <c r="L35" s="287"/>
      <c r="M35" s="287"/>
      <c r="N35" s="287"/>
      <c r="O35" s="287"/>
    </row>
    <row r="36" spans="1:21" ht="36.75" customHeight="1" x14ac:dyDescent="0.25">
      <c r="A36" s="289" t="s">
        <v>368</v>
      </c>
      <c r="B36" s="287"/>
      <c r="C36" s="287"/>
      <c r="D36" s="287"/>
      <c r="E36" s="287"/>
      <c r="F36" s="287"/>
      <c r="G36" s="287"/>
      <c r="H36" s="287"/>
      <c r="I36" s="287"/>
      <c r="J36" s="287"/>
      <c r="K36" s="287"/>
      <c r="L36" s="287"/>
      <c r="M36" s="287"/>
      <c r="N36" s="287"/>
      <c r="O36" s="287"/>
      <c r="P36" s="139"/>
      <c r="Q36" s="139"/>
      <c r="R36" s="139"/>
      <c r="S36" s="139"/>
      <c r="T36" s="139"/>
      <c r="U36" s="139"/>
    </row>
    <row r="37" spans="1:21" ht="15" customHeight="1" x14ac:dyDescent="0.25">
      <c r="A37" s="289" t="s">
        <v>381</v>
      </c>
      <c r="B37" s="287"/>
      <c r="C37" s="287"/>
      <c r="D37" s="287"/>
      <c r="E37" s="287"/>
      <c r="F37" s="287"/>
      <c r="G37" s="287"/>
      <c r="H37" s="287"/>
      <c r="I37" s="287"/>
      <c r="J37" s="287"/>
      <c r="K37" s="287"/>
      <c r="L37" s="287"/>
      <c r="M37" s="287"/>
      <c r="N37" s="287"/>
      <c r="O37" s="287"/>
    </row>
    <row r="38" spans="1:21" ht="30" customHeight="1" x14ac:dyDescent="0.25">
      <c r="A38" s="289" t="s">
        <v>353</v>
      </c>
      <c r="B38" s="287"/>
      <c r="C38" s="287"/>
      <c r="D38" s="287"/>
      <c r="E38" s="287"/>
      <c r="F38" s="287"/>
      <c r="G38" s="287"/>
      <c r="H38" s="287"/>
      <c r="I38" s="287"/>
      <c r="J38" s="287"/>
      <c r="K38" s="287"/>
      <c r="L38" s="287"/>
      <c r="M38" s="287"/>
      <c r="N38" s="287"/>
      <c r="O38" s="287"/>
      <c r="P38" s="139"/>
      <c r="Q38" s="139"/>
      <c r="R38" s="139"/>
      <c r="S38" s="139"/>
      <c r="T38" s="139"/>
      <c r="U38" s="139"/>
    </row>
    <row r="39" spans="1:21" ht="15" customHeight="1" x14ac:dyDescent="0.25">
      <c r="A39" s="289" t="s">
        <v>406</v>
      </c>
      <c r="B39" s="287"/>
      <c r="C39" s="287"/>
      <c r="D39" s="287"/>
      <c r="E39" s="287"/>
      <c r="F39" s="287"/>
      <c r="G39" s="287"/>
      <c r="H39" s="287"/>
      <c r="I39" s="287"/>
      <c r="J39" s="287"/>
      <c r="K39" s="287"/>
      <c r="L39" s="287"/>
      <c r="M39" s="287"/>
      <c r="N39" s="287"/>
      <c r="O39" s="287"/>
      <c r="P39" s="139"/>
      <c r="Q39" s="139"/>
      <c r="R39" s="139"/>
      <c r="S39" s="139"/>
      <c r="T39" s="139"/>
      <c r="U39" s="139"/>
    </row>
    <row r="40" spans="1:21" ht="30" customHeight="1" x14ac:dyDescent="0.25">
      <c r="A40" s="289" t="s">
        <v>367</v>
      </c>
      <c r="B40" s="287"/>
      <c r="C40" s="287"/>
      <c r="D40" s="287"/>
      <c r="E40" s="287"/>
      <c r="F40" s="287"/>
      <c r="G40" s="287"/>
      <c r="H40" s="287"/>
      <c r="I40" s="287"/>
      <c r="J40" s="287"/>
      <c r="K40" s="287"/>
      <c r="L40" s="287"/>
      <c r="M40" s="287"/>
      <c r="N40" s="287"/>
      <c r="O40" s="287"/>
      <c r="P40" s="139"/>
      <c r="Q40" s="139"/>
      <c r="R40" s="139"/>
      <c r="S40" s="139"/>
      <c r="T40" s="139"/>
      <c r="U40" s="139"/>
    </row>
    <row r="41" spans="1:21" ht="30" customHeight="1" x14ac:dyDescent="0.25">
      <c r="A41" s="289" t="s">
        <v>182</v>
      </c>
      <c r="B41" s="287"/>
      <c r="C41" s="287"/>
      <c r="D41" s="287"/>
      <c r="E41" s="287"/>
      <c r="F41" s="287"/>
      <c r="G41" s="287"/>
      <c r="H41" s="287"/>
      <c r="I41" s="287"/>
      <c r="J41" s="287"/>
      <c r="K41" s="287"/>
      <c r="L41" s="287"/>
      <c r="M41" s="287"/>
      <c r="N41" s="287"/>
      <c r="O41" s="287"/>
      <c r="P41" s="139"/>
      <c r="Q41" s="139"/>
      <c r="R41" s="139"/>
      <c r="S41" s="139"/>
      <c r="T41" s="139"/>
      <c r="U41" s="139"/>
    </row>
    <row r="42" spans="1:21" ht="15" customHeight="1" x14ac:dyDescent="0.25">
      <c r="A42" s="289" t="s">
        <v>374</v>
      </c>
      <c r="B42" s="287"/>
      <c r="C42" s="287"/>
      <c r="D42" s="287"/>
      <c r="E42" s="287"/>
      <c r="F42" s="287"/>
      <c r="G42" s="287"/>
      <c r="H42" s="287"/>
      <c r="I42" s="287"/>
      <c r="J42" s="287"/>
      <c r="K42" s="287"/>
      <c r="L42" s="287"/>
      <c r="M42" s="287"/>
      <c r="N42" s="287"/>
      <c r="O42" s="287"/>
      <c r="P42" s="139"/>
      <c r="Q42" s="139"/>
      <c r="R42" s="139"/>
      <c r="S42" s="139"/>
      <c r="T42" s="139"/>
      <c r="U42" s="139"/>
    </row>
    <row r="43" spans="1:21" ht="15" customHeight="1" x14ac:dyDescent="0.25">
      <c r="A43" s="289" t="s">
        <v>184</v>
      </c>
      <c r="B43" s="287"/>
      <c r="C43" s="287"/>
      <c r="D43" s="287"/>
      <c r="E43" s="287"/>
      <c r="F43" s="287"/>
      <c r="G43" s="287"/>
      <c r="H43" s="287"/>
      <c r="I43" s="287"/>
      <c r="J43" s="287"/>
      <c r="K43" s="287"/>
      <c r="L43" s="287"/>
      <c r="M43" s="287"/>
      <c r="N43" s="287"/>
      <c r="O43" s="287"/>
      <c r="P43" s="139"/>
      <c r="Q43" s="139"/>
      <c r="R43" s="139"/>
      <c r="S43" s="139"/>
      <c r="T43" s="139"/>
      <c r="U43" s="139"/>
    </row>
    <row r="44" spans="1:21" ht="15" customHeight="1" x14ac:dyDescent="0.25">
      <c r="A44" s="289" t="s">
        <v>213</v>
      </c>
      <c r="B44" s="287"/>
      <c r="C44" s="287"/>
      <c r="D44" s="287"/>
      <c r="E44" s="287"/>
      <c r="F44" s="287"/>
      <c r="G44" s="287"/>
      <c r="H44" s="287"/>
      <c r="I44" s="287"/>
      <c r="J44" s="287"/>
      <c r="K44" s="287"/>
      <c r="L44" s="287"/>
      <c r="M44" s="287"/>
      <c r="N44" s="287"/>
      <c r="O44" s="287"/>
      <c r="P44" s="139"/>
      <c r="Q44" s="139"/>
      <c r="R44" s="139"/>
      <c r="S44" s="139"/>
      <c r="T44" s="139"/>
      <c r="U44" s="139"/>
    </row>
    <row r="45" spans="1:21" ht="15" customHeight="1" x14ac:dyDescent="0.25">
      <c r="A45" s="289" t="s">
        <v>149</v>
      </c>
      <c r="B45" s="287"/>
      <c r="C45" s="287"/>
      <c r="D45" s="287"/>
      <c r="E45" s="287"/>
      <c r="F45" s="287"/>
      <c r="G45" s="287"/>
      <c r="H45" s="287"/>
      <c r="I45" s="287"/>
      <c r="J45" s="287"/>
      <c r="K45" s="287"/>
      <c r="L45" s="287"/>
      <c r="M45" s="287"/>
      <c r="N45" s="287"/>
      <c r="O45" s="287"/>
    </row>
    <row r="46" spans="1:21" x14ac:dyDescent="0.25">
      <c r="A46" s="318"/>
      <c r="B46" s="318"/>
      <c r="C46" s="318"/>
      <c r="D46" s="318"/>
      <c r="E46" s="318"/>
      <c r="F46" s="318"/>
      <c r="G46" s="318"/>
      <c r="H46" s="318"/>
      <c r="I46" s="318"/>
    </row>
    <row r="47" spans="1:21" x14ac:dyDescent="0.25">
      <c r="A47" s="327"/>
      <c r="B47" s="327"/>
      <c r="C47" s="327"/>
      <c r="D47" s="327"/>
      <c r="E47" s="327"/>
      <c r="F47" s="327"/>
      <c r="G47" s="247"/>
      <c r="H47" s="247"/>
      <c r="I47" s="247"/>
    </row>
    <row r="48" spans="1:21" ht="54" customHeight="1" x14ac:dyDescent="0.25">
      <c r="A48" s="301"/>
      <c r="B48" s="326"/>
      <c r="C48" s="326"/>
      <c r="D48" s="326"/>
      <c r="E48" s="326"/>
      <c r="F48" s="248"/>
      <c r="G48" s="247"/>
      <c r="H48" s="247"/>
      <c r="I48" s="247"/>
    </row>
    <row r="49" spans="1:9" ht="45.75" customHeight="1" x14ac:dyDescent="0.25">
      <c r="A49" s="245"/>
      <c r="B49" s="245"/>
      <c r="C49" s="245"/>
      <c r="D49" s="245"/>
      <c r="E49" s="245"/>
      <c r="F49" s="245"/>
      <c r="G49" s="245"/>
      <c r="H49" s="245"/>
      <c r="I49" s="245"/>
    </row>
  </sheetData>
  <mergeCells count="34">
    <mergeCell ref="A48:E48"/>
    <mergeCell ref="A37:O37"/>
    <mergeCell ref="A38:O38"/>
    <mergeCell ref="A39:O39"/>
    <mergeCell ref="A40:O40"/>
    <mergeCell ref="A41:O41"/>
    <mergeCell ref="A42:O42"/>
    <mergeCell ref="A43:O43"/>
    <mergeCell ref="A44:O44"/>
    <mergeCell ref="A45:O45"/>
    <mergeCell ref="A46:I46"/>
    <mergeCell ref="A47:F47"/>
    <mergeCell ref="A36:O36"/>
    <mergeCell ref="E5:E6"/>
    <mergeCell ref="F5:G5"/>
    <mergeCell ref="H5:I5"/>
    <mergeCell ref="J5:J6"/>
    <mergeCell ref="K5:K6"/>
    <mergeCell ref="L5:L6"/>
    <mergeCell ref="M5:M6"/>
    <mergeCell ref="N5:N6"/>
    <mergeCell ref="O5:O6"/>
    <mergeCell ref="A34:O34"/>
    <mergeCell ref="A35:O35"/>
    <mergeCell ref="A1:O1"/>
    <mergeCell ref="A3:A6"/>
    <mergeCell ref="B3:I3"/>
    <mergeCell ref="J3:O3"/>
    <mergeCell ref="B4:E4"/>
    <mergeCell ref="F4:I4"/>
    <mergeCell ref="J4:L4"/>
    <mergeCell ref="M4:O4"/>
    <mergeCell ref="B5:B6"/>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31</vt:i4>
      </vt:variant>
    </vt:vector>
  </HeadingPairs>
  <TitlesOfParts>
    <vt:vector size="31" baseType="lpstr">
      <vt:lpstr>categories actives FT5.1</vt:lpstr>
      <vt:lpstr>regimes FT5.1</vt:lpstr>
      <vt:lpstr>5.1-1</vt:lpstr>
      <vt:lpstr>5.1-1 complément</vt:lpstr>
      <vt:lpstr>5.1-2</vt:lpstr>
      <vt:lpstr>5.1-2 complément</vt:lpstr>
      <vt:lpstr>5.1-3</vt:lpstr>
      <vt:lpstr>5.1-3 complément</vt:lpstr>
      <vt:lpstr>5.1-4</vt:lpstr>
      <vt:lpstr>5.1-4 complément</vt:lpstr>
      <vt:lpstr>5.1-5</vt:lpstr>
      <vt:lpstr>5.1-5 complément</vt:lpstr>
      <vt:lpstr>5.1-6</vt:lpstr>
      <vt:lpstr>5.1-7</vt:lpstr>
      <vt:lpstr>5.1-7 source</vt:lpstr>
      <vt:lpstr>5.1-8</vt:lpstr>
      <vt:lpstr>5.1-9</vt:lpstr>
      <vt:lpstr>5.1-9 complément</vt:lpstr>
      <vt:lpstr>5.1-10</vt:lpstr>
      <vt:lpstr>5.1-10 complément</vt:lpstr>
      <vt:lpstr>5.1-11</vt:lpstr>
      <vt:lpstr>5.1-11 complément</vt:lpstr>
      <vt:lpstr>5.1-12</vt:lpstr>
      <vt:lpstr>5.1-12 complément</vt:lpstr>
      <vt:lpstr>5.1-13</vt:lpstr>
      <vt:lpstr>5.1-13 complément</vt:lpstr>
      <vt:lpstr>5.1-14</vt:lpstr>
      <vt:lpstr>5.1-15</vt:lpstr>
      <vt:lpstr>5.1-15 complément</vt:lpstr>
      <vt:lpstr>5.1-16</vt:lpstr>
      <vt:lpstr>5.1-16 source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2018-02-01T15:16:56Z</dcterms:modified>
</cp:coreProperties>
</file>