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75" yWindow="315" windowWidth="11625" windowHeight="9195" tabRatio="945" firstSheet="3" activeTab="11"/>
  </bookViews>
  <sheets>
    <sheet name="F 6.4-1 Evol sal net FPE" sheetId="1" r:id="rId1"/>
    <sheet name="F 6.4-2 sal net an CSP min" sheetId="2" r:id="rId2"/>
    <sheet name="F 6.4-3 sal net an CSP min F" sheetId="3" r:id="rId3"/>
    <sheet name="F 6.4-4 sal net an CSP min H" sheetId="4" r:id="rId4"/>
    <sheet name="F 6.4-5" sheetId="5" r:id="rId5"/>
    <sheet name="F 6.4-6" sheetId="6" r:id="rId6"/>
    <sheet name="F 6.4-7" sheetId="7" r:id="rId7"/>
    <sheet name="F 6.4-8" sheetId="8" r:id="rId8"/>
    <sheet name="F 6.4-9 et 6.4-10 sal et RMPP" sheetId="9" r:id="rId9"/>
    <sheet name="source F.6-4-9 et 6.4-10" sheetId="10" r:id="rId10"/>
    <sheet name="F 6.4-11 Repart indiciaire fonc" sheetId="11" r:id="rId11"/>
    <sheet name="F 6.4-12 sal net my FPE prive" sheetId="12" r:id="rId12"/>
    <sheet name="source F 6.4-12 " sheetId="13" r:id="rId13"/>
    <sheet name="F 6.4-13 evelop cat depuis 95" sheetId="14" r:id="rId14"/>
    <sheet name="source F 6.4-13" sheetId="15" r:id="rId15"/>
  </sheets>
  <definedNames>
    <definedName name="_Hlk140294029" localSheetId="1">'F 6.4-2 sal net an CSP min'!#REF!</definedName>
    <definedName name="_Hlk140294029" localSheetId="2">'F 6.4-3 sal net an CSP min F'!#REF!</definedName>
    <definedName name="_Hlk140294029" localSheetId="3">'F 6.4-4 sal net an CSP min H'!#REF!</definedName>
    <definedName name="_Toc10951100" localSheetId="1">'F 6.4-2 sal net an CSP min'!$A$1</definedName>
    <definedName name="_Toc10951100" localSheetId="2">'F 6.4-3 sal net an CSP min F'!$A$1</definedName>
    <definedName name="_Toc10951100" localSheetId="3">'F 6.4-4 sal net an CSP min H'!$A$1</definedName>
    <definedName name="_xlnm.Print_Area" localSheetId="11">'F 6.4-12 sal net my FPE prive'!$A$1:$L$32</definedName>
    <definedName name="_xlnm.Print_Area" localSheetId="13">'F 6.4-13 evelop cat depuis 95'!$A$1:$N$29</definedName>
    <definedName name="_xlnm.Print_Area" localSheetId="8">'F 6.4-9 et 6.4-10 sal et RMPP'!$A$1:$H$56</definedName>
    <definedName name="_xlnm.Print_Area" localSheetId="9">'source F.6-4-9 et 6.4-10'!$A$1:$G$4</definedName>
  </definedNames>
  <calcPr fullCalcOnLoad="1"/>
</workbook>
</file>

<file path=xl/sharedStrings.xml><?xml version="1.0" encoding="utf-8"?>
<sst xmlns="http://schemas.openxmlformats.org/spreadsheetml/2006/main" count="519" uniqueCount="289">
  <si>
    <t>Inflation (hors tabac)</t>
  </si>
  <si>
    <t>RMPP brute
(structure constante)</t>
  </si>
  <si>
    <t>RMPP brute
(effet de carrière)</t>
  </si>
  <si>
    <t>310-319</t>
  </si>
  <si>
    <t>320-329</t>
  </si>
  <si>
    <t>330-339</t>
  </si>
  <si>
    <t>340-349</t>
  </si>
  <si>
    <t>350-359</t>
  </si>
  <si>
    <t>380-399</t>
  </si>
  <si>
    <t>400-419</t>
  </si>
  <si>
    <t>420-439</t>
  </si>
  <si>
    <t>440-459</t>
  </si>
  <si>
    <t>460-479</t>
  </si>
  <si>
    <t>480-499</t>
  </si>
  <si>
    <t>500-549</t>
  </si>
  <si>
    <t>550-599</t>
  </si>
  <si>
    <t>600-649</t>
  </si>
  <si>
    <t>650-699</t>
  </si>
  <si>
    <t>700-749</t>
  </si>
  <si>
    <t>Hors échelle</t>
  </si>
  <si>
    <t>Indice</t>
  </si>
  <si>
    <t>A</t>
  </si>
  <si>
    <t>B</t>
  </si>
  <si>
    <t>C</t>
  </si>
  <si>
    <t>750-821</t>
  </si>
  <si>
    <t>360-369</t>
  </si>
  <si>
    <t>370-379</t>
  </si>
  <si>
    <t>Hommes</t>
  </si>
  <si>
    <t>Femmes</t>
  </si>
  <si>
    <t>Total</t>
  </si>
  <si>
    <t>Catégorie hiérarchique</t>
  </si>
  <si>
    <t>Ensemble</t>
  </si>
  <si>
    <t>dont : total enseignants</t>
  </si>
  <si>
    <t>Catégorie A</t>
  </si>
  <si>
    <t>Catégorie B</t>
  </si>
  <si>
    <t>Catégorie C</t>
  </si>
  <si>
    <t>Mesures générales valeur du point et points uniformes</t>
  </si>
  <si>
    <t>1998</t>
  </si>
  <si>
    <t>1999</t>
  </si>
  <si>
    <t>2000</t>
  </si>
  <si>
    <t>2001</t>
  </si>
  <si>
    <t>2002</t>
  </si>
  <si>
    <t>2003</t>
  </si>
  <si>
    <t>2004</t>
  </si>
  <si>
    <t>2005</t>
  </si>
  <si>
    <t>2006</t>
  </si>
  <si>
    <t>2007</t>
  </si>
  <si>
    <t>RMPP globale</t>
  </si>
  <si>
    <t>majoré</t>
  </si>
  <si>
    <t>Cumulés (en %)</t>
  </si>
  <si>
    <t>PIB</t>
  </si>
  <si>
    <t>Mesures catégorielles inscrites en PLF yc enseignement privé depuis 2006 *</t>
  </si>
  <si>
    <t xml:space="preserve">Transformations d'emplois </t>
  </si>
  <si>
    <t>Mesures indemnitaires</t>
  </si>
  <si>
    <t>Rapport du salaire net moyen dans le secteur privé au salaire net moyen dans la FPE</t>
  </si>
  <si>
    <t>Primes et indemnités</t>
  </si>
  <si>
    <t>Source : Insee.</t>
  </si>
  <si>
    <t>(en %)</t>
  </si>
  <si>
    <t>dont heures sup.</t>
  </si>
  <si>
    <t>G 6.4-3 Évolution des enveloppes catégorielles depuis 1995 (en millions d'euros)</t>
  </si>
  <si>
    <t>(1) Les données d'exécution budgétaire ne sont disponibles qu'à partir de 2009.</t>
  </si>
  <si>
    <r>
      <t>À</t>
    </r>
    <r>
      <rPr>
        <b/>
        <sz val="8"/>
        <rFont val="Arial"/>
        <family val="2"/>
      </rPr>
      <t xml:space="preserve"> structure
 constante</t>
    </r>
  </si>
  <si>
    <t>Ensemble France métropolitaine</t>
  </si>
  <si>
    <t>Ensemble DOM</t>
  </si>
  <si>
    <t>PCS cadres et professions intellectuelles supérieures dont :</t>
  </si>
  <si>
    <t>PCS professions intermédiaires dont :</t>
  </si>
  <si>
    <t>PCS employés et ouvriers dont :</t>
  </si>
  <si>
    <t>Mesures statutaires</t>
  </si>
  <si>
    <t>Effet extensions année pleine</t>
  </si>
  <si>
    <t>Total LFI</t>
  </si>
  <si>
    <t>Total exécution</t>
  </si>
  <si>
    <t>LFI</t>
  </si>
  <si>
    <t>exécution</t>
  </si>
  <si>
    <t>2010</t>
  </si>
  <si>
    <t>nd</t>
  </si>
  <si>
    <t>La RMPP est calculée désormais sur le champ des agents présents 24 mois chez le même employeur avec la même quotité de travail.</t>
  </si>
  <si>
    <t xml:space="preserve">Salaire brut </t>
  </si>
  <si>
    <t>(2) Traitement indiciaire brut de base.</t>
  </si>
  <si>
    <t>(3) Rémunérations imposables (autres que le traitement, l’indemnité de résidence et le supplément familial de traitement), soit les primes, indemnités diverses et rémunérations d’activité diverses.</t>
  </si>
  <si>
    <t>(5) Rémunération nette totale, soit le traitement brut de base, l’indemnité de résidence, le supplément familial de traitement et les primes et indemnités, moins le total des cotisations sociales obligatoires, la CSG et la CRDS.</t>
  </si>
  <si>
    <t>(9) Regroupe les chercheurs, les professeurs de l'enseignement supérieur, les maîtres de conférence, les inspecteurs de l'enseignement.</t>
  </si>
  <si>
    <t>Indéterminé</t>
  </si>
  <si>
    <t xml:space="preserve">  dont personnels administratifs et techniques</t>
  </si>
  <si>
    <t xml:space="preserve">    Professeurs des écoles</t>
  </si>
  <si>
    <t xml:space="preserve">    Professeurs de lycée professionnel</t>
  </si>
  <si>
    <t xml:space="preserve">    Professeurs de collège d'enseignement général</t>
  </si>
  <si>
    <t xml:space="preserve">    Police (capitaine et lieutenant)</t>
  </si>
  <si>
    <t xml:space="preserve">    Instituteurs</t>
  </si>
  <si>
    <t xml:space="preserve">    Adjoints administratifs et adjoints techniques</t>
  </si>
  <si>
    <t xml:space="preserve">    Attachés et inspecteurs</t>
  </si>
  <si>
    <t xml:space="preserve">    Professeurs certifiés et agrégés</t>
  </si>
  <si>
    <t xml:space="preserve">  Employés et ouvriers de catégorie C</t>
  </si>
  <si>
    <t xml:space="preserve">  Employés et ouvriers de catégorie B</t>
  </si>
  <si>
    <t xml:space="preserve">  Professions intermédiaires de catégorie B</t>
  </si>
  <si>
    <t xml:space="preserve">    Personnels administratifs et techniques (secrétaires administratifs, contrôleurs et techniciens)           </t>
  </si>
  <si>
    <t xml:space="preserve">    Police (corps d'encadrement et d'application : gardiens de la paix, brigadiers…)</t>
  </si>
  <si>
    <t>Ministères</t>
  </si>
  <si>
    <t xml:space="preserve">Autres catégories et statuts </t>
  </si>
  <si>
    <t>Etablissements publics</t>
  </si>
  <si>
    <t>Bénéficiaires de contrats aidés</t>
  </si>
  <si>
    <t>Ensemble hors bénéficiaires de contrats aidés</t>
  </si>
  <si>
    <t>2011</t>
  </si>
  <si>
    <t xml:space="preserve">        dont attachés et inspecteurs principaux</t>
  </si>
  <si>
    <t xml:space="preserve">    Police (commandants)</t>
  </si>
  <si>
    <t xml:space="preserve">    Autres enseignants</t>
  </si>
  <si>
    <t xml:space="preserve">        dont secrétaires administratifs</t>
  </si>
  <si>
    <t xml:space="preserve">    Corps d'encadrement de l'administration pénitentiaire (commandants, capitaines et lieutenants pénitentiaires)</t>
  </si>
  <si>
    <t xml:space="preserve">        dont brigadiers (y compris chefs et majors)</t>
  </si>
  <si>
    <t xml:space="preserve">        dont gardiens de la paix</t>
  </si>
  <si>
    <t xml:space="preserve">    Autres enseignants de catégorie A</t>
  </si>
  <si>
    <t xml:space="preserve">    Personnel de surveillance de l'administration pénitentiaire</t>
  </si>
  <si>
    <t>(7) Regroupe les emplois à la décision du gouvernement et assimilés, les autres corps et emplois d'encadrement et de direction (par exemple les dirigeants d'administration centrale).</t>
  </si>
  <si>
    <t>Structure des effectifs (en %)</t>
  </si>
  <si>
    <t>LFI 1995</t>
  </si>
  <si>
    <t>LFI 1996</t>
  </si>
  <si>
    <t>LFI 1997</t>
  </si>
  <si>
    <t>LFI 1998</t>
  </si>
  <si>
    <t>LFI 1999</t>
  </si>
  <si>
    <t>LFI 2000</t>
  </si>
  <si>
    <t>LFI 2001</t>
  </si>
  <si>
    <t>LFI 2002</t>
  </si>
  <si>
    <t>LFI 2003</t>
  </si>
  <si>
    <t>LFI 2004</t>
  </si>
  <si>
    <t>LFI 2005</t>
  </si>
  <si>
    <t>LFI 2006</t>
  </si>
  <si>
    <t>LFI 2007</t>
  </si>
  <si>
    <t>LFI 2008</t>
  </si>
  <si>
    <t xml:space="preserve">(10) Par exemple : professeurs des écoles et professeurs d'enseignement général de collège. </t>
  </si>
  <si>
    <t>(11) Par exemple : capitaines ou lieutenants de police.</t>
  </si>
  <si>
    <t>(12) Par exemple : instituteurs.</t>
  </si>
  <si>
    <t>(13) Corps d'encadrement de l'administration pénitentiaire (commandants, capitaines et lieutenants pénitentiaires).</t>
  </si>
  <si>
    <t>(15) Personnel surveillant de l'administration pénitentiaire.</t>
  </si>
  <si>
    <t>Ensemble des cadres de catégorie A (A et A+) dont :</t>
  </si>
  <si>
    <t xml:space="preserve">  Professions intermédiaires de catégorie A dont :</t>
  </si>
  <si>
    <t xml:space="preserve">Cadres de catégorie A (à l'exception des A+) </t>
  </si>
  <si>
    <t>En moyenne annuelle (en %)</t>
  </si>
  <si>
    <t>(1) Décomposition de la RMPP non disponible depuis 2009.</t>
  </si>
  <si>
    <t>En glissement annuel au dernier trimestre (en %)</t>
  </si>
  <si>
    <t xml:space="preserve">Le glissement annuel d'une variable au dernier trimestre de l'année (T4) correspond au taux d'évolution (en %) obtenu en rapportant le niveau de la variable en T4 à son niveau au même trimestre de l'année précédente (T4-4). </t>
  </si>
  <si>
    <t>dont : enseignants</t>
  </si>
  <si>
    <t>dont : non enseignants</t>
  </si>
  <si>
    <t>Min+EPA</t>
  </si>
  <si>
    <t xml:space="preserve">    Greffiers </t>
  </si>
  <si>
    <t xml:space="preserve">    Autres professions intermédiaires de catégorie B </t>
  </si>
  <si>
    <t>&lt;310</t>
  </si>
  <si>
    <t>Prix hors tabac</t>
  </si>
  <si>
    <t>RMPP (brute)</t>
  </si>
  <si>
    <t>RMPP (nette)</t>
  </si>
  <si>
    <t>(4) La part des primes est égale au quotient des primes par le salaire brut ; le taux de primes est égal au quotient des primes par le traitement indiciaire brut.</t>
  </si>
  <si>
    <t>(5) Commissaires de police.</t>
  </si>
  <si>
    <t>(6) Par exemple : professeurs agrégés et certifiés.</t>
  </si>
  <si>
    <t>(7) Par exemple : commandants de police.</t>
  </si>
  <si>
    <t>Moins de 30 ans</t>
  </si>
  <si>
    <t>50-59 ans</t>
  </si>
  <si>
    <t>60 ans et plus</t>
  </si>
  <si>
    <t>30-39 ans</t>
  </si>
  <si>
    <t>40-49 ans</t>
  </si>
  <si>
    <t>Fonctionnaires de catégorie A</t>
  </si>
  <si>
    <t>Fonctionnaires de catégorie B</t>
  </si>
  <si>
    <t xml:space="preserve">Fonctionnaires de catégorie B </t>
  </si>
  <si>
    <t>Fonctionnaires de catégorie C</t>
  </si>
  <si>
    <t>Fonctionnaires</t>
  </si>
  <si>
    <t>Contractuels</t>
  </si>
  <si>
    <t>Contratuels</t>
  </si>
  <si>
    <t>(8) Emplois occasionnels ou saisonniers majoritairement. Hors enseignants des établissements d'enseignement privé sous contrats.</t>
  </si>
  <si>
    <t>(9) Enseignants des établissements d'enseignement privé sous contrats.</t>
  </si>
  <si>
    <t>Sources : fichier général de l'État (FGE), DADS et Comptabilité nationale, Insee.Traitement Insee-DGAFP, Département des études, des statistiques et des systèmes d'information.</t>
  </si>
  <si>
    <t>Attention : dans la FPE, l’évolution du salaire moyen brut et de la RMPP brute a été affectée par le mode de prise en compte de l’exonération fiscale des heures supplémentaires liées à la loi du 21 août 2007 en faveur du travail, de l'emploi et du pouvoir d'achat, dite « loi TEPA ». En pratique, sur les fiches de paie, ces heures apparaissaient comme fiscalisées et les prélèvements affichés compensés par une prime. Ainsi, l’évolution de la RMPP brute apparaît comme surévaluée de 0,2 point au moment de la mise en place en 2008 et en 2009, et sous-évaluée lors de sa suppression en 2012 (-0,1 point) et 2013 (-0,2 point).</t>
  </si>
  <si>
    <r>
      <t xml:space="preserve">Cadres de catégorie A+ </t>
    </r>
    <r>
      <rPr>
        <b/>
        <vertAlign val="superscript"/>
        <sz val="9"/>
        <rFont val="Arial"/>
        <family val="2"/>
      </rPr>
      <t xml:space="preserve">(6)  </t>
    </r>
    <r>
      <rPr>
        <b/>
        <sz val="8"/>
        <rFont val="Arial"/>
        <family val="2"/>
      </rPr>
      <t>dont :</t>
    </r>
  </si>
  <si>
    <t>Évolution annuelle moyenne 1995/1998</t>
  </si>
  <si>
    <t>Évolution annuelle moyenne 1999/2008</t>
  </si>
  <si>
    <r>
      <rPr>
        <sz val="8"/>
        <rFont val="Calibri"/>
        <family val="2"/>
      </rPr>
      <t>À</t>
    </r>
    <r>
      <rPr>
        <sz val="8"/>
        <rFont val="Arial"/>
        <family val="2"/>
      </rPr>
      <t xml:space="preserve"> partir de 2009, la RMPP est calculée sur le champ des agents présents 24 mois chez le même employeur avec la même quotité de travail. Dans le calcul de la RMPP, il n'y a par définition ni départs, ni embauches.  Jusqu'en 2009, elle était calculée sur le champ des agents présents deux années de suite, mais sans nécessairement être présents toute l'année.</t>
    </r>
  </si>
  <si>
    <t>Source : Insee. Traitement Insee-DGAFP - Département des études, des statistiques et des systèmes d'information.</t>
  </si>
  <si>
    <t>Année</t>
  </si>
  <si>
    <t>Part des primes et indemnités (en % du salaire brut)</t>
  </si>
  <si>
    <t>Part des primes et indemnités y.c. IR et SFT (en % du salaire brut)</t>
  </si>
  <si>
    <t>Part des primes (en % du salaire brut)</t>
  </si>
  <si>
    <t>Part des primes y.c. IR et SFT (en % du salaire brut)</t>
  </si>
  <si>
    <t>Figure ‎6.4-5 : Évolution des prix et des rémunérations (en euros courants) des agents civils des ministères et des établissements publics de l'État</t>
  </si>
  <si>
    <t>Figure ‎6.4-6 : Évolution des prix et des rémunérations (en euros courants) des agents civils des ministères de l'État</t>
  </si>
  <si>
    <t>Figure ‎6.4-7 : Salaires bruts et nets des agents civils de la FPE</t>
  </si>
  <si>
    <t>Figure ‎6.4-8 : Salaires bruts et nets et part de primes des fonctionnaires civils de la FPE</t>
  </si>
  <si>
    <t>Ensemble des agents de la FPE (ministères)</t>
  </si>
  <si>
    <t>Ensemble des agents de la FPE  (ministères et établissements publics)</t>
  </si>
  <si>
    <t>Fonctionnaires de la FPE (ministères)</t>
  </si>
  <si>
    <t>Fonctionnaires de la FPE (ministères et établissements publics)</t>
  </si>
  <si>
    <t>Source : Siasp, Insee. Traitement DGAFP - Département des études, des statistiques et des systèmes d'information.</t>
  </si>
  <si>
    <t>(10) Par exemple : ingénieurs des travaux publics de l'État.</t>
  </si>
  <si>
    <r>
      <t xml:space="preserve">  dont enseignants</t>
    </r>
    <r>
      <rPr>
        <i/>
        <vertAlign val="superscript"/>
        <sz val="8"/>
        <rFont val="Arial"/>
        <family val="2"/>
      </rPr>
      <t>(4)</t>
    </r>
  </si>
  <si>
    <r>
      <t xml:space="preserve">  dont police</t>
    </r>
    <r>
      <rPr>
        <i/>
        <vertAlign val="superscript"/>
        <sz val="8"/>
        <rFont val="Arial"/>
        <family val="2"/>
      </rPr>
      <t>(5)</t>
    </r>
  </si>
  <si>
    <r>
      <t xml:space="preserve">  dont enseignants</t>
    </r>
    <r>
      <rPr>
        <i/>
        <vertAlign val="superscript"/>
        <sz val="8"/>
        <rFont val="Arial"/>
        <family val="2"/>
      </rPr>
      <t>(6)</t>
    </r>
  </si>
  <si>
    <r>
      <t xml:space="preserve">  dont police</t>
    </r>
    <r>
      <rPr>
        <i/>
        <vertAlign val="superscript"/>
        <sz val="8"/>
        <rFont val="Arial"/>
        <family val="2"/>
      </rPr>
      <t>(7)</t>
    </r>
  </si>
  <si>
    <t>Source : Siasp, Insee.Traitement Insee-DGAFP - Département des études, des statistiques et des systèmes d'information.</t>
  </si>
  <si>
    <t>Sources : Fichier général de l'État (FGE), Siasp, Insee. Traitement DGAFP - Département des études, des statistiques et des systèmes d'information.</t>
  </si>
  <si>
    <t xml:space="preserve">Attention : Dans la FPE, l’évolution du salaire moyen brut a été affectée par le mode de prise en compte de l’exonération fiscale des heures supplémentaires liées à la loi du 21 août 2007 en faveur du travail, de l'emploi et du pouvoir d'achat, dite « loi Tepa ». En pratique, sur les fiches de paie, ces heures apparaissaient comme fiscalisées et les prélèvements affichés compensés par une prime. Ainsi, l’évolution de la rémunération brute apparaît comme légèrement surévaluée au moment de la mise en place en 2008 et en 2009, et légèrement sous-évaluée lors de sa suppression en 2012 et 2013. </t>
  </si>
  <si>
    <r>
      <t xml:space="preserve">Figure 6.4-10 : Facteurs d'évolution de la rémunération brute moyenne des personnes en place (RMPP) depuis 1998 dans la FPE </t>
    </r>
    <r>
      <rPr>
        <b/>
        <vertAlign val="superscript"/>
        <sz val="10"/>
        <rFont val="Arial"/>
        <family val="2"/>
      </rPr>
      <t>(1)</t>
    </r>
  </si>
  <si>
    <t>Source Figures 6.4-9 et 6.4-10 : Facteurs d'évolution du salaire moyen par tête (SMPT) et de la rémunération moyenne des personnes en place (RMPP) depuis 1998</t>
  </si>
  <si>
    <t>Figure 6.4-12 : Rapport des salaires nets moyens dans le secteur privé et dans la fonction publique de l'État (ministères) et taux de variation annuel du PIB (en volume)</t>
  </si>
  <si>
    <t>Sources : Fichier général de l'État (FGE), Siasp, DADS et Comptabilité nationale, Insee. Traitement Insee-DGAFP - Département des études, des statistiques et des systèmes d'information.</t>
  </si>
  <si>
    <t>Source Figure 6.4-12 : Rapport des salaires nets moyens dans le secteur privé et dans la fonction publique de l'État (ministères) et taux de variation annuel du PIB (en volume)</t>
  </si>
  <si>
    <t>Traitement indiciaire brut de base</t>
  </si>
  <si>
    <t>Évolution 2015/2014 (en %)</t>
  </si>
  <si>
    <t>Proportion des agents de 2014 présents en 2015 (en %)</t>
  </si>
  <si>
    <t>(14) Corps d'encadrement et d'application de la Police nationale : gardiens de la paix, brigadiers.</t>
  </si>
  <si>
    <r>
      <t>Figure 6.4-11 : Répartition indiciaire des fonctionnaires civils des ministères et des établissements publics de l'</t>
    </r>
    <r>
      <rPr>
        <b/>
        <sz val="10"/>
        <rFont val="Calibri"/>
        <family val="2"/>
      </rPr>
      <t>É</t>
    </r>
    <r>
      <rPr>
        <b/>
        <sz val="10"/>
        <rFont val="Arial"/>
        <family val="2"/>
      </rPr>
      <t>tat selon la catégorie hiérarchique et le sexe au 31 décembre 2015</t>
    </r>
  </si>
  <si>
    <t>Source figure 6.4-13 : Bilan des enveloppes catégorielles depuis 1995 (1)</t>
  </si>
  <si>
    <t>dont enseignement privé</t>
  </si>
  <si>
    <t>Sources : LFI, RAP depuis 2009 (Budget général uniquement), Direction du Budget.</t>
  </si>
  <si>
    <t>salaire moyen brut</t>
  </si>
  <si>
    <t>salaire moyen net</t>
  </si>
  <si>
    <t>salaire moyen
(brut)</t>
  </si>
  <si>
    <t>Champ :  France métropolitaine. Fonctionnaires civils  des ministères de l'État, travaillant à temps plein.</t>
  </si>
  <si>
    <t>(6) Bien qu’elle n’ait pas d’existence juridique définie dans le statut général des fonctionnaires, la notion de catégorie « A+ » est fréquemment utilisée pour distinguer les corps et emplois fonctionnels de l’encadrement supérieur au sein de la catégorie A. Les « A+ » sont parfois appelés aussi « hauts fonctionnaires ».
Cette notion recouvre l’ensemble des corps et cadres d’emplois culminant en hors échelle, recrutant par la voie de la promotion interne dans des corps de catégorie A, recrutant a minima au niveau de la licence et dont les missions fixées par les statuts particuliers correspondent à des fonctions supérieures d'encadrement, de direction, d'expertise, de contrôle ou d’inspection.
Les emplois fonctionnels dont le vivier d’accès est constitué des corps et cadres d’emploi culminant au moins à la hors échelle B sont également inclus dans le périmètre de l’encadrement supérieur.</t>
  </si>
  <si>
    <t>Champ :  France métropolitaine. Fonctionnaires civils des ministères de l'État, travaillant à temps plein.</t>
  </si>
  <si>
    <t>(3) Bien qu’elle n’ait pas d’existence juridique définie dans le statut général des fonctionnaires, la notion de catégorie « A+ » est fréquemment utilisée pour distinguer les corps et emplois fonctionnels de l’encadrement supérieur au sein de la catégorie A. Les « A+ » sont parfois appelés aussi « hauts fonctionnaires ».
Cette notion recouvre l’ensemble des corps et cadres d’emplois culminant en hors échelle, recrutant par la voie de la promotion interne dans des corps de catégorie A, recrutant a minima au niveau de la licence et dont les missions fixées par les statuts particuliers correspondent à des fonctions supérieures d'encadrement, de direction, d'expertise, de contrôle ou d’inspection.
Les emplois fonctionnels dont le vivier d’accès est constitué des corps et cadres d’emploi culminant au moins à la hors échelle B sont également inclus dans le périmètre de l’encadrement supérieur.</t>
  </si>
  <si>
    <t>Lecture : En 2015, le salaire moyen du secteur privé représente 90 % du salaire moyen de la fonction publique de l'État, tandis que le produit intérieur brut (PIB) en volume a augmenté de 1,3 % en euros constants.</t>
  </si>
  <si>
    <t>Figure 6.4-1 : Évolution des salaires nets mensuels moyens dans la fonction publique de l'État (ministères et établissements publics) selon le statut ou la situation d'emploi et la catégorie socioprofessionnelle</t>
  </si>
  <si>
    <t>2015 
(en milliers)</t>
  </si>
  <si>
    <t>Salaires nets moyens en 2015 
(en euros)</t>
  </si>
  <si>
    <t>Évolution de la rémunération en euros constants (en %)</t>
  </si>
  <si>
    <t>Structure des effectifs 2015
 (en %)</t>
  </si>
  <si>
    <t xml:space="preserve">Évolution 2015/2014
(en %) 
 </t>
  </si>
  <si>
    <t>Salaires
 moyens
(en euros constants)</t>
  </si>
  <si>
    <r>
      <t>Fonctionnaires de catégorie A+</t>
    </r>
    <r>
      <rPr>
        <vertAlign val="superscript"/>
        <sz val="8"/>
        <rFont val="Arial"/>
        <family val="2"/>
      </rPr>
      <t>(3)</t>
    </r>
  </si>
  <si>
    <t>Fonctionnaires de catégorie A (à l'exception des A+)</t>
  </si>
  <si>
    <r>
      <t xml:space="preserve">  dont enseignants</t>
    </r>
    <r>
      <rPr>
        <i/>
        <vertAlign val="superscript"/>
        <sz val="8"/>
        <rFont val="Arial"/>
        <family val="2"/>
      </rPr>
      <t>(8)</t>
    </r>
  </si>
  <si>
    <r>
      <t xml:space="preserve">  dont enseignants</t>
    </r>
    <r>
      <rPr>
        <i/>
        <vertAlign val="superscript"/>
        <sz val="8"/>
        <rFont val="Arial"/>
        <family val="2"/>
      </rPr>
      <t>(9)</t>
    </r>
  </si>
  <si>
    <r>
      <t xml:space="preserve">  dont enseignants</t>
    </r>
    <r>
      <rPr>
        <i/>
        <vertAlign val="superscript"/>
        <sz val="8"/>
        <rFont val="Arial"/>
        <family val="2"/>
      </rPr>
      <t>(10)</t>
    </r>
  </si>
  <si>
    <r>
      <t xml:space="preserve">  dont police</t>
    </r>
    <r>
      <rPr>
        <i/>
        <vertAlign val="superscript"/>
        <sz val="8"/>
        <rFont val="Arial"/>
        <family val="2"/>
      </rPr>
      <t>(11)</t>
    </r>
  </si>
  <si>
    <r>
      <t xml:space="preserve">  dont enseignants</t>
    </r>
    <r>
      <rPr>
        <i/>
        <vertAlign val="superscript"/>
        <sz val="8"/>
        <rFont val="Arial"/>
        <family val="2"/>
      </rPr>
      <t>(12)</t>
    </r>
  </si>
  <si>
    <r>
      <t xml:space="preserve">  dont pénitentiaire</t>
    </r>
    <r>
      <rPr>
        <i/>
        <vertAlign val="superscript"/>
        <sz val="8"/>
        <rFont val="Arial"/>
        <family val="2"/>
      </rPr>
      <t>(13)</t>
    </r>
  </si>
  <si>
    <r>
      <t xml:space="preserve">  dont police</t>
    </r>
    <r>
      <rPr>
        <i/>
        <vertAlign val="superscript"/>
        <sz val="8"/>
        <rFont val="Arial"/>
        <family val="2"/>
      </rPr>
      <t>(14)</t>
    </r>
  </si>
  <si>
    <r>
      <t xml:space="preserve">  dont pénitentiaire</t>
    </r>
    <r>
      <rPr>
        <i/>
        <vertAlign val="superscript"/>
        <sz val="8"/>
        <rFont val="Arial"/>
        <family val="2"/>
      </rPr>
      <t>(15)</t>
    </r>
  </si>
  <si>
    <t>(4) Par exemple : professeurs d'université et maîtres de conférence.</t>
  </si>
  <si>
    <t>Figure ‎6.4-2 : Salaires annuels moyens en euros par catégorie socioprofessionnelle(1) des fonctionnaires civils employés à temps plein dans les ministères en métropole en 2015</t>
  </si>
  <si>
    <t>Structure des effectifs
 (en %)</t>
  </si>
  <si>
    <t>Montant(3)</t>
  </si>
  <si>
    <t>Part des primes(4)
 (en %)</t>
  </si>
  <si>
    <t>Taux de primes(4) (en %)</t>
  </si>
  <si>
    <t>Salaire net global(5)</t>
  </si>
  <si>
    <r>
      <t>Cadres de catégorie A+</t>
    </r>
    <r>
      <rPr>
        <b/>
        <vertAlign val="superscript"/>
        <sz val="9"/>
        <rFont val="Arial"/>
        <family val="2"/>
      </rPr>
      <t xml:space="preserve">(6)  </t>
    </r>
    <r>
      <rPr>
        <b/>
        <sz val="8"/>
        <rFont val="Arial"/>
        <family val="2"/>
      </rPr>
      <t>dont :</t>
    </r>
  </si>
  <si>
    <r>
      <t xml:space="preserve">    Encadrement et direction</t>
    </r>
    <r>
      <rPr>
        <vertAlign val="superscript"/>
        <sz val="9"/>
        <rFont val="Arial"/>
        <family val="2"/>
      </rPr>
      <t>(7)</t>
    </r>
  </si>
  <si>
    <r>
      <t xml:space="preserve">   Juridiction, inspection, contrôle et expertise</t>
    </r>
    <r>
      <rPr>
        <vertAlign val="superscript"/>
        <sz val="9"/>
        <rFont val="Arial"/>
        <family val="2"/>
      </rPr>
      <t>(8)</t>
    </r>
  </si>
  <si>
    <r>
      <t xml:space="preserve">   Enseignement supérieur, recherche et assimilé</t>
    </r>
    <r>
      <rPr>
        <vertAlign val="superscript"/>
        <sz val="9"/>
        <rFont val="Arial"/>
        <family val="2"/>
      </rPr>
      <t>(9)</t>
    </r>
  </si>
  <si>
    <r>
      <t xml:space="preserve">    Ingénieurs de l'</t>
    </r>
    <r>
      <rPr>
        <sz val="8"/>
        <rFont val="Calibri"/>
        <family val="2"/>
      </rPr>
      <t>É</t>
    </r>
    <r>
      <rPr>
        <sz val="8"/>
        <rFont val="Arial"/>
        <family val="2"/>
      </rPr>
      <t>tat et assimilés (hors ingénieurs militaires)</t>
    </r>
    <r>
      <rPr>
        <vertAlign val="superscript"/>
        <sz val="8"/>
        <rFont val="Arial"/>
        <family val="2"/>
      </rPr>
      <t>(10)</t>
    </r>
  </si>
  <si>
    <r>
      <t xml:space="preserve">    Autres cadres de catégorie A</t>
    </r>
    <r>
      <rPr>
        <vertAlign val="superscript"/>
        <sz val="8"/>
        <rFont val="Arial"/>
        <family val="2"/>
      </rPr>
      <t>(11)</t>
    </r>
  </si>
  <si>
    <r>
      <t>(10) Par exemple : ingénieurs des travaux publics de l'</t>
    </r>
    <r>
      <rPr>
        <sz val="8"/>
        <rFont val="Calibri"/>
        <family val="2"/>
      </rPr>
      <t>É</t>
    </r>
    <r>
      <rPr>
        <sz val="8"/>
        <rFont val="Arial"/>
        <family val="2"/>
      </rPr>
      <t>tat.</t>
    </r>
  </si>
  <si>
    <t>(11) Par exemple : conseillers principaux d'éducation.</t>
  </si>
  <si>
    <t>Figure ‎6.4-3 : Salaires annuels moyens en euros par catégorie socioprofessionnelle(*) des femmes fonctionnaires civiles employées à temps plein dans les ministères en métropole en 2015</t>
  </si>
  <si>
    <t xml:space="preserve">Effectifs utilisés pour le calcul des salaires(1)
 (en milliers) </t>
  </si>
  <si>
    <t>Traitement brut de base(2)</t>
  </si>
  <si>
    <t>(8) Regroupe les corps ENA des juridictions administratives et financières (dont la Cour des comptes), les corps des juridictions judiciaires (dont les magistrats) ainsi que les corps d'inspection et de contrôle.</t>
  </si>
  <si>
    <t>Figure ‎6.4-4 : Salaires annuels moyens en euros par catégorie socioprofessionnelle(*) des hommes fonctionnaires civils employés à temps plein dans les ministères en métropole en 2015</t>
  </si>
  <si>
    <t>Effectifs utilisés pour le calcul des salaires(1) (en milliers)</t>
  </si>
  <si>
    <r>
      <t xml:space="preserve">    Ingénieurs de l'</t>
    </r>
    <r>
      <rPr>
        <sz val="8"/>
        <rFont val="Calibri"/>
        <family val="2"/>
      </rPr>
      <t>É</t>
    </r>
    <r>
      <rPr>
        <sz val="8"/>
        <rFont val="Arial"/>
        <family val="2"/>
      </rPr>
      <t>tat et assimilés (hors ingénieurs militaires)</t>
    </r>
    <r>
      <rPr>
        <vertAlign val="superscript"/>
        <sz val="8"/>
        <rFont val="Arial"/>
        <family val="2"/>
      </rPr>
      <t>(10)</t>
    </r>
  </si>
  <si>
    <t>Salaire moyen (brut)</t>
  </si>
  <si>
    <t>Salaire moyen (net)</t>
  </si>
  <si>
    <t>Figure 6.4-9 : Facteurs d'évolution du salaire brut moyen depuis 1998 dans la FPE (en %)</t>
  </si>
  <si>
    <t>Note : Dans la FPE, l’évolution du salaire moyen brut et de la RMPP brute a été affectée par le mode de prise en compte de l’exonération fiscale des heures supplémentaires liées à la loi du 21 août 2007 en faveur du travail, de l'emploi et du pouvoir d'achat, dite « loi TEPA ». En pratique, sur les fiches de paie, ces heures apparaissaient comme fiscalisées et les prélèvements affichés compensés par une prime. Ainsi, l’évolution de la RMPP brute apparaît comme surévaluée de 0,2 point au moment de la mise en place en 2008 et en 2009, et sous-évaluée lors de sa suppression en 2012 (-0,1 point) et 2013 (-0,2 point).</t>
  </si>
  <si>
    <r>
      <t>Figure 6.4-13 : Bilan des enveloppes catégorielles depuis 1995</t>
    </r>
    <r>
      <rPr>
        <b/>
        <vertAlign val="superscript"/>
        <sz val="10"/>
        <rFont val="Arial"/>
        <family val="2"/>
      </rPr>
      <t>(1)</t>
    </r>
  </si>
  <si>
    <t xml:space="preserve">(2) Exprimés en équivalent temps plein mensualisé . </t>
  </si>
  <si>
    <t xml:space="preserve">(1) Exprimés en équivalent temps plein mensualisé. </t>
  </si>
  <si>
    <t>Champ : France (hors Mayotte), hors militaires, exprimés en équivalent temps plein mensualisé.</t>
  </si>
  <si>
    <t>Note : Dans la FPE, l’évolution du salaire moyen brut a été affectée par le mode de prise en compte de l’exonération fiscale des heures supplémentaires liées à la loi du 21 août 2007 en faveur du travail, de l'emploi et du pouvoir d'achat, dite « loi Tepa ». En pratique, sur les fiches de paie, ces heures apparaissaient comme fiscalisées et les prélèvements affichés compensés par une prime. Ainsi, l’évolution de la rémunération brute apparaît comme légèrement surévaluée au moment de la mise en place en 2008 et en 2009, et légèrement sous-évaluée lors de sa suppression en 2012 et 2013.</t>
  </si>
  <si>
    <t>Effectifs utilisés pour le calcul des salaires (2)
(en milliers)</t>
  </si>
  <si>
    <t>Montant (3)</t>
  </si>
  <si>
    <t>Part des primes (4)
 (en %)</t>
  </si>
  <si>
    <t>Taux de primes (4) (en %)</t>
  </si>
  <si>
    <t>Salaire net global (5)</t>
  </si>
  <si>
    <t>Effectifs utilisés pour le calcul des salaires (*)</t>
  </si>
  <si>
    <t>(*) : Les salaires sont exprimés en équivalent temps plein mensualisé, voir définitions et méthodes.</t>
  </si>
  <si>
    <t>Attention : Cette année, la méthode de calcul des salaires des agents des trois versants de la fonction publique a été revue et améliorée (voir encadré 1 de la vue "Les rémunérations dans la fonction publique en 2015" du Rapport annuel sur l'état de la fonction publique - édition 2017). Les données en niveau présentées ici ne sont donc pas directement comparables avec les données publiées dans l’édition précédente du rapport annuel.</t>
  </si>
  <si>
    <t xml:space="preserve">Champ :  France (hors Mayotte). Hors militaires, y compris bénéficiaires de contrats aidés. </t>
  </si>
  <si>
    <t>Champ : France (hors Mayotte). Agents civils des ministères et des établissements publics de l'État.</t>
  </si>
  <si>
    <t>Champ : Agents des ministères civils de l'État. France métropolitaine jusqu'en 2009, France (hors Mayotte) à partir de 2010</t>
  </si>
  <si>
    <t>Champ : Jusqu'en 2009, agents des ministères civils de l'État, France métropolitaine ; à partir de 2010, agents civils des ministères de l'État ou des ministères et des établissements publics de l'État. France (hors Mayotte).</t>
  </si>
  <si>
    <t xml:space="preserve">Champ : France (hors Mayotte). Fonctionnaires sur un poste principal non annexe, présents au 31/12. </t>
  </si>
  <si>
    <t>Champ : Jusqu'en 2009, agents des ministères civils de l'État, France métropolitaine ; à partir de 2010, agents civils des ministères de l'État, France (hors Mayotte).</t>
  </si>
  <si>
    <t>(1) Rémunération moyenne nette des personnes présentes les deux années consécutives (24 mois) chez le même employeur et ayant la même quotité de travail les deux années.</t>
  </si>
  <si>
    <t>(2) Inflation y compris tabac (+0,04 %) en 2015.</t>
  </si>
  <si>
    <t>RMPP nette (1)
2015/2014</t>
  </si>
  <si>
    <t>Proportion d'agents dont la RMPP nette a moins évolué que l'inflation (2) (en %)</t>
  </si>
  <si>
    <t>(1) Voir définitions.</t>
  </si>
  <si>
    <t xml:space="preserve">(*) Voir définitions.
</t>
  </si>
  <si>
    <t>(*) Voir définitions.</t>
  </si>
  <si>
    <t>Source : Fichier général de l'État (FGE), Insee jusqu'en 2009 ; Siasp, Insee après 2009. Traitement DGAFP - Département des études, des statistiques et des systèmes d'information.</t>
  </si>
  <si>
    <t>Champ : France métropolitaine jusqu'en 2009, France (hors Mayotte) à partir de 2010. Hors militaires. Exprimés en équivalent temps plein mensualisé.</t>
  </si>
  <si>
    <t>Champ : Jusqu'en 2009, France métropolitaine, agents des ministères civils de l'État présents deux années consécutives ; À partir de 2010, France (hors Mayotte), agents civils des ministères ou des ministères et des établissements publics de l'État présents 24 mois consécutifs chez le même employeur avec la même quotité de travail.</t>
  </si>
  <si>
    <t>Lecture : En 2016, le salaire moyen du secteur privé représente 90 % du salaire moyen de la fonction publique de l'État, tandis que le produit intérieur brut (PIB) en volume a augmenté de 1,3 % en euros constants.</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</si>
</sst>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000"/>
    <numFmt numFmtId="167" formatCode="0.0"/>
    <numFmt numFmtId="168" formatCode="#,##0.0"/>
    <numFmt numFmtId="169" formatCode="0.0%"/>
    <numFmt numFmtId="170" formatCode="0.00000000"/>
    <numFmt numFmtId="171" formatCode="0.0000000"/>
    <numFmt numFmtId="172" formatCode="0.000000"/>
    <numFmt numFmtId="173" formatCode="0.0000"/>
    <numFmt numFmtId="174" formatCode="0.000"/>
    <numFmt numFmtId="175" formatCode="_-* #,##0.0\ _€_-;\-* #,##0.0\ _€_-;_-* &quot;-&quot;??\ _€_-;_-@_-"/>
    <numFmt numFmtId="176" formatCode="_-* #,##0\ _€_-;\-* #,##0\ _€_-;_-* &quot;-&quot;??\ _€_-;_-@_-"/>
    <numFmt numFmtId="177" formatCode="_-* #,##0.00\ _F_-;\-* #,##0.00\ _F_-;_-* &quot;-&quot;??\ _F_-;_-@_-"/>
    <numFmt numFmtId="178" formatCode="_-* #,##0\ _F_-;\-* #,##0\ _F_-;_-* &quot;-&quot;\ _F_-;_-@_-"/>
    <numFmt numFmtId="179" formatCode="_-* #,##0.00\ &quot;F&quot;_-;\-* #,##0.00\ &quot;F&quot;_-;_-* &quot;-&quot;??\ &quot;F&quot;_-;_-@_-"/>
    <numFmt numFmtId="180" formatCode="_-* #,##0\ &quot;F&quot;_-;\-* #,##0\ &quot;F&quot;_-;_-* &quot;-&quot;\ &quot;F&quot;_-;_-@_-"/>
    <numFmt numFmtId="181" formatCode="#,##0\ &quot;€&quot;"/>
    <numFmt numFmtId="182" formatCode="#,##0\ &quot;F&quot;;\-#,##0\ &quot;F&quot;"/>
    <numFmt numFmtId="183" formatCode="#,##0\ &quot;F&quot;;[Red]\-#,##0\ &quot;F&quot;"/>
    <numFmt numFmtId="184" formatCode="#,##0.00\ &quot;F&quot;;\-#,##0.00\ &quot;F&quot;"/>
    <numFmt numFmtId="185" formatCode="#,##0.00\ &quot;F&quot;;[Red]\-#,##0.00\ &quot;F&quot;"/>
    <numFmt numFmtId="186" formatCode="mmmm\ d\,\ yyyy"/>
    <numFmt numFmtId="187" formatCode="0.000000000"/>
    <numFmt numFmtId="188" formatCode="0.000%"/>
    <numFmt numFmtId="189" formatCode="#,##0.0\ [$€];[Red]\-#,##0.0\ [$€]"/>
    <numFmt numFmtId="190" formatCode="#,##0.00\ [$€];[Red]\-#,##0.00\ [$€]"/>
    <numFmt numFmtId="191" formatCode="#,##0.0000"/>
    <numFmt numFmtId="192" formatCode="#,##0_ ;\-#,##0\ "/>
    <numFmt numFmtId="193" formatCode="_-* #,##0\ _€_-;\-* #,##0\ _€_-;_-* &quot;-&quot;?\ _€_-;_-@_-"/>
    <numFmt numFmtId="194" formatCode="#,##0\ _€"/>
    <numFmt numFmtId="195" formatCode="#,##0.000"/>
    <numFmt numFmtId="196" formatCode="#,##0.0000000"/>
    <numFmt numFmtId="197" formatCode="0.0,,"/>
    <numFmt numFmtId="198" formatCode="0,,"/>
    <numFmt numFmtId="199" formatCode="[$€-2]\ #,##0.00_);[Red]\([$€-2]\ #,##0.00\)"/>
    <numFmt numFmtId="200" formatCode="\$#,##0.0,_);[Red]&quot;($&quot;#,##0.0,\)"/>
    <numFmt numFmtId="201" formatCode="#,##0,_);[Red]\(#,##0,\)"/>
    <numFmt numFmtId="202" formatCode="#,##0.0_);[Red]\(#,##0.0\)"/>
    <numFmt numFmtId="203" formatCode="\$#,##0_);[Red]&quot;($&quot;#,##0\)"/>
    <numFmt numFmtId="204" formatCode="\$#,##0.00_);[Red]&quot;($&quot;#,##0.00\)"/>
    <numFmt numFmtId="205" formatCode="_(\$* #,##0.00_);_(\$* \(#,##0.00\);_(\$* \-??_);_(@_)"/>
    <numFmt numFmtId="206" formatCode="#,##0.00&quot; € &quot;;\-#,##0.00&quot; € &quot;;&quot; -&quot;#&quot; € &quot;;@\ "/>
    <numFmt numFmtId="207" formatCode="#,##0.00\ [$€]\ ;\-#,##0.00\ [$€]\ ;&quot; -&quot;#\ [$€]\ ;@\ "/>
    <numFmt numFmtId="208" formatCode="#,##0.0_ ;[Red]\-#,##0.0\ "/>
    <numFmt numFmtId="209" formatCode="_-* #,##0\ [$F]_-;\-* #,##0\ [$F]_-;_-* &quot;-&quot;\ [$F]_-;_-@_-"/>
    <numFmt numFmtId="210" formatCode="#,##0;\-#,##0"/>
    <numFmt numFmtId="211" formatCode="#,##0.00&quot;$&quot;\ ;\(#,##0.00&quot;$&quot;\)"/>
    <numFmt numFmtId="212" formatCode="_-\ #,##0.0,,\ _€_-;[Red]\-\ #,##0.0,,\ _€_-;_-\ &quot;-&quot;\ _€_-;_-@_-"/>
    <numFmt numFmtId="213" formatCode="#,##0.00;[Red]\-#,##0.00"/>
    <numFmt numFmtId="214" formatCode="0.00_)"/>
    <numFmt numFmtId="215" formatCode="00\.00\.00\.0\.0000\.0"/>
    <numFmt numFmtId="216" formatCode="_-* #,##0.0\ _F_-;\-* #,##0.0\ _F_-;_-* &quot;-&quot;??\ _F_-;_-@_-"/>
    <numFmt numFmtId="217" formatCode="_-* #,##0\ _F_-;\-* #,##0\ _F_-;_-* &quot;-&quot;??\ _F_-;_-@_-"/>
    <numFmt numFmtId="218" formatCode="#,##0.0&quot;$&quot;\ ;\(#,##0.0&quot;$&quot;\)"/>
    <numFmt numFmtId="219" formatCode="0\.0000\.0"/>
    <numFmt numFmtId="220" formatCode="_-* #,##0&quot; €&quot;_-;\-* #,##0&quot; €&quot;_-;_-* \-??&quot; €&quot;_-;_-@_-"/>
    <numFmt numFmtId="221" formatCode="_-* #,##0.00&quot; €&quot;_-;\-* #,##0.00&quot; €&quot;_-;_-* \-??&quot; €&quot;_-;_-@_-"/>
    <numFmt numFmtId="222" formatCode="#\ ###\ ##0;&quot;-&quot;#\ ###\ ##0"/>
  </numFmts>
  <fonts count="136">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8"/>
      <name val="Arial"/>
      <family val="2"/>
    </font>
    <font>
      <i/>
      <sz val="8"/>
      <name val="Arial"/>
      <family val="2"/>
    </font>
    <font>
      <i/>
      <sz val="10"/>
      <name val="Arial"/>
      <family val="2"/>
    </font>
    <font>
      <b/>
      <vertAlign val="superscript"/>
      <sz val="10"/>
      <name val="Arial"/>
      <family val="2"/>
    </font>
    <font>
      <sz val="10"/>
      <color indexed="10"/>
      <name val="Arial"/>
      <family val="2"/>
    </font>
    <font>
      <b/>
      <u val="single"/>
      <sz val="10"/>
      <name val="Arial"/>
      <family val="2"/>
    </font>
    <font>
      <sz val="9"/>
      <name val="Arial"/>
      <family val="2"/>
    </font>
    <font>
      <vertAlign val="superscript"/>
      <sz val="9"/>
      <name val="Arial"/>
      <family val="2"/>
    </font>
    <font>
      <b/>
      <sz val="12"/>
      <name val="Arial"/>
      <family val="2"/>
    </font>
    <font>
      <sz val="12"/>
      <color indexed="18"/>
      <name val="Arial"/>
      <family val="2"/>
    </font>
    <font>
      <i/>
      <vertAlign val="superscript"/>
      <sz val="8"/>
      <name val="Arial"/>
      <family val="2"/>
    </font>
    <font>
      <b/>
      <vertAlign val="superscript"/>
      <sz val="9"/>
      <name val="Arial"/>
      <family val="2"/>
    </font>
    <font>
      <vertAlign val="superscript"/>
      <sz val="8"/>
      <name val="Arial"/>
      <family val="2"/>
    </font>
    <font>
      <i/>
      <sz val="12"/>
      <color indexed="18"/>
      <name val="Arial"/>
      <family val="2"/>
    </font>
    <font>
      <sz val="7"/>
      <name val="Arial"/>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name val="Helv"/>
      <family val="0"/>
    </font>
    <font>
      <b/>
      <sz val="11"/>
      <color indexed="10"/>
      <name val="Calibri"/>
      <family val="2"/>
    </font>
    <font>
      <sz val="12"/>
      <name val="Arial"/>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name val="Calibri"/>
      <family val="2"/>
    </font>
    <font>
      <b/>
      <i/>
      <sz val="10"/>
      <color indexed="10"/>
      <name val="Arial"/>
      <family val="2"/>
    </font>
    <font>
      <sz val="10"/>
      <name val="MS Sans Serif"/>
      <family val="2"/>
    </font>
    <font>
      <b/>
      <sz val="8"/>
      <color indexed="9"/>
      <name val="Arial"/>
      <family val="2"/>
    </font>
    <font>
      <b/>
      <i/>
      <sz val="10"/>
      <name val="Arial"/>
      <family val="2"/>
    </font>
    <font>
      <b/>
      <i/>
      <sz val="8"/>
      <color indexed="9"/>
      <name val="Arial"/>
      <family val="2"/>
    </font>
    <font>
      <b/>
      <i/>
      <sz val="10"/>
      <color indexed="32"/>
      <name val="Arial"/>
      <family val="2"/>
    </font>
    <font>
      <b/>
      <i/>
      <sz val="10"/>
      <name val="Arial Narrow"/>
      <family val="2"/>
    </font>
    <font>
      <sz val="12"/>
      <name val="Times New Roman"/>
      <family val="1"/>
    </font>
    <font>
      <sz val="10"/>
      <color indexed="12"/>
      <name val="Times New Roman"/>
      <family val="1"/>
    </font>
    <font>
      <sz val="10"/>
      <color indexed="11"/>
      <name val="Times New Roman"/>
      <family val="1"/>
    </font>
    <font>
      <sz val="10"/>
      <color indexed="10"/>
      <name val="Times New Roman"/>
      <family val="1"/>
    </font>
    <font>
      <b/>
      <sz val="10"/>
      <name val="CG Times (W1)"/>
      <family val="0"/>
    </font>
    <font>
      <sz val="8"/>
      <name val="MS Sans Serif"/>
      <family val="2"/>
    </font>
    <font>
      <sz val="12"/>
      <color indexed="8"/>
      <name val="Calibri"/>
      <family val="2"/>
    </font>
    <font>
      <sz val="10"/>
      <color indexed="24"/>
      <name val="Arial"/>
      <family val="2"/>
    </font>
    <font>
      <b/>
      <sz val="18"/>
      <color indexed="17"/>
      <name val="MS Sans Serif"/>
      <family val="2"/>
    </font>
    <font>
      <b/>
      <sz val="10"/>
      <name val="Tahoma"/>
      <family val="2"/>
    </font>
    <font>
      <i/>
      <sz val="12"/>
      <name val="Arial"/>
      <family val="2"/>
    </font>
    <font>
      <b/>
      <sz val="10"/>
      <name val="MS Sans Serif"/>
      <family val="2"/>
    </font>
    <font>
      <sz val="10"/>
      <name val="Times New Roman"/>
      <family val="1"/>
    </font>
    <font>
      <b/>
      <i/>
      <sz val="16"/>
      <name val="Arial"/>
      <family val="2"/>
    </font>
    <font>
      <sz val="9"/>
      <color indexed="9"/>
      <name val="Geneva"/>
      <family val="0"/>
    </font>
    <font>
      <sz val="10"/>
      <name val="Swiss"/>
      <family val="0"/>
    </font>
    <font>
      <sz val="10"/>
      <name val="Arial MT"/>
      <family val="2"/>
    </font>
    <font>
      <b/>
      <sz val="8"/>
      <name val="Swiss"/>
      <family val="0"/>
    </font>
    <font>
      <b/>
      <i/>
      <u val="single"/>
      <sz val="10"/>
      <name val="Arial"/>
      <family val="2"/>
    </font>
    <font>
      <sz val="16"/>
      <name val="Times New Roman"/>
      <family val="1"/>
    </font>
    <font>
      <b/>
      <sz val="18"/>
      <name val="Times New Roman"/>
      <family val="1"/>
    </font>
    <font>
      <b/>
      <sz val="18"/>
      <color indexed="19"/>
      <name val="Cambria"/>
      <family val="2"/>
    </font>
    <font>
      <b/>
      <sz val="11"/>
      <name val="Arial"/>
      <family val="2"/>
    </font>
    <font>
      <b/>
      <sz val="16"/>
      <name val="Arial"/>
      <family val="2"/>
    </font>
    <font>
      <sz val="11"/>
      <color indexed="58"/>
      <name val="Calibri"/>
      <family val="2"/>
    </font>
    <font>
      <i/>
      <sz val="10"/>
      <name val="Times New Roman"/>
      <family val="1"/>
    </font>
    <font>
      <sz val="8"/>
      <color indexed="8"/>
      <name val="Arial"/>
      <family val="2"/>
    </font>
    <font>
      <b/>
      <sz val="8"/>
      <color indexed="8"/>
      <name val="Arial"/>
      <family val="2"/>
    </font>
    <font>
      <b/>
      <sz val="12"/>
      <color indexed="18"/>
      <name val="Arial"/>
      <family val="2"/>
    </font>
    <font>
      <i/>
      <sz val="8"/>
      <color indexed="8"/>
      <name val="Arial"/>
      <family val="2"/>
    </font>
    <font>
      <sz val="8"/>
      <name val="Calibri"/>
      <family val="2"/>
    </font>
    <font>
      <b/>
      <sz val="10"/>
      <name val="Calibri"/>
      <family val="2"/>
    </font>
    <font>
      <sz val="10"/>
      <color indexed="8"/>
      <name val="Arial"/>
      <family val="2"/>
    </font>
    <font>
      <i/>
      <sz val="8"/>
      <color indexed="10"/>
      <name val="Arial"/>
      <family val="2"/>
    </font>
    <font>
      <b/>
      <sz val="8"/>
      <name val="Times"/>
      <family val="0"/>
    </font>
    <font>
      <b/>
      <sz val="10"/>
      <color indexed="9"/>
      <name val="Arial"/>
      <family val="2"/>
    </font>
    <font>
      <sz val="11"/>
      <name val="Arial"/>
      <family val="2"/>
    </font>
    <font>
      <sz val="10"/>
      <name val="System"/>
      <family val="2"/>
    </font>
    <font>
      <sz val="6"/>
      <name val="Times"/>
      <family val="0"/>
    </font>
    <font>
      <i/>
      <sz val="8"/>
      <name val="Times"/>
      <family val="0"/>
    </font>
    <font>
      <sz val="8"/>
      <name val="Times"/>
      <family val="0"/>
    </font>
    <font>
      <sz val="6.5"/>
      <name val="Univers"/>
      <family val="2"/>
    </font>
    <font>
      <b/>
      <sz val="10"/>
      <name val="Times New Roman"/>
      <family val="1"/>
    </font>
    <font>
      <sz val="6"/>
      <color indexed="8"/>
      <name val="Arial"/>
      <family val="2"/>
    </font>
    <font>
      <sz val="9"/>
      <color indexed="8"/>
      <name val="Arial"/>
      <family val="2"/>
    </font>
    <font>
      <b/>
      <sz val="9"/>
      <color indexed="8"/>
      <name val="Arial"/>
      <family val="2"/>
    </font>
    <font>
      <sz val="8.25"/>
      <color indexed="8"/>
      <name val="Arial"/>
      <family val="2"/>
    </font>
    <font>
      <u val="single"/>
      <sz val="11"/>
      <color indexed="30"/>
      <name val="Calibri"/>
      <family val="2"/>
    </font>
    <font>
      <u val="single"/>
      <sz val="11"/>
      <color indexed="12"/>
      <name val="Calibri"/>
      <family val="2"/>
    </font>
    <font>
      <u val="single"/>
      <sz val="11"/>
      <color indexed="56"/>
      <name val="Calibri"/>
      <family val="2"/>
    </font>
    <font>
      <u val="single"/>
      <sz val="11"/>
      <color indexed="20"/>
      <name val="Calibri"/>
      <family val="2"/>
    </font>
    <font>
      <sz val="6.5"/>
      <color indexed="8"/>
      <name val="Arial"/>
      <family val="2"/>
    </font>
    <font>
      <sz val="5.2"/>
      <color indexed="8"/>
      <name val="Arial"/>
      <family val="2"/>
    </font>
    <font>
      <b/>
      <sz val="10.5"/>
      <color indexed="8"/>
      <name val="Arial"/>
      <family val="2"/>
    </font>
    <font>
      <sz val="7.35"/>
      <color indexed="8"/>
      <name val="Arial"/>
      <family val="2"/>
    </font>
    <font>
      <sz val="8"/>
      <color indexed="10"/>
      <name val="Arial"/>
      <family val="2"/>
    </font>
    <font>
      <sz val="8"/>
      <color indexed="12"/>
      <name val="Arial"/>
      <family val="2"/>
    </font>
    <font>
      <b/>
      <vertAlign val="superscript"/>
      <sz val="10"/>
      <color indexed="8"/>
      <name val="Arial"/>
      <family val="2"/>
    </font>
    <font>
      <b/>
      <sz val="8.75"/>
      <color indexed="8"/>
      <name val="Arial"/>
      <family val="2"/>
    </font>
    <font>
      <b/>
      <i/>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u val="single"/>
      <sz val="10"/>
      <color theme="10"/>
      <name val="Arial"/>
      <family val="2"/>
    </font>
    <font>
      <sz val="11"/>
      <color rgb="FF9C0006"/>
      <name val="Calibri"/>
      <family val="2"/>
    </font>
    <font>
      <u val="single"/>
      <sz val="11"/>
      <color rgb="FF0066AA"/>
      <name val="Calibri"/>
      <family val="2"/>
    </font>
    <font>
      <u val="single"/>
      <sz val="11"/>
      <color rgb="FF0000FF"/>
      <name val="Calibri"/>
      <family val="2"/>
    </font>
    <font>
      <u val="single"/>
      <sz val="11"/>
      <color rgb="FF004488"/>
      <name val="Calibri"/>
      <family val="2"/>
    </font>
    <font>
      <u val="single"/>
      <sz val="11"/>
      <color rgb="FF800080"/>
      <name val="Calibri"/>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84">
    <fill>
      <patternFill/>
    </fill>
    <fill>
      <patternFill patternType="gray125"/>
    </fill>
    <fill>
      <patternFill patternType="solid">
        <fgColor indexed="18"/>
        <bgColor indexed="64"/>
      </patternFill>
    </fill>
    <fill>
      <patternFill patternType="solid">
        <fgColor indexed="48"/>
        <bgColor indexed="64"/>
      </patternFill>
    </fill>
    <fill>
      <patternFill patternType="solid">
        <fgColor indexed="22"/>
        <bgColor indexed="64"/>
      </patternFill>
    </fill>
    <fill>
      <patternFill patternType="solid">
        <fgColor theme="4" tint="0.7999799847602844"/>
        <bgColor indexed="64"/>
      </patternFill>
    </fill>
    <fill>
      <patternFill patternType="solid">
        <fgColor indexed="44"/>
        <bgColor indexed="64"/>
      </patternFill>
    </fill>
    <fill>
      <patternFill patternType="solid">
        <fgColor indexed="31"/>
        <bgColor indexed="64"/>
      </patternFill>
    </fill>
    <fill>
      <patternFill patternType="solid">
        <fgColor indexed="4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19"/>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49"/>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5"/>
        <bgColor indexed="64"/>
      </patternFill>
    </fill>
    <fill>
      <patternFill patternType="solid">
        <fgColor indexed="14"/>
        <bgColor indexed="64"/>
      </patternFill>
    </fill>
    <fill>
      <patternFill patternType="solid">
        <fgColor indexed="27"/>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6"/>
        <bgColor indexed="64"/>
      </patternFill>
    </fill>
    <fill>
      <patternFill patternType="solid">
        <fgColor indexed="42"/>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rgb="FFF2F2F2"/>
        <bgColor indexed="64"/>
      </patternFill>
    </fill>
    <fill>
      <patternFill patternType="solid">
        <fgColor indexed="9"/>
        <bgColor indexed="64"/>
      </patternFill>
    </fill>
    <fill>
      <patternFill patternType="solid">
        <fgColor indexed="45"/>
        <bgColor indexed="64"/>
      </patternFill>
    </fill>
    <fill>
      <patternFill patternType="solid">
        <fgColor rgb="FFFFFFCC"/>
        <bgColor indexed="64"/>
      </patternFill>
    </fill>
    <fill>
      <patternFill patternType="solid">
        <fgColor indexed="24"/>
        <bgColor indexed="64"/>
      </patternFill>
    </fill>
    <fill>
      <patternFill patternType="solid">
        <fgColor indexed="29"/>
        <bgColor indexed="64"/>
      </patternFill>
    </fill>
    <fill>
      <patternFill patternType="solid">
        <fgColor indexed="51"/>
        <bgColor indexed="64"/>
      </patternFill>
    </fill>
    <fill>
      <patternFill patternType="solid">
        <fgColor rgb="FFFFCC99"/>
        <bgColor indexed="64"/>
      </patternFill>
    </fill>
    <fill>
      <patternFill patternType="gray125">
        <fgColor indexed="15"/>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mediumGray">
        <fgColor indexed="22"/>
      </patternFill>
    </fill>
    <fill>
      <patternFill patternType="solid">
        <fgColor rgb="FFC6EFCE"/>
        <bgColor indexed="64"/>
      </patternFill>
    </fill>
    <fill>
      <patternFill patternType="solid">
        <fgColor indexed="15"/>
        <bgColor indexed="64"/>
      </patternFill>
    </fill>
    <fill>
      <patternFill patternType="solid">
        <fgColor rgb="FFA5A5A5"/>
        <bgColor indexed="64"/>
      </patternFill>
    </fill>
    <fill>
      <patternFill patternType="solid">
        <fgColor indexed="49"/>
        <bgColor indexed="64"/>
      </patternFill>
    </fill>
    <fill>
      <patternFill patternType="solid">
        <fgColor indexed="17"/>
        <bgColor indexed="64"/>
      </patternFill>
    </fill>
    <fill>
      <patternFill patternType="solid">
        <fgColor theme="0"/>
        <bgColor indexed="64"/>
      </patternFill>
    </fill>
  </fills>
  <borders count="110">
    <border>
      <left/>
      <right/>
      <top/>
      <bottom/>
      <diagonal/>
    </border>
    <border>
      <left style="thin"/>
      <right style="thin"/>
      <top style="thin"/>
      <bottom style="thin"/>
    </border>
    <border>
      <left/>
      <right style="thin">
        <color indexed="23"/>
      </right>
      <top style="medium">
        <color indexed="23"/>
      </top>
      <bottom style="medium">
        <color indexed="23"/>
      </bottom>
    </border>
    <border>
      <left/>
      <right/>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color indexed="63"/>
      </left>
      <right>
        <color indexed="63"/>
      </right>
      <top>
        <color indexed="63"/>
      </top>
      <bottom style="double">
        <color indexed="52"/>
      </bottom>
    </border>
    <border>
      <left style="hair"/>
      <right style="hair"/>
      <top style="hair"/>
      <bottom style="hair"/>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medium"/>
      <bottom style="medium"/>
    </border>
    <border>
      <left/>
      <right/>
      <top style="hair"/>
      <bottom/>
    </border>
    <border>
      <left style="hair"/>
      <right style="hair"/>
      <top style="dashed"/>
      <bottom style="dotted"/>
    </border>
    <border>
      <left style="thick"/>
      <right style="thick"/>
      <top/>
      <bottom style="thick"/>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right/>
      <top/>
      <bottom style="medium"/>
    </border>
    <border>
      <left style="thin"/>
      <right/>
      <top/>
      <bottom/>
    </border>
    <border>
      <left style="medium"/>
      <right/>
      <top style="medium"/>
      <bottom style="thin"/>
    </border>
    <border>
      <left style="thin">
        <color rgb="FF3F3F3F"/>
      </left>
      <right style="thin">
        <color rgb="FF3F3F3F"/>
      </right>
      <top style="thin">
        <color rgb="FF3F3F3F"/>
      </top>
      <bottom style="thin">
        <color rgb="FF3F3F3F"/>
      </bottom>
    </border>
    <border>
      <left/>
      <right/>
      <top style="hair"/>
      <bottom style="hair"/>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style="thin">
        <color indexed="62"/>
      </top>
      <bottom style="double">
        <color indexed="62"/>
      </bottom>
    </border>
    <border>
      <left/>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right/>
      <top/>
      <bottom style="thick">
        <color indexed="17"/>
      </bottom>
    </border>
    <border>
      <left/>
      <right/>
      <top/>
      <bottom style="thick">
        <color indexed="11"/>
      </bottom>
    </border>
    <border>
      <left/>
      <right/>
      <top/>
      <bottom style="medium">
        <color indexed="11"/>
      </bottom>
    </border>
    <border>
      <left/>
      <right/>
      <top style="thin">
        <color indexed="17"/>
      </top>
      <bottom style="double">
        <color indexed="17"/>
      </bottom>
    </border>
    <border>
      <left style="thin">
        <color indexed="55"/>
      </left>
      <right style="thin">
        <color indexed="55"/>
      </right>
      <top style="thin">
        <color indexed="55"/>
      </top>
      <bottom style="thin">
        <color indexed="55"/>
      </bottom>
    </border>
    <border>
      <left/>
      <right/>
      <top style="thin">
        <color indexed="61"/>
      </top>
      <bottom/>
    </border>
    <border>
      <left>
        <color indexed="63"/>
      </left>
      <right>
        <color indexed="63"/>
      </right>
      <top style="medium">
        <color indexed="60"/>
      </top>
      <bottom style="thin">
        <color indexed="60"/>
      </bottom>
    </border>
    <border>
      <left>
        <color indexed="63"/>
      </left>
      <right>
        <color indexed="63"/>
      </right>
      <top style="thin">
        <color indexed="60"/>
      </top>
      <bottom style="thin">
        <color indexed="60"/>
      </bottom>
    </border>
    <border>
      <left>
        <color indexed="63"/>
      </left>
      <right>
        <color indexed="63"/>
      </right>
      <top style="thin">
        <color indexed="60"/>
      </top>
      <bottom style="medium">
        <color indexed="60"/>
      </bottom>
    </border>
    <border>
      <left style="medium">
        <color indexed="60"/>
      </left>
      <right>
        <color indexed="63"/>
      </right>
      <top style="thin">
        <color indexed="60"/>
      </top>
      <bottom style="medium">
        <color indexed="60"/>
      </bottom>
    </border>
    <border>
      <left>
        <color indexed="63"/>
      </left>
      <right>
        <color indexed="63"/>
      </right>
      <top style="medium">
        <color indexed="60"/>
      </top>
      <bottom style="medium">
        <color indexed="60"/>
      </bottom>
    </border>
    <border>
      <left style="double">
        <color indexed="60"/>
      </left>
      <right>
        <color indexed="63"/>
      </right>
      <top style="medium">
        <color indexed="60"/>
      </top>
      <bottom style="medium">
        <color indexed="60"/>
      </bottom>
    </border>
    <border>
      <left style="double">
        <color indexed="60"/>
      </left>
      <right>
        <color indexed="63"/>
      </right>
      <top style="medium">
        <color indexed="60"/>
      </top>
      <bottom style="thin">
        <color indexed="60"/>
      </bottom>
    </border>
    <border>
      <left style="double">
        <color indexed="60"/>
      </left>
      <right>
        <color indexed="63"/>
      </right>
      <top style="thin">
        <color indexed="60"/>
      </top>
      <bottom style="medium">
        <color indexed="60"/>
      </bottom>
    </border>
    <border>
      <left style="double">
        <color indexed="60"/>
      </left>
      <right>
        <color indexed="63"/>
      </right>
      <top style="thin">
        <color indexed="60"/>
      </top>
      <bottom style="thin">
        <color indexed="60"/>
      </bottom>
    </border>
    <border>
      <left style="medium">
        <color indexed="60"/>
      </left>
      <right>
        <color indexed="63"/>
      </right>
      <top>
        <color indexed="63"/>
      </top>
      <bottom style="medium">
        <color indexed="60"/>
      </bottom>
    </border>
    <border>
      <left style="medium">
        <color indexed="60"/>
      </left>
      <right>
        <color indexed="63"/>
      </right>
      <top>
        <color indexed="63"/>
      </top>
      <bottom>
        <color indexed="63"/>
      </bottom>
    </border>
    <border>
      <left style="medium">
        <color indexed="60"/>
      </left>
      <right>
        <color indexed="63"/>
      </right>
      <top style="medium">
        <color indexed="60"/>
      </top>
      <bottom style="medium">
        <color indexed="60"/>
      </bottom>
    </border>
    <border>
      <left style="medium">
        <color indexed="60"/>
      </left>
      <right>
        <color indexed="63"/>
      </right>
      <top style="medium">
        <color indexed="60"/>
      </top>
      <bottom>
        <color indexed="63"/>
      </bottom>
    </border>
    <border>
      <left/>
      <right/>
      <top/>
      <bottom style="medium">
        <color indexed="60"/>
      </bottom>
    </border>
    <border>
      <left>
        <color indexed="63"/>
      </left>
      <right style="medium">
        <color indexed="60"/>
      </right>
      <top>
        <color indexed="63"/>
      </top>
      <bottom style="medium">
        <color indexed="60"/>
      </bottom>
    </border>
    <border>
      <left>
        <color indexed="63"/>
      </left>
      <right style="medium">
        <color indexed="60"/>
      </right>
      <top style="medium">
        <color indexed="60"/>
      </top>
      <bottom style="medium">
        <color indexed="60"/>
      </bottom>
    </border>
    <border>
      <left style="medium">
        <color indexed="60"/>
      </left>
      <right style="medium">
        <color indexed="60"/>
      </right>
      <top style="medium">
        <color indexed="60"/>
      </top>
      <bottom>
        <color indexed="63"/>
      </bottom>
    </border>
    <border>
      <left style="medium">
        <color indexed="60"/>
      </left>
      <right style="medium">
        <color indexed="60"/>
      </right>
      <top>
        <color indexed="63"/>
      </top>
      <bottom style="medium">
        <color indexed="60"/>
      </bottom>
    </border>
    <border>
      <left style="medium">
        <color indexed="60"/>
      </left>
      <right style="medium">
        <color indexed="60"/>
      </right>
      <top>
        <color indexed="63"/>
      </top>
      <bottom>
        <color indexed="63"/>
      </bottom>
    </border>
    <border>
      <left style="double">
        <color indexed="61"/>
      </left>
      <right/>
      <top style="medium">
        <color indexed="61"/>
      </top>
      <bottom/>
    </border>
    <border>
      <left>
        <color indexed="63"/>
      </left>
      <right>
        <color indexed="63"/>
      </right>
      <top style="medium">
        <color indexed="61"/>
      </top>
      <bottom style="medium">
        <color indexed="61"/>
      </bottom>
    </border>
    <border>
      <left/>
      <right style="thin">
        <color indexed="60"/>
      </right>
      <top style="medium">
        <color indexed="25"/>
      </top>
      <bottom style="medium">
        <color indexed="61"/>
      </bottom>
    </border>
    <border>
      <left style="medium">
        <color indexed="60"/>
      </left>
      <right style="thin">
        <color indexed="60"/>
      </right>
      <top style="medium">
        <color indexed="60"/>
      </top>
      <bottom style="medium">
        <color indexed="60"/>
      </bottom>
    </border>
    <border>
      <left style="medium">
        <color indexed="60"/>
      </left>
      <right style="thin">
        <color indexed="60"/>
      </right>
      <top/>
      <bottom/>
    </border>
    <border>
      <left style="medium">
        <color indexed="60"/>
      </left>
      <right style="thin">
        <color indexed="60"/>
      </right>
      <top/>
      <bottom style="medium">
        <color indexed="60"/>
      </bottom>
    </border>
    <border>
      <left/>
      <right style="thin">
        <color indexed="60"/>
      </right>
      <top/>
      <bottom/>
    </border>
    <border>
      <left/>
      <right style="thin">
        <color indexed="60"/>
      </right>
      <top/>
      <bottom style="medium">
        <color indexed="61"/>
      </bottom>
    </border>
    <border>
      <left>
        <color indexed="63"/>
      </left>
      <right>
        <color indexed="63"/>
      </right>
      <top style="medium">
        <color indexed="60"/>
      </top>
      <bottom>
        <color indexed="63"/>
      </bottom>
    </border>
    <border>
      <left>
        <color indexed="63"/>
      </left>
      <right style="medium">
        <color indexed="60"/>
      </right>
      <top style="medium">
        <color indexed="60"/>
      </top>
      <bottom>
        <color indexed="63"/>
      </bottom>
    </border>
    <border>
      <left>
        <color indexed="63"/>
      </left>
      <right style="medium">
        <color indexed="60"/>
      </right>
      <top>
        <color indexed="63"/>
      </top>
      <bottom>
        <color indexed="63"/>
      </bottom>
    </border>
    <border>
      <left style="medium">
        <color indexed="60"/>
      </left>
      <right style="medium">
        <color indexed="60"/>
      </right>
      <top style="medium">
        <color indexed="60"/>
      </top>
      <bottom style="medium">
        <color indexed="60"/>
      </bottom>
    </border>
    <border>
      <left style="thin">
        <color indexed="9"/>
      </left>
      <right style="thin">
        <color indexed="9"/>
      </right>
      <top style="medium">
        <color indexed="60"/>
      </top>
      <bottom style="thin">
        <color indexed="9"/>
      </bottom>
    </border>
    <border>
      <left style="thin">
        <color indexed="9"/>
      </left>
      <right style="medium">
        <color indexed="60"/>
      </right>
      <top style="medium">
        <color indexed="60"/>
      </top>
      <bottom style="thin">
        <color indexed="9"/>
      </bottom>
    </border>
    <border>
      <left style="thin">
        <color indexed="9"/>
      </left>
      <right style="thin">
        <color indexed="9"/>
      </right>
      <top style="thin">
        <color indexed="9"/>
      </top>
      <bottom style="medium">
        <color indexed="60"/>
      </bottom>
    </border>
    <border>
      <left style="thin">
        <color indexed="9"/>
      </left>
      <right style="medium">
        <color indexed="60"/>
      </right>
      <top style="thin">
        <color indexed="9"/>
      </top>
      <bottom style="medium">
        <color indexed="60"/>
      </bottom>
    </border>
    <border>
      <left style="thin">
        <color indexed="9"/>
      </left>
      <right style="thin">
        <color indexed="9"/>
      </right>
      <top style="thin">
        <color indexed="9"/>
      </top>
      <bottom style="thin">
        <color indexed="9"/>
      </bottom>
    </border>
    <border>
      <left style="thin">
        <color indexed="9"/>
      </left>
      <right style="medium">
        <color indexed="60"/>
      </right>
      <top style="thin">
        <color indexed="9"/>
      </top>
      <bottom style="thin">
        <color indexed="9"/>
      </bottom>
    </border>
    <border>
      <left>
        <color indexed="63"/>
      </left>
      <right style="thin">
        <color indexed="9"/>
      </right>
      <top style="medium">
        <color indexed="60"/>
      </top>
      <bottom style="thin">
        <color indexed="9"/>
      </bottom>
    </border>
    <border>
      <left>
        <color indexed="63"/>
      </left>
      <right style="thin">
        <color indexed="9"/>
      </right>
      <top style="thin">
        <color indexed="9"/>
      </top>
      <bottom style="medium">
        <color indexed="60"/>
      </bottom>
    </border>
    <border>
      <left>
        <color indexed="63"/>
      </left>
      <right style="thin">
        <color indexed="9"/>
      </right>
      <top style="thin">
        <color indexed="9"/>
      </top>
      <bottom style="thin">
        <color indexed="9"/>
      </bottom>
    </border>
    <border>
      <left style="double">
        <color indexed="61"/>
      </left>
      <right/>
      <top/>
      <bottom/>
    </border>
    <border>
      <left/>
      <right/>
      <top/>
      <bottom style="medium">
        <color indexed="61"/>
      </bottom>
    </border>
    <border>
      <left style="double">
        <color indexed="61"/>
      </left>
      <right/>
      <top/>
      <bottom style="medium">
        <color indexed="61"/>
      </bottom>
    </border>
    <border>
      <left>
        <color indexed="63"/>
      </left>
      <right>
        <color indexed="63"/>
      </right>
      <top style="medium">
        <color indexed="61"/>
      </top>
      <bottom>
        <color indexed="63"/>
      </bottom>
    </border>
    <border>
      <left style="thin">
        <color indexed="25"/>
      </left>
      <right>
        <color indexed="63"/>
      </right>
      <top style="thin">
        <color indexed="61"/>
      </top>
      <bottom style="thin">
        <color indexed="61"/>
      </bottom>
    </border>
    <border>
      <left>
        <color indexed="63"/>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color indexed="61"/>
      </left>
      <right>
        <color indexed="63"/>
      </right>
      <top style="thin">
        <color indexed="61"/>
      </top>
      <bottom style="thin">
        <color indexed="61"/>
      </bottom>
    </border>
    <border>
      <left>
        <color indexed="63"/>
      </left>
      <right style="thin">
        <color indexed="25"/>
      </right>
      <top style="thin">
        <color indexed="61"/>
      </top>
      <bottom>
        <color indexed="63"/>
      </bottom>
    </border>
    <border>
      <left style="thin">
        <color indexed="25"/>
      </left>
      <right>
        <color indexed="63"/>
      </right>
      <top>
        <color indexed="63"/>
      </top>
      <bottom>
        <color indexed="63"/>
      </bottom>
    </border>
    <border>
      <left>
        <color indexed="63"/>
      </left>
      <right>
        <color indexed="63"/>
      </right>
      <top style="thin">
        <color indexed="61"/>
      </top>
      <bottom style="medium">
        <color indexed="61"/>
      </bottom>
    </border>
    <border>
      <left style="medium">
        <color indexed="60"/>
      </left>
      <right style="medium">
        <color indexed="60"/>
      </right>
      <top style="medium">
        <color indexed="60"/>
      </top>
      <bottom style="thin">
        <color indexed="60"/>
      </bottom>
    </border>
    <border>
      <left style="medium">
        <color indexed="60"/>
      </left>
      <right style="medium">
        <color indexed="60"/>
      </right>
      <top style="thin">
        <color indexed="60"/>
      </top>
      <bottom style="medium">
        <color indexed="60"/>
      </bottom>
    </border>
    <border>
      <left>
        <color indexed="63"/>
      </left>
      <right>
        <color indexed="63"/>
      </right>
      <top>
        <color indexed="63"/>
      </top>
      <bottom style="thick">
        <color indexed="25"/>
      </bottom>
    </border>
    <border>
      <left style="thin">
        <color indexed="25"/>
      </left>
      <right>
        <color indexed="63"/>
      </right>
      <top style="thick">
        <color indexed="25"/>
      </top>
      <bottom>
        <color indexed="63"/>
      </bottom>
    </border>
    <border>
      <left>
        <color indexed="63"/>
      </left>
      <right>
        <color indexed="63"/>
      </right>
      <top style="thick">
        <color indexed="25"/>
      </top>
      <bottom>
        <color indexed="63"/>
      </bottom>
    </border>
    <border>
      <left>
        <color indexed="63"/>
      </left>
      <right style="thin">
        <color indexed="61"/>
      </right>
      <top style="thick">
        <color indexed="25"/>
      </top>
      <bottom>
        <color indexed="63"/>
      </bottom>
    </border>
    <border>
      <left style="thin">
        <color indexed="61"/>
      </left>
      <right>
        <color indexed="63"/>
      </right>
      <top style="thick">
        <color indexed="25"/>
      </top>
      <bottom style="thin">
        <color indexed="61"/>
      </bottom>
    </border>
    <border>
      <left>
        <color indexed="63"/>
      </left>
      <right>
        <color indexed="63"/>
      </right>
      <top style="thick">
        <color indexed="25"/>
      </top>
      <bottom style="thin">
        <color indexed="61"/>
      </bottom>
    </border>
    <border>
      <left>
        <color indexed="63"/>
      </left>
      <right style="thin">
        <color indexed="61"/>
      </right>
      <top style="thick">
        <color indexed="25"/>
      </top>
      <bottom style="thin">
        <color indexed="61"/>
      </bottom>
    </border>
    <border>
      <left style="thin">
        <color indexed="61"/>
      </left>
      <right style="thin">
        <color indexed="61"/>
      </right>
      <top style="medium">
        <color indexed="61"/>
      </top>
      <bottom>
        <color indexed="63"/>
      </bottom>
    </border>
    <border>
      <left style="thin">
        <color indexed="61"/>
      </left>
      <right style="thin">
        <color indexed="61"/>
      </right>
      <top>
        <color indexed="63"/>
      </top>
      <bottom style="thin">
        <color indexed="61"/>
      </bottom>
    </border>
    <border>
      <left style="thin">
        <color indexed="61"/>
      </left>
      <right style="thin">
        <color indexed="61"/>
      </right>
      <top style="thick">
        <color indexed="25"/>
      </top>
      <bottom>
        <color indexed="63"/>
      </bottom>
    </border>
  </borders>
  <cellStyleXfs count="2776">
    <xf numFmtId="0" fontId="0"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ont="0" applyBorder="0" applyAlignment="0" applyProtection="0"/>
    <xf numFmtId="0" fontId="9" fillId="0" borderId="0" applyNumberFormat="0" applyFont="0" applyBorder="0" applyAlignment="0" applyProtection="0"/>
    <xf numFmtId="200"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1" fillId="0" borderId="0" applyNumberFormat="0" applyFill="0" applyBorder="0" applyProtection="0">
      <alignment/>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1" fillId="0" borderId="0" applyNumberFormat="0" applyFill="0" applyBorder="0" applyProtection="0">
      <alignment/>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pplyNumberFormat="0" applyFont="0" applyBorder="0" applyAlignment="0">
      <protection/>
    </xf>
    <xf numFmtId="0" fontId="0" fillId="0" borderId="0" applyNumberFormat="0" applyBorder="0" applyAlignment="0">
      <protection/>
    </xf>
    <xf numFmtId="0" fontId="0" fillId="0" borderId="0" applyNumberFormat="0" applyBorder="0" applyAlignment="0">
      <protection/>
    </xf>
    <xf numFmtId="0" fontId="29" fillId="0" borderId="0" applyNumberFormat="0" applyFont="0" applyBorder="0" applyAlignment="0">
      <protection/>
    </xf>
    <xf numFmtId="0" fontId="0" fillId="0" borderId="0" applyNumberFormat="0" applyBorder="0" applyAlignment="0">
      <protection/>
    </xf>
    <xf numFmtId="0" fontId="0" fillId="0" borderId="0" applyNumberFormat="0" applyBorder="0" applyAlignment="0">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1">
      <alignment horizontal="center"/>
      <protection/>
    </xf>
    <xf numFmtId="0" fontId="48" fillId="2" borderId="1">
      <alignment horizontal="center"/>
      <protection/>
    </xf>
    <xf numFmtId="4" fontId="1" fillId="0" borderId="1">
      <alignment/>
      <protection/>
    </xf>
    <xf numFmtId="4" fontId="1" fillId="0" borderId="1">
      <alignment/>
      <protection/>
    </xf>
    <xf numFmtId="0" fontId="6" fillId="0" borderId="1">
      <alignment horizontal="center"/>
      <protection/>
    </xf>
    <xf numFmtId="0" fontId="6" fillId="0" borderId="1">
      <alignment horizontal="center"/>
      <protection/>
    </xf>
    <xf numFmtId="0" fontId="50" fillId="3" borderId="1">
      <alignment horizontal="center"/>
      <protection/>
    </xf>
    <xf numFmtId="0" fontId="50" fillId="3" borderId="1">
      <alignment horizontal="center"/>
      <protection/>
    </xf>
    <xf numFmtId="0" fontId="48" fillId="2" borderId="1">
      <alignment/>
      <protection/>
    </xf>
    <xf numFmtId="0" fontId="48" fillId="2" borderId="1">
      <alignment/>
      <protection/>
    </xf>
    <xf numFmtId="0" fontId="51"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52" fillId="4" borderId="2" applyNumberFormat="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0" borderId="0">
      <alignment/>
      <protection/>
    </xf>
    <xf numFmtId="0" fontId="53" fillId="0" borderId="0">
      <alignment/>
      <protection/>
    </xf>
    <xf numFmtId="169" fontId="0" fillId="0" borderId="0">
      <alignment/>
      <protection locked="0"/>
    </xf>
    <xf numFmtId="169" fontId="0" fillId="0" borderId="0">
      <alignment/>
      <protection locked="0"/>
    </xf>
    <xf numFmtId="169" fontId="0" fillId="0" borderId="0">
      <alignment/>
      <protection locked="0"/>
    </xf>
    <xf numFmtId="169" fontId="0" fillId="0" borderId="0">
      <alignment/>
      <protection locked="0"/>
    </xf>
    <xf numFmtId="169" fontId="0" fillId="0" borderId="0">
      <alignment/>
      <protection locked="0"/>
    </xf>
    <xf numFmtId="201" fontId="0" fillId="0" borderId="0" applyFill="0" applyBorder="0" applyAlignment="0" applyProtection="0"/>
    <xf numFmtId="0" fontId="113"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113" fillId="5" borderId="0" applyNumberFormat="0" applyBorder="0" applyAlignment="0" applyProtection="0"/>
    <xf numFmtId="0" fontId="28" fillId="8" borderId="0" applyNumberFormat="0" applyBorder="0" applyAlignment="0" applyProtection="0"/>
    <xf numFmtId="0" fontId="11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28" fillId="12" borderId="0" applyNumberFormat="0" applyBorder="0" applyAlignment="0" applyProtection="0"/>
    <xf numFmtId="0" fontId="11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3" borderId="0" applyNumberFormat="0" applyBorder="0" applyAlignment="0" applyProtection="0"/>
    <xf numFmtId="0" fontId="113" fillId="16" borderId="0" applyNumberFormat="0" applyBorder="0" applyAlignment="0" applyProtection="0"/>
    <xf numFmtId="0" fontId="28" fillId="12" borderId="0" applyNumberFormat="0" applyBorder="0" applyAlignment="0" applyProtection="0"/>
    <xf numFmtId="0" fontId="28" fillId="17"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13" fillId="16" borderId="0" applyNumberFormat="0" applyBorder="0" applyAlignment="0" applyProtection="0"/>
    <xf numFmtId="0" fontId="113" fillId="16" borderId="0" applyNumberFormat="0" applyBorder="0" applyAlignment="0" applyProtection="0"/>
    <xf numFmtId="0" fontId="113" fillId="16" borderId="0" applyNumberFormat="0" applyBorder="0" applyAlignment="0" applyProtection="0"/>
    <xf numFmtId="0" fontId="113" fillId="16" borderId="0" applyNumberFormat="0" applyBorder="0" applyAlignment="0" applyProtection="0"/>
    <xf numFmtId="0" fontId="113" fillId="16" borderId="0" applyNumberFormat="0" applyBorder="0" applyAlignment="0" applyProtection="0"/>
    <xf numFmtId="0" fontId="113" fillId="16" borderId="0" applyNumberFormat="0" applyBorder="0" applyAlignment="0" applyProtection="0"/>
    <xf numFmtId="0" fontId="113" fillId="16" borderId="0" applyNumberFormat="0" applyBorder="0" applyAlignment="0" applyProtection="0"/>
    <xf numFmtId="0" fontId="113" fillId="16" borderId="0" applyNumberFormat="0" applyBorder="0" applyAlignment="0" applyProtection="0"/>
    <xf numFmtId="0" fontId="113" fillId="16" borderId="0" applyNumberFormat="0" applyBorder="0" applyAlignment="0" applyProtection="0"/>
    <xf numFmtId="0" fontId="113" fillId="16" borderId="0" applyNumberFormat="0" applyBorder="0" applyAlignment="0" applyProtection="0"/>
    <xf numFmtId="0" fontId="113" fillId="16" borderId="0" applyNumberFormat="0" applyBorder="0" applyAlignment="0" applyProtection="0"/>
    <xf numFmtId="0" fontId="113" fillId="16" borderId="0" applyNumberFormat="0" applyBorder="0" applyAlignment="0" applyProtection="0"/>
    <xf numFmtId="0" fontId="113" fillId="16" borderId="0" applyNumberFormat="0" applyBorder="0" applyAlignment="0" applyProtection="0"/>
    <xf numFmtId="0" fontId="113" fillId="16" borderId="0" applyNumberFormat="0" applyBorder="0" applyAlignment="0" applyProtection="0"/>
    <xf numFmtId="0" fontId="113" fillId="16" borderId="0" applyNumberFormat="0" applyBorder="0" applyAlignment="0" applyProtection="0"/>
    <xf numFmtId="0" fontId="113" fillId="16" borderId="0" applyNumberFormat="0" applyBorder="0" applyAlignment="0" applyProtection="0"/>
    <xf numFmtId="0" fontId="113" fillId="16" borderId="0" applyNumberFormat="0" applyBorder="0" applyAlignment="0" applyProtection="0"/>
    <xf numFmtId="0" fontId="113"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113" fillId="16" borderId="0" applyNumberFormat="0" applyBorder="0" applyAlignment="0" applyProtection="0"/>
    <xf numFmtId="0" fontId="113" fillId="16" borderId="0" applyNumberFormat="0" applyBorder="0" applyAlignment="0" applyProtection="0"/>
    <xf numFmtId="0" fontId="113" fillId="16" borderId="0" applyNumberFormat="0" applyBorder="0" applyAlignment="0" applyProtection="0"/>
    <xf numFmtId="0" fontId="113" fillId="16" borderId="0" applyNumberFormat="0" applyBorder="0" applyAlignment="0" applyProtection="0"/>
    <xf numFmtId="0" fontId="113" fillId="16" borderId="0" applyNumberFormat="0" applyBorder="0" applyAlignment="0" applyProtection="0"/>
    <xf numFmtId="0" fontId="28" fillId="8" borderId="0" applyNumberFormat="0" applyBorder="0" applyAlignment="0" applyProtection="0"/>
    <xf numFmtId="0" fontId="113" fillId="18" borderId="0" applyNumberFormat="0" applyBorder="0" applyAlignment="0" applyProtection="0"/>
    <xf numFmtId="0" fontId="28" fillId="19"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28" fillId="19"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18" borderId="0" applyNumberFormat="0" applyBorder="0" applyAlignment="0" applyProtection="0"/>
    <xf numFmtId="0" fontId="113" fillId="20" borderId="0" applyNumberFormat="0" applyBorder="0" applyAlignment="0" applyProtection="0"/>
    <xf numFmtId="0" fontId="28" fillId="14" borderId="0" applyNumberFormat="0" applyBorder="0" applyAlignment="0" applyProtection="0"/>
    <xf numFmtId="0" fontId="28" fillId="1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113" fillId="20" borderId="0" applyNumberFormat="0" applyBorder="0" applyAlignment="0" applyProtection="0"/>
    <xf numFmtId="0" fontId="28" fillId="7" borderId="0" applyNumberFormat="0" applyBorder="0" applyAlignment="0" applyProtection="0"/>
    <xf numFmtId="0" fontId="28" fillId="11" borderId="0" applyNumberFormat="0" applyBorder="0" applyAlignment="0" applyProtection="0"/>
    <xf numFmtId="0" fontId="28" fillId="15"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8" fillId="12" borderId="0" applyNumberFormat="0" applyBorder="0" applyAlignment="0" applyProtection="0"/>
    <xf numFmtId="0" fontId="28" fillId="8" borderId="0" applyNumberFormat="0" applyBorder="0" applyAlignment="0" applyProtection="0"/>
    <xf numFmtId="0" fontId="28" fillId="12" borderId="0" applyNumberFormat="0" applyBorder="0" applyAlignment="0" applyProtection="0"/>
    <xf numFmtId="0" fontId="28" fillId="21"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28" fillId="12" borderId="0" applyNumberFormat="0" applyBorder="0" applyAlignment="0" applyProtection="0"/>
    <xf numFmtId="0" fontId="113" fillId="22" borderId="0" applyNumberFormat="0" applyBorder="0" applyAlignment="0" applyProtection="0"/>
    <xf numFmtId="0" fontId="28" fillId="19" borderId="0" applyNumberFormat="0" applyBorder="0" applyAlignment="0" applyProtection="0"/>
    <xf numFmtId="0" fontId="28" fillId="6"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113" fillId="22" borderId="0" applyNumberFormat="0" applyBorder="0" applyAlignment="0" applyProtection="0"/>
    <xf numFmtId="0" fontId="113" fillId="22" borderId="0" applyNumberFormat="0" applyBorder="0" applyAlignment="0" applyProtection="0"/>
    <xf numFmtId="0" fontId="113" fillId="22" borderId="0" applyNumberFormat="0" applyBorder="0" applyAlignment="0" applyProtection="0"/>
    <xf numFmtId="0" fontId="113" fillId="22" borderId="0" applyNumberFormat="0" applyBorder="0" applyAlignment="0" applyProtection="0"/>
    <xf numFmtId="0" fontId="113" fillId="22" borderId="0" applyNumberFormat="0" applyBorder="0" applyAlignment="0" applyProtection="0"/>
    <xf numFmtId="0" fontId="113" fillId="22" borderId="0" applyNumberFormat="0" applyBorder="0" applyAlignment="0" applyProtection="0"/>
    <xf numFmtId="0" fontId="113" fillId="22" borderId="0" applyNumberFormat="0" applyBorder="0" applyAlignment="0" applyProtection="0"/>
    <xf numFmtId="0" fontId="113" fillId="22" borderId="0" applyNumberFormat="0" applyBorder="0" applyAlignment="0" applyProtection="0"/>
    <xf numFmtId="0" fontId="113" fillId="22" borderId="0" applyNumberFormat="0" applyBorder="0" applyAlignment="0" applyProtection="0"/>
    <xf numFmtId="0" fontId="113" fillId="22" borderId="0" applyNumberFormat="0" applyBorder="0" applyAlignment="0" applyProtection="0"/>
    <xf numFmtId="0" fontId="113" fillId="22" borderId="0" applyNumberFormat="0" applyBorder="0" applyAlignment="0" applyProtection="0"/>
    <xf numFmtId="0" fontId="113" fillId="22" borderId="0" applyNumberFormat="0" applyBorder="0" applyAlignment="0" applyProtection="0"/>
    <xf numFmtId="0" fontId="113" fillId="22" borderId="0" applyNumberFormat="0" applyBorder="0" applyAlignment="0" applyProtection="0"/>
    <xf numFmtId="0" fontId="113" fillId="22" borderId="0" applyNumberFormat="0" applyBorder="0" applyAlignment="0" applyProtection="0"/>
    <xf numFmtId="0" fontId="113" fillId="22" borderId="0" applyNumberFormat="0" applyBorder="0" applyAlignment="0" applyProtection="0"/>
    <xf numFmtId="0" fontId="113" fillId="22" borderId="0" applyNumberFormat="0" applyBorder="0" applyAlignment="0" applyProtection="0"/>
    <xf numFmtId="0" fontId="113" fillId="22" borderId="0" applyNumberFormat="0" applyBorder="0" applyAlignment="0" applyProtection="0"/>
    <xf numFmtId="0" fontId="113" fillId="22"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113" fillId="22" borderId="0" applyNumberFormat="0" applyBorder="0" applyAlignment="0" applyProtection="0"/>
    <xf numFmtId="0" fontId="113" fillId="22" borderId="0" applyNumberFormat="0" applyBorder="0" applyAlignment="0" applyProtection="0"/>
    <xf numFmtId="0" fontId="113" fillId="22" borderId="0" applyNumberFormat="0" applyBorder="0" applyAlignment="0" applyProtection="0"/>
    <xf numFmtId="0" fontId="113" fillId="22" borderId="0" applyNumberFormat="0" applyBorder="0" applyAlignment="0" applyProtection="0"/>
    <xf numFmtId="0" fontId="113" fillId="22" borderId="0" applyNumberFormat="0" applyBorder="0" applyAlignment="0" applyProtection="0"/>
    <xf numFmtId="0" fontId="28" fillId="4" borderId="0" applyNumberFormat="0" applyBorder="0" applyAlignment="0" applyProtection="0"/>
    <xf numFmtId="0" fontId="113" fillId="23" borderId="0" applyNumberFormat="0" applyBorder="0" applyAlignment="0" applyProtection="0"/>
    <xf numFmtId="0" fontId="28" fillId="10"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28" fillId="10"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113" fillId="24" borderId="0" applyNumberFormat="0" applyBorder="0" applyAlignment="0" applyProtection="0"/>
    <xf numFmtId="0" fontId="113" fillId="24" borderId="0" applyNumberFormat="0" applyBorder="0" applyAlignment="0" applyProtection="0"/>
    <xf numFmtId="0" fontId="113" fillId="24" borderId="0" applyNumberFormat="0" applyBorder="0" applyAlignment="0" applyProtection="0"/>
    <xf numFmtId="0" fontId="113" fillId="24" borderId="0" applyNumberFormat="0" applyBorder="0" applyAlignment="0" applyProtection="0"/>
    <xf numFmtId="0" fontId="113" fillId="24" borderId="0" applyNumberFormat="0" applyBorder="0" applyAlignment="0" applyProtection="0"/>
    <xf numFmtId="0" fontId="113" fillId="24" borderId="0" applyNumberFormat="0" applyBorder="0" applyAlignment="0" applyProtection="0"/>
    <xf numFmtId="0" fontId="113" fillId="24" borderId="0" applyNumberFormat="0" applyBorder="0" applyAlignment="0" applyProtection="0"/>
    <xf numFmtId="0" fontId="113" fillId="24" borderId="0" applyNumberFormat="0" applyBorder="0" applyAlignment="0" applyProtection="0"/>
    <xf numFmtId="0" fontId="113" fillId="24" borderId="0" applyNumberFormat="0" applyBorder="0" applyAlignment="0" applyProtection="0"/>
    <xf numFmtId="0" fontId="113" fillId="24" borderId="0" applyNumberFormat="0" applyBorder="0" applyAlignment="0" applyProtection="0"/>
    <xf numFmtId="0" fontId="113" fillId="24" borderId="0" applyNumberFormat="0" applyBorder="0" applyAlignment="0" applyProtection="0"/>
    <xf numFmtId="0" fontId="113" fillId="24" borderId="0" applyNumberFormat="0" applyBorder="0" applyAlignment="0" applyProtection="0"/>
    <xf numFmtId="0" fontId="113" fillId="24" borderId="0" applyNumberFormat="0" applyBorder="0" applyAlignment="0" applyProtection="0"/>
    <xf numFmtId="0" fontId="113" fillId="24" borderId="0" applyNumberFormat="0" applyBorder="0" applyAlignment="0" applyProtection="0"/>
    <xf numFmtId="0" fontId="113" fillId="24" borderId="0" applyNumberFormat="0" applyBorder="0" applyAlignment="0" applyProtection="0"/>
    <xf numFmtId="0" fontId="113" fillId="24" borderId="0" applyNumberFormat="0" applyBorder="0" applyAlignment="0" applyProtection="0"/>
    <xf numFmtId="0" fontId="113" fillId="24" borderId="0" applyNumberFormat="0" applyBorder="0" applyAlignment="0" applyProtection="0"/>
    <xf numFmtId="0" fontId="113" fillId="24"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113" fillId="24" borderId="0" applyNumberFormat="0" applyBorder="0" applyAlignment="0" applyProtection="0"/>
    <xf numFmtId="0" fontId="113" fillId="24" borderId="0" applyNumberFormat="0" applyBorder="0" applyAlignment="0" applyProtection="0"/>
    <xf numFmtId="0" fontId="113" fillId="24" borderId="0" applyNumberFormat="0" applyBorder="0" applyAlignment="0" applyProtection="0"/>
    <xf numFmtId="0" fontId="113" fillId="24" borderId="0" applyNumberFormat="0" applyBorder="0" applyAlignment="0" applyProtection="0"/>
    <xf numFmtId="0" fontId="113" fillId="24" borderId="0" applyNumberFormat="0" applyBorder="0" applyAlignment="0" applyProtection="0"/>
    <xf numFmtId="0" fontId="113" fillId="27" borderId="0" applyNumberFormat="0" applyBorder="0" applyAlignment="0" applyProtection="0"/>
    <xf numFmtId="0" fontId="28" fillId="11" borderId="0" applyNumberFormat="0" applyBorder="0" applyAlignment="0" applyProtection="0"/>
    <xf numFmtId="0" fontId="28" fillId="1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113" fillId="27" borderId="0" applyNumberFormat="0" applyBorder="0" applyAlignment="0" applyProtection="0"/>
    <xf numFmtId="0" fontId="113" fillId="27" borderId="0" applyNumberFormat="0" applyBorder="0" applyAlignment="0" applyProtection="0"/>
    <xf numFmtId="0" fontId="113" fillId="27" borderId="0" applyNumberFormat="0" applyBorder="0" applyAlignment="0" applyProtection="0"/>
    <xf numFmtId="0" fontId="113" fillId="27" borderId="0" applyNumberFormat="0" applyBorder="0" applyAlignment="0" applyProtection="0"/>
    <xf numFmtId="0" fontId="113" fillId="27" borderId="0" applyNumberFormat="0" applyBorder="0" applyAlignment="0" applyProtection="0"/>
    <xf numFmtId="0" fontId="113" fillId="27" borderId="0" applyNumberFormat="0" applyBorder="0" applyAlignment="0" applyProtection="0"/>
    <xf numFmtId="0" fontId="113" fillId="27" borderId="0" applyNumberFormat="0" applyBorder="0" applyAlignment="0" applyProtection="0"/>
    <xf numFmtId="0" fontId="113" fillId="27" borderId="0" applyNumberFormat="0" applyBorder="0" applyAlignment="0" applyProtection="0"/>
    <xf numFmtId="0" fontId="113" fillId="27" borderId="0" applyNumberFormat="0" applyBorder="0" applyAlignment="0" applyProtection="0"/>
    <xf numFmtId="0" fontId="113" fillId="27" borderId="0" applyNumberFormat="0" applyBorder="0" applyAlignment="0" applyProtection="0"/>
    <xf numFmtId="0" fontId="113" fillId="27" borderId="0" applyNumberFormat="0" applyBorder="0" applyAlignment="0" applyProtection="0"/>
    <xf numFmtId="0" fontId="113" fillId="27" borderId="0" applyNumberFormat="0" applyBorder="0" applyAlignment="0" applyProtection="0"/>
    <xf numFmtId="0" fontId="113" fillId="27" borderId="0" applyNumberFormat="0" applyBorder="0" applyAlignment="0" applyProtection="0"/>
    <xf numFmtId="0" fontId="113" fillId="27" borderId="0" applyNumberFormat="0" applyBorder="0" applyAlignment="0" applyProtection="0"/>
    <xf numFmtId="0" fontId="113" fillId="27" borderId="0" applyNumberFormat="0" applyBorder="0" applyAlignment="0" applyProtection="0"/>
    <xf numFmtId="0" fontId="113" fillId="27" borderId="0" applyNumberFormat="0" applyBorder="0" applyAlignment="0" applyProtection="0"/>
    <xf numFmtId="0" fontId="113" fillId="27" borderId="0" applyNumberFormat="0" applyBorder="0" applyAlignment="0" applyProtection="0"/>
    <xf numFmtId="0" fontId="113" fillId="2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113" fillId="27" borderId="0" applyNumberFormat="0" applyBorder="0" applyAlignment="0" applyProtection="0"/>
    <xf numFmtId="0" fontId="113" fillId="27" borderId="0" applyNumberFormat="0" applyBorder="0" applyAlignment="0" applyProtection="0"/>
    <xf numFmtId="0" fontId="113" fillId="27" borderId="0" applyNumberFormat="0" applyBorder="0" applyAlignment="0" applyProtection="0"/>
    <xf numFmtId="0" fontId="113" fillId="27" borderId="0" applyNumberFormat="0" applyBorder="0" applyAlignment="0" applyProtection="0"/>
    <xf numFmtId="0" fontId="113" fillId="27" borderId="0" applyNumberFormat="0" applyBorder="0" applyAlignment="0" applyProtection="0"/>
    <xf numFmtId="0" fontId="28" fillId="4" borderId="0" applyNumberFormat="0" applyBorder="0" applyAlignment="0" applyProtection="0"/>
    <xf numFmtId="0" fontId="113" fillId="28" borderId="0" applyNumberFormat="0" applyBorder="0" applyAlignment="0" applyProtection="0"/>
    <xf numFmtId="0" fontId="28" fillId="19" borderId="0" applyNumberFormat="0" applyBorder="0" applyAlignment="0" applyProtection="0"/>
    <xf numFmtId="0" fontId="28" fillId="6"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113" fillId="28" borderId="0" applyNumberFormat="0" applyBorder="0" applyAlignment="0" applyProtection="0"/>
    <xf numFmtId="0" fontId="113" fillId="28" borderId="0" applyNumberFormat="0" applyBorder="0" applyAlignment="0" applyProtection="0"/>
    <xf numFmtId="0" fontId="113" fillId="28" borderId="0" applyNumberFormat="0" applyBorder="0" applyAlignment="0" applyProtection="0"/>
    <xf numFmtId="0" fontId="113" fillId="28" borderId="0" applyNumberFormat="0" applyBorder="0" applyAlignment="0" applyProtection="0"/>
    <xf numFmtId="0" fontId="113" fillId="28" borderId="0" applyNumberFormat="0" applyBorder="0" applyAlignment="0" applyProtection="0"/>
    <xf numFmtId="0" fontId="113" fillId="28" borderId="0" applyNumberFormat="0" applyBorder="0" applyAlignment="0" applyProtection="0"/>
    <xf numFmtId="0" fontId="113" fillId="28" borderId="0" applyNumberFormat="0" applyBorder="0" applyAlignment="0" applyProtection="0"/>
    <xf numFmtId="0" fontId="113" fillId="28" borderId="0" applyNumberFormat="0" applyBorder="0" applyAlignment="0" applyProtection="0"/>
    <xf numFmtId="0" fontId="113" fillId="28" borderId="0" applyNumberFormat="0" applyBorder="0" applyAlignment="0" applyProtection="0"/>
    <xf numFmtId="0" fontId="113" fillId="28" borderId="0" applyNumberFormat="0" applyBorder="0" applyAlignment="0" applyProtection="0"/>
    <xf numFmtId="0" fontId="113" fillId="28" borderId="0" applyNumberFormat="0" applyBorder="0" applyAlignment="0" applyProtection="0"/>
    <xf numFmtId="0" fontId="113" fillId="28" borderId="0" applyNumberFormat="0" applyBorder="0" applyAlignment="0" applyProtection="0"/>
    <xf numFmtId="0" fontId="113" fillId="28" borderId="0" applyNumberFormat="0" applyBorder="0" applyAlignment="0" applyProtection="0"/>
    <xf numFmtId="0" fontId="113" fillId="28" borderId="0" applyNumberFormat="0" applyBorder="0" applyAlignment="0" applyProtection="0"/>
    <xf numFmtId="0" fontId="113" fillId="28" borderId="0" applyNumberFormat="0" applyBorder="0" applyAlignment="0" applyProtection="0"/>
    <xf numFmtId="0" fontId="113" fillId="28" borderId="0" applyNumberFormat="0" applyBorder="0" applyAlignment="0" applyProtection="0"/>
    <xf numFmtId="0" fontId="113" fillId="28" borderId="0" applyNumberFormat="0" applyBorder="0" applyAlignment="0" applyProtection="0"/>
    <xf numFmtId="0" fontId="113" fillId="28"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113" fillId="28" borderId="0" applyNumberFormat="0" applyBorder="0" applyAlignment="0" applyProtection="0"/>
    <xf numFmtId="0" fontId="113" fillId="28" borderId="0" applyNumberFormat="0" applyBorder="0" applyAlignment="0" applyProtection="0"/>
    <xf numFmtId="0" fontId="113" fillId="28" borderId="0" applyNumberFormat="0" applyBorder="0" applyAlignment="0" applyProtection="0"/>
    <xf numFmtId="0" fontId="113" fillId="28" borderId="0" applyNumberFormat="0" applyBorder="0" applyAlignment="0" applyProtection="0"/>
    <xf numFmtId="0" fontId="113" fillId="28" borderId="0" applyNumberFormat="0" applyBorder="0" applyAlignment="0" applyProtection="0"/>
    <xf numFmtId="0" fontId="113" fillId="29" borderId="0" applyNumberFormat="0" applyBorder="0" applyAlignment="0" applyProtection="0"/>
    <xf numFmtId="0" fontId="28" fillId="14" borderId="0" applyNumberFormat="0" applyBorder="0" applyAlignment="0" applyProtection="0"/>
    <xf numFmtId="0" fontId="28" fillId="30"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113" fillId="29" borderId="0" applyNumberFormat="0" applyBorder="0" applyAlignment="0" applyProtection="0"/>
    <xf numFmtId="0" fontId="28" fillId="12"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26" borderId="0" applyNumberFormat="0" applyBorder="0" applyAlignment="0" applyProtection="0"/>
    <xf numFmtId="0" fontId="28" fillId="17" borderId="0" applyNumberFormat="0" applyBorder="0" applyAlignment="0" applyProtection="0"/>
    <xf numFmtId="0" fontId="28" fillId="6" borderId="0" applyNumberFormat="0" applyBorder="0" applyAlignment="0" applyProtection="0"/>
    <xf numFmtId="0" fontId="28" fillId="30" borderId="0" applyNumberFormat="0" applyBorder="0" applyAlignment="0" applyProtection="0"/>
    <xf numFmtId="0" fontId="28" fillId="8" borderId="0" applyNumberFormat="0" applyBorder="0" applyAlignment="0" applyProtection="0"/>
    <xf numFmtId="0" fontId="28" fillId="12" borderId="0" applyNumberFormat="0" applyBorder="0" applyAlignment="0" applyProtection="0"/>
    <xf numFmtId="0" fontId="28" fillId="21" borderId="0" applyNumberFormat="0" applyBorder="0" applyAlignment="0" applyProtection="0"/>
    <xf numFmtId="0" fontId="28" fillId="4" borderId="0" applyNumberFormat="0" applyBorder="0" applyAlignment="0" applyProtection="0"/>
    <xf numFmtId="0" fontId="28" fillId="26" borderId="0" applyNumberFormat="0" applyBorder="0" applyAlignment="0" applyProtection="0"/>
    <xf numFmtId="0" fontId="28" fillId="12" borderId="0" applyNumberFormat="0" applyBorder="0" applyAlignment="0" applyProtection="0"/>
    <xf numFmtId="0" fontId="114" fillId="31" borderId="0" applyNumberFormat="0" applyBorder="0" applyAlignment="0" applyProtection="0"/>
    <xf numFmtId="0" fontId="27" fillId="19" borderId="0" applyNumberFormat="0" applyBorder="0" applyAlignment="0" applyProtection="0"/>
    <xf numFmtId="0" fontId="27" fillId="32"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114" fillId="34" borderId="0" applyNumberFormat="0" applyBorder="0" applyAlignment="0" applyProtection="0"/>
    <xf numFmtId="0" fontId="27" fillId="35" borderId="0" applyNumberFormat="0" applyBorder="0" applyAlignment="0" applyProtection="0"/>
    <xf numFmtId="0" fontId="27" fillId="10"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14" fillId="34" borderId="0" applyNumberFormat="0" applyBorder="0" applyAlignment="0" applyProtection="0"/>
    <xf numFmtId="0" fontId="114" fillId="34" borderId="0" applyNumberFormat="0" applyBorder="0" applyAlignment="0" applyProtection="0"/>
    <xf numFmtId="0" fontId="27" fillId="10" borderId="0" applyNumberFormat="0" applyBorder="0" applyAlignment="0" applyProtection="0"/>
    <xf numFmtId="0" fontId="114" fillId="36" borderId="0" applyNumberFormat="0" applyBorder="0" applyAlignment="0" applyProtection="0"/>
    <xf numFmtId="0" fontId="27" fillId="30"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14" fillId="36" borderId="0" applyNumberFormat="0" applyBorder="0" applyAlignment="0" applyProtection="0"/>
    <xf numFmtId="0" fontId="114" fillId="36" borderId="0" applyNumberFormat="0" applyBorder="0" applyAlignment="0" applyProtection="0"/>
    <xf numFmtId="0" fontId="27" fillId="26" borderId="0" applyNumberFormat="0" applyBorder="0" applyAlignment="0" applyProtection="0"/>
    <xf numFmtId="0" fontId="27" fillId="25" borderId="0" applyNumberFormat="0" applyBorder="0" applyAlignment="0" applyProtection="0"/>
    <xf numFmtId="0" fontId="114" fillId="37" borderId="0" applyNumberFormat="0" applyBorder="0" applyAlignment="0" applyProtection="0"/>
    <xf numFmtId="0" fontId="27" fillId="11" borderId="0" applyNumberFormat="0" applyBorder="0" applyAlignment="0" applyProtection="0"/>
    <xf numFmtId="0" fontId="27" fillId="38"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14" fillId="37" borderId="0" applyNumberFormat="0" applyBorder="0" applyAlignment="0" applyProtection="0"/>
    <xf numFmtId="0" fontId="114" fillId="37" borderId="0" applyNumberFormat="0" applyBorder="0" applyAlignment="0" applyProtection="0"/>
    <xf numFmtId="0" fontId="27" fillId="38" borderId="0" applyNumberFormat="0" applyBorder="0" applyAlignment="0" applyProtection="0"/>
    <xf numFmtId="0" fontId="27" fillId="4" borderId="0" applyNumberFormat="0" applyBorder="0" applyAlignment="0" applyProtection="0"/>
    <xf numFmtId="0" fontId="114" fillId="39" borderId="0" applyNumberFormat="0" applyBorder="0" applyAlignment="0" applyProtection="0"/>
    <xf numFmtId="0" fontId="27" fillId="19" borderId="0" applyNumberFormat="0" applyBorder="0" applyAlignment="0" applyProtection="0"/>
    <xf numFmtId="0" fontId="27" fillId="33"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27" fillId="33" borderId="0" applyNumberFormat="0" applyBorder="0" applyAlignment="0" applyProtection="0"/>
    <xf numFmtId="0" fontId="114" fillId="40" borderId="0" applyNumberFormat="0" applyBorder="0" applyAlignment="0" applyProtection="0"/>
    <xf numFmtId="0" fontId="27" fillId="10" borderId="0" applyNumberFormat="0" applyBorder="0" applyAlignment="0" applyProtection="0"/>
    <xf numFmtId="0" fontId="27" fillId="41"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14" fillId="40" borderId="0" applyNumberFormat="0" applyBorder="0" applyAlignment="0" applyProtection="0"/>
    <xf numFmtId="0" fontId="114" fillId="40" borderId="0" applyNumberFormat="0" applyBorder="0" applyAlignment="0" applyProtection="0"/>
    <xf numFmtId="0" fontId="27" fillId="41" borderId="0" applyNumberFormat="0" applyBorder="0" applyAlignment="0" applyProtection="0"/>
    <xf numFmtId="0" fontId="27" fillId="12" borderId="0" applyNumberFormat="0" applyBorder="0" applyAlignment="0" applyProtection="0"/>
    <xf numFmtId="0" fontId="27" fillId="32" borderId="0" applyNumberFormat="0" applyBorder="0" applyAlignment="0" applyProtection="0"/>
    <xf numFmtId="0" fontId="27" fillId="10" borderId="0" applyNumberFormat="0" applyBorder="0" applyAlignment="0" applyProtection="0"/>
    <xf numFmtId="0" fontId="27" fillId="26" borderId="0" applyNumberFormat="0" applyBorder="0" applyAlignment="0" applyProtection="0"/>
    <xf numFmtId="0" fontId="27" fillId="38" borderId="0" applyNumberFormat="0" applyBorder="0" applyAlignment="0" applyProtection="0"/>
    <xf numFmtId="0" fontId="27" fillId="33" borderId="0" applyNumberFormat="0" applyBorder="0" applyAlignment="0" applyProtection="0"/>
    <xf numFmtId="0" fontId="27" fillId="41" borderId="0" applyNumberFormat="0" applyBorder="0" applyAlignment="0" applyProtection="0"/>
    <xf numFmtId="0" fontId="27" fillId="26" borderId="0" applyNumberFormat="0" applyBorder="0" applyAlignment="0" applyProtection="0"/>
    <xf numFmtId="0" fontId="27" fillId="12" borderId="0" applyNumberFormat="0" applyBorder="0" applyAlignment="0" applyProtection="0"/>
    <xf numFmtId="0" fontId="27" fillId="21" borderId="0" applyNumberFormat="0" applyBorder="0" applyAlignment="0" applyProtection="0"/>
    <xf numFmtId="0" fontId="27" fillId="42" borderId="0" applyNumberFormat="0" applyBorder="0" applyAlignment="0" applyProtection="0"/>
    <xf numFmtId="0" fontId="27" fillId="26" borderId="0" applyNumberFormat="0" applyBorder="0" applyAlignment="0" applyProtection="0"/>
    <xf numFmtId="0" fontId="27" fillId="43" borderId="0" applyNumberFormat="0" applyBorder="0" applyAlignment="0" applyProtection="0"/>
    <xf numFmtId="0" fontId="78" fillId="0" borderId="0">
      <alignment/>
      <protection/>
    </xf>
    <xf numFmtId="0" fontId="0" fillId="44" borderId="0" applyNumberFormat="0" applyBorder="0" applyAlignment="0" applyProtection="0"/>
    <xf numFmtId="0" fontId="0" fillId="44" borderId="0" applyNumberFormat="0" applyBorder="0" applyAlignment="0" applyProtection="0"/>
    <xf numFmtId="0" fontId="114" fillId="45"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114" fillId="45"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114" fillId="45"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114" fillId="50"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35" borderId="0" applyNumberFormat="0" applyBorder="0" applyAlignment="0" applyProtection="0"/>
    <xf numFmtId="0" fontId="27" fillId="5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14" fillId="50"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114" fillId="50"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114" fillId="55" borderId="0" applyNumberFormat="0" applyBorder="0" applyAlignment="0" applyProtection="0"/>
    <xf numFmtId="0" fontId="28" fillId="51" borderId="0" applyNumberFormat="0" applyBorder="0" applyAlignment="0" applyProtection="0"/>
    <xf numFmtId="0" fontId="28" fillId="56" borderId="0" applyNumberFormat="0" applyBorder="0" applyAlignment="0" applyProtection="0"/>
    <xf numFmtId="0" fontId="27" fillId="52"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30" borderId="0" applyNumberFormat="0" applyBorder="0" applyAlignment="0" applyProtection="0"/>
    <xf numFmtId="0" fontId="27" fillId="57"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14" fillId="55"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114" fillId="55"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114" fillId="58" borderId="0" applyNumberFormat="0" applyBorder="0" applyAlignment="0" applyProtection="0"/>
    <xf numFmtId="0" fontId="28" fillId="46" borderId="0" applyNumberFormat="0" applyBorder="0" applyAlignment="0" applyProtection="0"/>
    <xf numFmtId="0" fontId="28" fillId="52" borderId="0" applyNumberFormat="0" applyBorder="0" applyAlignment="0" applyProtection="0"/>
    <xf numFmtId="0" fontId="27" fillId="52"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59" borderId="0" applyNumberFormat="0" applyBorder="0" applyAlignment="0" applyProtection="0"/>
    <xf numFmtId="0" fontId="27" fillId="38"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0" fontId="114" fillId="5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14" fillId="5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14" fillId="60" borderId="0" applyNumberFormat="0" applyBorder="0" applyAlignment="0" applyProtection="0"/>
    <xf numFmtId="0" fontId="28" fillId="44" borderId="0" applyNumberFormat="0" applyBorder="0" applyAlignment="0" applyProtection="0"/>
    <xf numFmtId="0" fontId="28" fillId="46" borderId="0" applyNumberFormat="0" applyBorder="0" applyAlignment="0" applyProtection="0"/>
    <xf numFmtId="0" fontId="27" fillId="47"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114" fillId="6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114" fillId="6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114" fillId="61" borderId="0" applyNumberFormat="0" applyBorder="0" applyAlignment="0" applyProtection="0"/>
    <xf numFmtId="0" fontId="28" fillId="51" borderId="0" applyNumberFormat="0" applyBorder="0" applyAlignment="0" applyProtection="0"/>
    <xf numFmtId="0" fontId="28" fillId="62" borderId="0" applyNumberFormat="0" applyBorder="0" applyAlignment="0" applyProtection="0"/>
    <xf numFmtId="0" fontId="27" fillId="6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54" borderId="0" applyNumberFormat="0" applyBorder="0" applyAlignment="0" applyProtection="0"/>
    <xf numFmtId="0" fontId="27" fillId="35"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114" fillId="61"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14" fillId="61"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 fillId="0" borderId="0">
      <alignment/>
      <protection/>
    </xf>
    <xf numFmtId="0" fontId="1" fillId="0" borderId="0">
      <alignment/>
      <protection/>
    </xf>
    <xf numFmtId="0" fontId="1" fillId="0" borderId="3">
      <alignment/>
      <protection/>
    </xf>
    <xf numFmtId="0" fontId="5" fillId="0" borderId="0">
      <alignment/>
      <protection/>
    </xf>
    <xf numFmtId="0" fontId="115" fillId="0" borderId="0" applyNumberFormat="0" applyFill="0" applyBorder="0" applyAlignment="0" applyProtection="0"/>
    <xf numFmtId="0" fontId="2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0" fillId="63" borderId="0" applyNumberFormat="0" applyBorder="0" applyAlignment="0" applyProtection="0"/>
    <xf numFmtId="0" fontId="21" fillId="11" borderId="0" applyNumberFormat="0" applyBorder="0" applyAlignment="0" applyProtection="0"/>
    <xf numFmtId="0" fontId="0" fillId="64" borderId="0" applyNumberFormat="0" applyBorder="0" applyAlignment="0" applyProtection="0"/>
    <xf numFmtId="0" fontId="116" fillId="65" borderId="4" applyNumberFormat="0" applyAlignment="0" applyProtection="0"/>
    <xf numFmtId="0" fontId="30" fillId="66" borderId="5" applyNumberFormat="0" applyAlignment="0" applyProtection="0"/>
    <xf numFmtId="0" fontId="37" fillId="4" borderId="5" applyNumberFormat="0" applyAlignment="0" applyProtection="0"/>
    <xf numFmtId="0" fontId="30" fillId="66" borderId="5" applyNumberFormat="0" applyAlignment="0" applyProtection="0"/>
    <xf numFmtId="0" fontId="30" fillId="66" borderId="5" applyNumberFormat="0" applyAlignment="0" applyProtection="0"/>
    <xf numFmtId="0" fontId="116" fillId="65" borderId="4" applyNumberFormat="0" applyAlignment="0" applyProtection="0"/>
    <xf numFmtId="0" fontId="116" fillId="65" borderId="4" applyNumberFormat="0" applyAlignment="0" applyProtection="0"/>
    <xf numFmtId="0" fontId="37" fillId="4" borderId="5" applyNumberFormat="0" applyAlignment="0" applyProtection="0"/>
    <xf numFmtId="0" fontId="37" fillId="4" borderId="5" applyNumberFormat="0" applyAlignment="0" applyProtection="0"/>
    <xf numFmtId="0" fontId="37" fillId="8" borderId="5" applyNumberFormat="0" applyAlignment="0" applyProtection="0"/>
    <xf numFmtId="0" fontId="37" fillId="4" borderId="5" applyNumberFormat="0" applyAlignment="0" applyProtection="0"/>
    <xf numFmtId="0" fontId="37" fillId="4" borderId="5" applyNumberFormat="0" applyAlignment="0" applyProtection="0"/>
    <xf numFmtId="0" fontId="37" fillId="4" borderId="5" applyNumberFormat="0" applyAlignment="0" applyProtection="0"/>
    <xf numFmtId="0" fontId="0" fillId="44" borderId="0" applyNumberFormat="0" applyBorder="0" applyAlignment="0" applyProtection="0"/>
    <xf numFmtId="0" fontId="0" fillId="63" borderId="0" applyNumberFormat="0" applyBorder="0" applyAlignment="0" applyProtection="0"/>
    <xf numFmtId="0" fontId="0" fillId="64" borderId="0" applyNumberFormat="0" applyBorder="0" applyAlignment="0" applyProtection="0"/>
    <xf numFmtId="0" fontId="0" fillId="67" borderId="0" applyNumberFormat="0" applyBorder="0" applyAlignment="0" applyProtection="0"/>
    <xf numFmtId="0" fontId="117" fillId="0" borderId="6" applyNumberFormat="0" applyFill="0" applyAlignment="0" applyProtection="0"/>
    <xf numFmtId="0" fontId="25" fillId="0" borderId="7" applyNumberFormat="0" applyFill="0" applyAlignment="0" applyProtection="0"/>
    <xf numFmtId="0" fontId="38" fillId="0" borderId="8"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38" fillId="0" borderId="8" applyNumberFormat="0" applyFill="0" applyAlignment="0" applyProtection="0"/>
    <xf numFmtId="0" fontId="1" fillId="0" borderId="9">
      <alignment horizontal="left" vertical="center"/>
      <protection/>
    </xf>
    <xf numFmtId="0" fontId="1" fillId="0" borderId="9">
      <alignment horizontal="left" vertical="center"/>
      <protection/>
    </xf>
    <xf numFmtId="0" fontId="24" fillId="42" borderId="10"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4" fontId="19" fillId="0" borderId="0">
      <alignment horizontal="center" vertical="center" wrapText="1"/>
      <protection/>
    </xf>
    <xf numFmtId="0" fontId="56" fillId="0" borderId="0" applyNumberFormat="0" applyFill="0" applyBorder="0" applyAlignment="0" applyProtection="0"/>
    <xf numFmtId="202" fontId="0" fillId="0" borderId="0" applyFill="0" applyBorder="0" applyAlignment="0" applyProtection="0"/>
    <xf numFmtId="4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0" fillId="14" borderId="12" applyNumberFormat="0" applyFont="0" applyAlignment="0" applyProtection="0"/>
    <xf numFmtId="0" fontId="28" fillId="68" borderId="11"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0" fontId="28" fillId="68" borderId="11" applyNumberFormat="0" applyFont="0" applyAlignment="0" applyProtection="0"/>
    <xf numFmtId="203" fontId="0" fillId="0" borderId="0" applyFill="0" applyBorder="0" applyAlignment="0" applyProtection="0"/>
    <xf numFmtId="204" fontId="0" fillId="0" borderId="0" applyFill="0" applyBorder="0" applyAlignment="0" applyProtection="0"/>
    <xf numFmtId="205" fontId="0" fillId="0" borderId="0" applyFill="0" applyBorder="0" applyAlignment="0" applyProtection="0"/>
    <xf numFmtId="0" fontId="0" fillId="67" borderId="0" applyNumberFormat="0" applyBorder="0" applyAlignment="0" applyProtection="0"/>
    <xf numFmtId="186" fontId="31" fillId="0" borderId="0" applyFill="0" applyBorder="0" applyAlignment="0" applyProtection="0"/>
    <xf numFmtId="186" fontId="31" fillId="0" borderId="0" applyFill="0" applyBorder="0" applyAlignment="0" applyProtection="0"/>
    <xf numFmtId="186" fontId="31" fillId="0" borderId="0" applyFill="0" applyBorder="0" applyAlignment="0" applyProtection="0"/>
    <xf numFmtId="14" fontId="11" fillId="0" borderId="0" applyFont="0" applyFill="0" applyBorder="0" applyProtection="0">
      <alignment horizontal="center" vertical="center"/>
    </xf>
    <xf numFmtId="0" fontId="0" fillId="44" borderId="0" applyNumberFormat="0" applyBorder="0" applyAlignment="0" applyProtection="0"/>
    <xf numFmtId="0" fontId="87" fillId="0" borderId="0">
      <alignment/>
      <protection/>
    </xf>
    <xf numFmtId="0" fontId="44" fillId="69" borderId="0" applyNumberFormat="0" applyBorder="0" applyAlignment="0" applyProtection="0"/>
    <xf numFmtId="0" fontId="44" fillId="70" borderId="0" applyNumberFormat="0" applyBorder="0" applyAlignment="0" applyProtection="0"/>
    <xf numFmtId="0" fontId="44" fillId="71" borderId="0" applyNumberFormat="0" applyBorder="0" applyAlignment="0" applyProtection="0"/>
    <xf numFmtId="4" fontId="57" fillId="0" borderId="13"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8" fillId="72" borderId="4" applyNumberFormat="0" applyAlignment="0" applyProtection="0"/>
    <xf numFmtId="0" fontId="22" fillId="25" borderId="5" applyNumberFormat="0" applyAlignment="0" applyProtection="0"/>
    <xf numFmtId="0" fontId="22" fillId="12" borderId="5" applyNumberFormat="0" applyAlignment="0" applyProtection="0"/>
    <xf numFmtId="0" fontId="22" fillId="25" borderId="5" applyNumberFormat="0" applyAlignment="0" applyProtection="0"/>
    <xf numFmtId="0" fontId="22" fillId="25" borderId="5" applyNumberFormat="0" applyAlignment="0" applyProtection="0"/>
    <xf numFmtId="0" fontId="118" fillId="72" borderId="4" applyNumberFormat="0" applyAlignment="0" applyProtection="0"/>
    <xf numFmtId="0" fontId="118" fillId="72" borderId="4" applyNumberFormat="0" applyAlignment="0" applyProtection="0"/>
    <xf numFmtId="0" fontId="22" fillId="12" borderId="5" applyNumberFormat="0" applyAlignment="0" applyProtection="0"/>
    <xf numFmtId="0" fontId="22" fillId="12" borderId="5" applyNumberFormat="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4" fontId="0" fillId="0" borderId="0" applyFont="0" applyFill="0" applyBorder="0" applyAlignment="0" applyProtection="0"/>
    <xf numFmtId="206" fontId="0" fillId="0" borderId="0" applyFill="0" applyBorder="0" applyAlignment="0" applyProtection="0"/>
    <xf numFmtId="20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6" fontId="0" fillId="0" borderId="0" applyFill="0" applyBorder="0" applyAlignment="0" applyProtection="0"/>
    <xf numFmtId="20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6" fontId="0" fillId="0" borderId="0" applyFill="0" applyBorder="0" applyAlignment="0" applyProtection="0"/>
    <xf numFmtId="20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21"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7" fontId="0" fillId="0" borderId="0" applyFill="0" applyBorder="0" applyAlignment="0" applyProtection="0"/>
    <xf numFmtId="0" fontId="58"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pplyNumberFormat="0" applyFill="0" applyBorder="0" applyAlignment="0" applyProtection="0"/>
    <xf numFmtId="0" fontId="65" fillId="0" borderId="14">
      <alignment/>
      <protection/>
    </xf>
    <xf numFmtId="168" fontId="31" fillId="0" borderId="0" applyFill="0" applyBorder="0" applyAlignment="0" applyProtection="0"/>
    <xf numFmtId="168" fontId="31" fillId="0" borderId="0" applyFill="0" applyBorder="0" applyAlignment="0" applyProtection="0"/>
    <xf numFmtId="168" fontId="31" fillId="0" borderId="0" applyFill="0" applyBorder="0" applyAlignment="0" applyProtection="0"/>
    <xf numFmtId="3" fontId="31" fillId="0" borderId="0" applyFill="0" applyBorder="0" applyAlignment="0" applyProtection="0"/>
    <xf numFmtId="3" fontId="31" fillId="0" borderId="0" applyFill="0" applyBorder="0" applyAlignment="0" applyProtection="0"/>
    <xf numFmtId="3" fontId="31" fillId="0" borderId="0" applyFill="0" applyBorder="0" applyAlignment="0" applyProtection="0"/>
    <xf numFmtId="3" fontId="60" fillId="0" borderId="0" applyFont="0" applyFill="0" applyBorder="0" applyAlignment="0" applyProtection="0"/>
    <xf numFmtId="0" fontId="0" fillId="0" borderId="0">
      <alignment/>
      <protection/>
    </xf>
    <xf numFmtId="208" fontId="11" fillId="15" borderId="15" applyNumberFormat="0" applyFont="0" applyAlignment="0">
      <protection/>
    </xf>
    <xf numFmtId="209" fontId="61" fillId="73" borderId="16" applyFont="0" applyFill="0" applyBorder="0" applyProtection="0">
      <alignment horizontal="center" vertical="center" wrapText="1"/>
    </xf>
    <xf numFmtId="0" fontId="20"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62" fillId="4" borderId="0">
      <alignment/>
      <protection/>
    </xf>
    <xf numFmtId="0" fontId="41" fillId="0" borderId="17" applyNumberFormat="0" applyFill="0" applyAlignment="0" applyProtection="0"/>
    <xf numFmtId="0" fontId="42" fillId="0" borderId="18" applyNumberFormat="0" applyFill="0" applyAlignment="0" applyProtection="0"/>
    <xf numFmtId="0" fontId="43" fillId="0" borderId="19" applyNumberFormat="0" applyFill="0" applyAlignment="0" applyProtection="0"/>
    <xf numFmtId="0" fontId="43" fillId="0" borderId="0" applyNumberFormat="0" applyFill="0" applyBorder="0" applyAlignment="0" applyProtection="0"/>
    <xf numFmtId="0" fontId="13" fillId="0" borderId="0">
      <alignment/>
      <protection/>
    </xf>
    <xf numFmtId="0" fontId="63" fillId="0" borderId="0">
      <alignment/>
      <protection/>
    </xf>
    <xf numFmtId="0" fontId="0" fillId="62" borderId="0" applyNumberFormat="0" applyBorder="0" applyAlignment="0" applyProtection="0"/>
    <xf numFmtId="0" fontId="119" fillId="0" borderId="0" applyNumberFormat="0" applyFill="0" applyBorder="0" applyAlignment="0" applyProtection="0"/>
    <xf numFmtId="0" fontId="22" fillId="12" borderId="5" applyNumberFormat="0" applyAlignment="0" applyProtection="0"/>
    <xf numFmtId="0" fontId="1" fillId="51" borderId="0" applyNumberFormat="0" applyBorder="0" applyAlignment="0" applyProtection="0"/>
    <xf numFmtId="0" fontId="1" fillId="51" borderId="0" applyNumberFormat="0" applyBorder="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22" fillId="12" borderId="5" applyNumberFormat="0" applyAlignment="0" applyProtection="0"/>
    <xf numFmtId="0" fontId="120" fillId="74" borderId="0" applyNumberFormat="0" applyBorder="0" applyAlignment="0" applyProtection="0"/>
    <xf numFmtId="0" fontId="21" fillId="17" borderId="0" applyNumberFormat="0" applyBorder="0" applyAlignment="0" applyProtection="0"/>
    <xf numFmtId="0" fontId="21" fillId="11"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21" fillId="11" borderId="0" applyNumberFormat="0" applyBorder="0" applyAlignment="0" applyProtection="0"/>
    <xf numFmtId="0" fontId="0" fillId="0" borderId="1">
      <alignment/>
      <protection/>
    </xf>
    <xf numFmtId="0" fontId="88" fillId="0" borderId="0" applyAlignment="0">
      <protection/>
    </xf>
    <xf numFmtId="208" fontId="11" fillId="25" borderId="9" applyNumberFormat="0" applyFont="0" applyAlignment="0" applyProtection="0"/>
    <xf numFmtId="0" fontId="3"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1" fillId="0" borderId="0" applyNumberFormat="0" applyFill="0" applyBorder="0" applyAlignment="0" applyProtection="0"/>
    <xf numFmtId="0" fontId="119" fillId="0" borderId="0" applyNumberFormat="0" applyFill="0" applyBorder="0" applyAlignment="0" applyProtection="0"/>
    <xf numFmtId="0" fontId="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38"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7" fontId="0"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7"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85" fillId="0" borderId="0" applyFont="0" applyFill="0" applyBorder="0" applyAlignment="0" applyProtection="0"/>
    <xf numFmtId="177" fontId="0"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10" fontId="0" fillId="0" borderId="0" applyFill="0" applyBorder="0" applyAlignment="0">
      <protection/>
    </xf>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0" fontId="47" fillId="0" borderId="0">
      <alignment/>
      <protection locked="0"/>
    </xf>
    <xf numFmtId="0" fontId="47" fillId="0" borderId="0">
      <alignment/>
      <protection locked="0"/>
    </xf>
    <xf numFmtId="3" fontId="29" fillId="0" borderId="0">
      <alignment horizontal="center"/>
      <protection/>
    </xf>
    <xf numFmtId="212"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2" fontId="31" fillId="0" borderId="0" applyFill="0" applyBorder="0" applyAlignment="0" applyProtection="0"/>
    <xf numFmtId="182" fontId="31" fillId="0" borderId="0" applyFill="0" applyBorder="0" applyAlignment="0" applyProtection="0"/>
    <xf numFmtId="182" fontId="31" fillId="0" borderId="0" applyFill="0" applyBorder="0" applyAlignment="0" applyProtection="0"/>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Protection="0">
      <alignment/>
    </xf>
    <xf numFmtId="0" fontId="1"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1" fillId="0" borderId="0" applyNumberFormat="0" applyFill="0" applyBorder="0" applyProtection="0">
      <alignment/>
    </xf>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Protection="0">
      <alignment/>
    </xf>
    <xf numFmtId="0" fontId="64" fillId="1" borderId="0">
      <alignment/>
      <protection/>
    </xf>
    <xf numFmtId="213" fontId="65" fillId="0" borderId="0" applyFont="0" applyFill="0" applyBorder="0" applyAlignment="0">
      <protection/>
    </xf>
    <xf numFmtId="0" fontId="39" fillId="25" borderId="0" applyNumberFormat="0" applyBorder="0" applyAlignment="0" applyProtection="0"/>
    <xf numFmtId="0" fontId="125" fillId="75" borderId="0" applyNumberFormat="0" applyBorder="0" applyAlignment="0" applyProtection="0"/>
    <xf numFmtId="0" fontId="32" fillId="25" borderId="0" applyNumberFormat="0" applyBorder="0" applyAlignment="0" applyProtection="0"/>
    <xf numFmtId="0" fontId="39"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125" fillId="75" borderId="0" applyNumberFormat="0" applyBorder="0" applyAlignment="0" applyProtection="0"/>
    <xf numFmtId="0" fontId="125" fillId="75" borderId="0" applyNumberFormat="0" applyBorder="0" applyAlignment="0" applyProtection="0"/>
    <xf numFmtId="0" fontId="39" fillId="25" borderId="0" applyNumberFormat="0" applyBorder="0" applyAlignment="0" applyProtection="0"/>
    <xf numFmtId="0" fontId="126" fillId="0" borderId="0">
      <alignment/>
      <protection/>
    </xf>
    <xf numFmtId="214" fontId="66" fillId="0" borderId="0">
      <alignment/>
      <protection/>
    </xf>
    <xf numFmtId="0" fontId="1"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113" fillId="0" borderId="0">
      <alignment/>
      <protection/>
    </xf>
    <xf numFmtId="0" fontId="113" fillId="0" borderId="0">
      <alignment/>
      <protection/>
    </xf>
    <xf numFmtId="0" fontId="113" fillId="0" borderId="0">
      <alignment/>
      <protection/>
    </xf>
    <xf numFmtId="0" fontId="126" fillId="0" borderId="0">
      <alignment/>
      <protection/>
    </xf>
    <xf numFmtId="0" fontId="113" fillId="0" borderId="0">
      <alignment/>
      <protection/>
    </xf>
    <xf numFmtId="0" fontId="113" fillId="0" borderId="0">
      <alignment/>
      <protection/>
    </xf>
    <xf numFmtId="0" fontId="28" fillId="0" borderId="0">
      <alignment/>
      <protection/>
    </xf>
    <xf numFmtId="0" fontId="113" fillId="0" borderId="0">
      <alignment/>
      <protection/>
    </xf>
    <xf numFmtId="0" fontId="113" fillId="0" borderId="0">
      <alignment/>
      <protection/>
    </xf>
    <xf numFmtId="0" fontId="1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pplyNumberFormat="0" applyFill="0" applyBorder="0" applyAlignment="0" applyProtection="0"/>
    <xf numFmtId="0" fontId="89" fillId="0" borderId="0">
      <alignment/>
      <protection/>
    </xf>
    <xf numFmtId="0" fontId="1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Protection="0">
      <alignment/>
    </xf>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126"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Protection="0">
      <alignment/>
    </xf>
    <xf numFmtId="0" fontId="0" fillId="0" borderId="0">
      <alignment/>
      <protection/>
    </xf>
    <xf numFmtId="0" fontId="0" fillId="0" borderId="0" applyNumberFormat="0" applyFill="0" applyBorder="0" applyProtection="0">
      <alignment/>
    </xf>
    <xf numFmtId="0" fontId="0" fillId="0" borderId="0" applyNumberFormat="0" applyFill="0" applyBorder="0" applyProtection="0">
      <alignment/>
    </xf>
    <xf numFmtId="0" fontId="0" fillId="0" borderId="0">
      <alignment/>
      <protection/>
    </xf>
    <xf numFmtId="0" fontId="113"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113" fillId="0" borderId="0">
      <alignment/>
      <protection/>
    </xf>
    <xf numFmtId="0" fontId="0" fillId="0" borderId="0">
      <alignment/>
      <protection/>
    </xf>
    <xf numFmtId="0" fontId="113" fillId="0" borderId="0">
      <alignment/>
      <protection/>
    </xf>
    <xf numFmtId="0" fontId="113" fillId="0" borderId="0">
      <alignment/>
      <protection/>
    </xf>
    <xf numFmtId="0" fontId="113" fillId="0" borderId="0">
      <alignment/>
      <protection/>
    </xf>
    <xf numFmtId="0" fontId="0" fillId="0" borderId="0">
      <alignment/>
      <protection/>
    </xf>
    <xf numFmtId="0" fontId="113" fillId="0" borderId="0">
      <alignment/>
      <protection/>
    </xf>
    <xf numFmtId="0" fontId="126"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65" fillId="0" borderId="0">
      <alignment/>
      <protection/>
    </xf>
    <xf numFmtId="0" fontId="113" fillId="0" borderId="0">
      <alignment/>
      <protection/>
    </xf>
    <xf numFmtId="0" fontId="0" fillId="0" borderId="0">
      <alignment/>
      <protection/>
    </xf>
    <xf numFmtId="0" fontId="126" fillId="0" borderId="0">
      <alignment/>
      <protection/>
    </xf>
    <xf numFmtId="0" fontId="126"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65" fillId="0" borderId="0">
      <alignment/>
      <protection/>
    </xf>
    <xf numFmtId="0" fontId="113" fillId="0" borderId="0">
      <alignment/>
      <protection/>
    </xf>
    <xf numFmtId="0" fontId="28" fillId="0" borderId="0">
      <alignment/>
      <protection/>
    </xf>
    <xf numFmtId="0" fontId="0" fillId="0" borderId="0" applyNumberFormat="0" applyFill="0" applyBorder="0" applyProtection="0">
      <alignment/>
    </xf>
    <xf numFmtId="0" fontId="0" fillId="0" borderId="0" applyNumberFormat="0" applyFill="0" applyBorder="0" applyProtection="0">
      <alignment/>
    </xf>
    <xf numFmtId="0" fontId="0"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47"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28" fillId="0" borderId="0">
      <alignment/>
      <protection/>
    </xf>
    <xf numFmtId="0" fontId="0"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26"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28" fillId="0" borderId="0">
      <alignment/>
      <protection/>
    </xf>
    <xf numFmtId="0" fontId="0" fillId="0" borderId="0" applyNumberFormat="0" applyFill="0" applyBorder="0" applyAlignment="0" applyProtection="0"/>
    <xf numFmtId="0" fontId="0"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Protection="0">
      <alignment/>
    </xf>
    <xf numFmtId="0" fontId="0" fillId="0" borderId="0">
      <alignment/>
      <protection/>
    </xf>
    <xf numFmtId="0" fontId="0" fillId="0" borderId="0">
      <alignment/>
      <protection/>
    </xf>
    <xf numFmtId="0" fontId="126" fillId="0" borderId="0">
      <alignment/>
      <protection/>
    </xf>
    <xf numFmtId="0" fontId="126" fillId="0" borderId="0">
      <alignment/>
      <protection/>
    </xf>
    <xf numFmtId="0" fontId="113" fillId="0" borderId="0">
      <alignment/>
      <protection/>
    </xf>
    <xf numFmtId="0" fontId="0" fillId="0" borderId="0" applyNumberFormat="0" applyFill="0" applyBorder="0" applyProtection="0">
      <alignment/>
    </xf>
    <xf numFmtId="0" fontId="0" fillId="0" borderId="0" applyNumberFormat="0" applyFill="0" applyBorder="0" applyProtection="0">
      <alignment/>
    </xf>
    <xf numFmtId="0" fontId="113" fillId="0" borderId="0">
      <alignment/>
      <protection/>
    </xf>
    <xf numFmtId="0" fontId="126" fillId="0" borderId="0">
      <alignment/>
      <protection/>
    </xf>
    <xf numFmtId="0" fontId="0" fillId="0" borderId="0">
      <alignment/>
      <protection/>
    </xf>
    <xf numFmtId="0" fontId="90" fillId="0" borderId="0">
      <alignment/>
      <protection/>
    </xf>
    <xf numFmtId="0" fontId="113" fillId="0" borderId="0">
      <alignment/>
      <protection/>
    </xf>
    <xf numFmtId="0" fontId="45" fillId="0" borderId="0">
      <alignment/>
      <protection/>
    </xf>
    <xf numFmtId="0" fontId="4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pplyNumberFormat="0" applyFill="0" applyBorder="0" applyProtection="0">
      <alignment/>
    </xf>
    <xf numFmtId="0" fontId="47"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13" fillId="0" borderId="0">
      <alignment/>
      <protection/>
    </xf>
    <xf numFmtId="0" fontId="0" fillId="0" borderId="0">
      <alignment/>
      <protection/>
    </xf>
    <xf numFmtId="0" fontId="0" fillId="0" borderId="0">
      <alignment/>
      <protection/>
    </xf>
    <xf numFmtId="0" fontId="0" fillId="0" borderId="0" applyNumberFormat="0" applyFill="0" applyBorder="0" applyProtection="0">
      <alignment/>
    </xf>
    <xf numFmtId="0" fontId="126" fillId="0" borderId="0">
      <alignment/>
      <protection/>
    </xf>
    <xf numFmtId="0" fontId="0" fillId="0" borderId="0">
      <alignment/>
      <protection/>
    </xf>
    <xf numFmtId="0" fontId="0" fillId="0" borderId="0">
      <alignment/>
      <protection/>
    </xf>
    <xf numFmtId="0" fontId="113" fillId="0" borderId="0">
      <alignment/>
      <protection/>
    </xf>
    <xf numFmtId="0" fontId="0" fillId="0" borderId="0">
      <alignment/>
      <protection/>
    </xf>
    <xf numFmtId="0" fontId="126"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6" fillId="0" borderId="0">
      <alignment/>
      <protection/>
    </xf>
    <xf numFmtId="0" fontId="126" fillId="0" borderId="0">
      <alignment/>
      <protection/>
    </xf>
    <xf numFmtId="0" fontId="1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6" fillId="0" borderId="0">
      <alignment/>
      <protection/>
    </xf>
    <xf numFmtId="0" fontId="126" fillId="0" borderId="0">
      <alignment/>
      <protection/>
    </xf>
    <xf numFmtId="0" fontId="1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Protection="0">
      <alignment/>
    </xf>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Protection="0">
      <alignment/>
    </xf>
    <xf numFmtId="0" fontId="0" fillId="0" borderId="0" applyNumberFormat="0" applyFill="0" applyBorder="0" applyProtection="0">
      <alignment/>
    </xf>
    <xf numFmtId="0" fontId="0" fillId="0" borderId="0">
      <alignment/>
      <protection/>
    </xf>
    <xf numFmtId="0" fontId="65"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0" fillId="0" borderId="0">
      <alignment/>
      <protection/>
    </xf>
    <xf numFmtId="0" fontId="113" fillId="0" borderId="0">
      <alignment/>
      <protection/>
    </xf>
    <xf numFmtId="0" fontId="113" fillId="0" borderId="0">
      <alignment/>
      <protection/>
    </xf>
    <xf numFmtId="0" fontId="1" fillId="0" borderId="0" applyNumberFormat="0" applyFill="0" applyBorder="0" applyProtection="0">
      <alignment/>
    </xf>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91" fillId="0" borderId="0">
      <alignment horizontal="left"/>
      <protection/>
    </xf>
    <xf numFmtId="215" fontId="1" fillId="0" borderId="9">
      <alignment horizontal="center" vertical="center"/>
      <protection/>
    </xf>
    <xf numFmtId="215" fontId="1" fillId="0" borderId="9">
      <alignment horizontal="center" vertical="center"/>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23" fillId="4" borderId="20" applyNumberFormat="0" applyAlignment="0" applyProtection="0"/>
    <xf numFmtId="0" fontId="23" fillId="4" borderId="20" applyNumberFormat="0" applyAlignment="0" applyProtection="0"/>
    <xf numFmtId="0" fontId="23" fillId="4" borderId="20" applyNumberFormat="0" applyAlignment="0" applyProtection="0"/>
    <xf numFmtId="0" fontId="67" fillId="0" borderId="0">
      <alignment/>
      <protection locked="0"/>
    </xf>
    <xf numFmtId="0" fontId="68" fillId="0" borderId="0">
      <alignment/>
      <protection/>
    </xf>
    <xf numFmtId="169" fontId="0" fillId="0" borderId="0" applyFill="0" applyBorder="0" applyAlignment="0" applyProtection="0"/>
    <xf numFmtId="10" fontId="0" fillId="0" borderId="0" applyFill="0" applyBorder="0" applyAlignment="0" applyProtection="0"/>
    <xf numFmtId="10"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5" fillId="0" borderId="0" applyFont="0" applyFill="0" applyBorder="0" applyAlignment="0" applyProtection="0"/>
    <xf numFmtId="9" fontId="0"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0" fontId="69" fillId="76" borderId="0">
      <alignment/>
      <protection/>
    </xf>
    <xf numFmtId="0" fontId="0"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0" borderId="0" applyNumberFormat="0" applyFill="0" applyBorder="0" applyAlignment="0" applyProtection="0"/>
    <xf numFmtId="10" fontId="47" fillId="0" borderId="0">
      <alignment/>
      <protection/>
    </xf>
    <xf numFmtId="10" fontId="47" fillId="0" borderId="0">
      <alignment/>
      <protection/>
    </xf>
    <xf numFmtId="216" fontId="0" fillId="0" borderId="0">
      <alignment/>
      <protection locked="0"/>
    </xf>
    <xf numFmtId="216" fontId="0" fillId="0" borderId="0">
      <alignment/>
      <protection locked="0"/>
    </xf>
    <xf numFmtId="216" fontId="0" fillId="0" borderId="0">
      <alignment/>
      <protection locked="0"/>
    </xf>
    <xf numFmtId="216" fontId="0" fillId="0" borderId="0">
      <alignment/>
      <protection locked="0"/>
    </xf>
    <xf numFmtId="216" fontId="0" fillId="0" borderId="0">
      <alignment/>
      <protection locked="0"/>
    </xf>
    <xf numFmtId="217" fontId="0" fillId="0" borderId="0">
      <alignment/>
      <protection locked="0"/>
    </xf>
    <xf numFmtId="217" fontId="0" fillId="0" borderId="0">
      <alignment/>
      <protection locked="0"/>
    </xf>
    <xf numFmtId="217" fontId="0" fillId="0" borderId="0">
      <alignment/>
      <protection locked="0"/>
    </xf>
    <xf numFmtId="217" fontId="0" fillId="0" borderId="0">
      <alignment/>
      <protection locked="0"/>
    </xf>
    <xf numFmtId="217" fontId="0" fillId="0" borderId="0">
      <alignment/>
      <protection locked="0"/>
    </xf>
    <xf numFmtId="218" fontId="0" fillId="0" borderId="0">
      <alignment/>
      <protection locked="0"/>
    </xf>
    <xf numFmtId="218" fontId="0" fillId="0" borderId="0">
      <alignment/>
      <protection locked="0"/>
    </xf>
    <xf numFmtId="218" fontId="0" fillId="0" borderId="0">
      <alignment/>
      <protection locked="0"/>
    </xf>
    <xf numFmtId="218" fontId="0" fillId="0" borderId="0">
      <alignment/>
      <protection locked="0"/>
    </xf>
    <xf numFmtId="218" fontId="0" fillId="0" borderId="0">
      <alignment/>
      <protection locked="0"/>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31" fillId="0" borderId="0" applyFill="0" applyBorder="0" applyAlignment="0" applyProtection="0"/>
    <xf numFmtId="10" fontId="31"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0" fontId="64" fillId="0" borderId="21">
      <alignment horizontal="center"/>
      <protection/>
    </xf>
    <xf numFmtId="0" fontId="64" fillId="0" borderId="21">
      <alignment horizontal="center"/>
      <protection/>
    </xf>
    <xf numFmtId="3" fontId="47" fillId="0" borderId="0" applyFont="0" applyFill="0" applyBorder="0" applyAlignment="0" applyProtection="0"/>
    <xf numFmtId="3" fontId="47" fillId="0" borderId="0" applyFont="0" applyFill="0" applyBorder="0" applyAlignment="0" applyProtection="0"/>
    <xf numFmtId="0" fontId="47" fillId="77" borderId="0" applyNumberFormat="0" applyFont="0" applyBorder="0" applyAlignment="0" applyProtection="0"/>
    <xf numFmtId="0" fontId="47" fillId="77" borderId="0" applyNumberFormat="0" applyFont="0" applyBorder="0" applyAlignment="0" applyProtection="0"/>
    <xf numFmtId="0" fontId="70" fillId="0" borderId="22" applyNumberFormat="0" applyFont="0" applyBorder="0" applyAlignment="0" applyProtection="0"/>
    <xf numFmtId="0" fontId="0" fillId="0" borderId="0" applyBorder="0" applyAlignment="0">
      <protection/>
    </xf>
    <xf numFmtId="0" fontId="87" fillId="0" borderId="0">
      <alignment/>
      <protection/>
    </xf>
    <xf numFmtId="0" fontId="71" fillId="0" borderId="0" applyNumberFormat="0" applyFill="0" applyBorder="0" applyAlignment="0" applyProtection="0"/>
    <xf numFmtId="0" fontId="0" fillId="0" borderId="23" applyFont="0" applyFill="0" applyBorder="0">
      <alignment/>
      <protection/>
    </xf>
    <xf numFmtId="0" fontId="0" fillId="0" borderId="23" applyFont="0" applyFill="0" applyBorder="0">
      <alignment/>
      <protection/>
    </xf>
    <xf numFmtId="0" fontId="0" fillId="0" borderId="23" applyFont="0" applyFill="0" applyBorder="0">
      <alignment/>
      <protection/>
    </xf>
    <xf numFmtId="0" fontId="0" fillId="0" borderId="23" applyFont="0" applyFill="0" applyBorder="0">
      <alignment/>
      <protection/>
    </xf>
    <xf numFmtId="0" fontId="72" fillId="11" borderId="1" applyProtection="0">
      <alignment horizontal="center" vertical="center"/>
    </xf>
    <xf numFmtId="0" fontId="72" fillId="11" borderId="1" applyProtection="0">
      <alignment horizontal="center" vertical="center"/>
    </xf>
    <xf numFmtId="0" fontId="127" fillId="78"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27" fillId="78" borderId="0" applyNumberFormat="0" applyBorder="0" applyAlignment="0" applyProtection="0"/>
    <xf numFmtId="0" fontId="127" fillId="78" borderId="0" applyNumberFormat="0" applyBorder="0" applyAlignment="0" applyProtection="0"/>
    <xf numFmtId="0" fontId="20" fillId="15" borderId="0" applyNumberFormat="0" applyBorder="0" applyAlignment="0" applyProtection="0"/>
    <xf numFmtId="0" fontId="128" fillId="65" borderId="24" applyNumberFormat="0" applyAlignment="0" applyProtection="0"/>
    <xf numFmtId="0" fontId="23" fillId="66" borderId="20" applyNumberFormat="0" applyAlignment="0" applyProtection="0"/>
    <xf numFmtId="0" fontId="23" fillId="4" borderId="20" applyNumberFormat="0" applyAlignment="0" applyProtection="0"/>
    <xf numFmtId="0" fontId="23" fillId="66" borderId="20" applyNumberFormat="0" applyAlignment="0" applyProtection="0"/>
    <xf numFmtId="0" fontId="23" fillId="66" borderId="20" applyNumberFormat="0" applyAlignment="0" applyProtection="0"/>
    <xf numFmtId="0" fontId="128" fillId="65" borderId="24" applyNumberFormat="0" applyAlignment="0" applyProtection="0"/>
    <xf numFmtId="0" fontId="128" fillId="65" borderId="24" applyNumberFormat="0" applyAlignment="0" applyProtection="0"/>
    <xf numFmtId="0" fontId="23" fillId="4" borderId="20" applyNumberFormat="0" applyAlignment="0" applyProtection="0"/>
    <xf numFmtId="0" fontId="23" fillId="4" borderId="20" applyNumberFormat="0" applyAlignment="0" applyProtection="0"/>
    <xf numFmtId="0" fontId="23" fillId="8" borderId="20" applyNumberFormat="0" applyAlignment="0" applyProtection="0"/>
    <xf numFmtId="0" fontId="92" fillId="0" borderId="0">
      <alignment horizontal="left"/>
      <protection/>
    </xf>
    <xf numFmtId="0" fontId="93" fillId="0" borderId="25">
      <alignment horizontal="right"/>
      <protection/>
    </xf>
    <xf numFmtId="222" fontId="94" fillId="0" borderId="0">
      <alignment/>
      <protection/>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49" fontId="31" fillId="0" borderId="26" applyFont="0" applyBorder="0" applyAlignment="0">
      <protection/>
    </xf>
    <xf numFmtId="219" fontId="1" fillId="0" borderId="9">
      <alignment horizontal="center" vertical="center"/>
      <protection/>
    </xf>
    <xf numFmtId="219" fontId="1" fillId="0" borderId="9">
      <alignment horizontal="center" vertical="center"/>
      <protection/>
    </xf>
    <xf numFmtId="3" fontId="93" fillId="0" borderId="0">
      <alignment horizontal="right"/>
      <protection/>
    </xf>
    <xf numFmtId="220" fontId="11" fillId="0" borderId="5">
      <alignment horizontal="center" vertical="center" wrapText="1"/>
      <protection/>
    </xf>
    <xf numFmtId="0" fontId="46" fillId="0" borderId="0" applyNumberFormat="0" applyFill="0" applyBorder="0" applyAlignment="0" applyProtection="0"/>
    <xf numFmtId="0" fontId="129" fillId="0" borderId="0" applyNumberFormat="0" applyFill="0" applyBorder="0" applyAlignment="0" applyProtection="0"/>
    <xf numFmtId="0" fontId="26"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93" fillId="0" borderId="25">
      <alignment horizontal="center" vertical="center" wrapText="1"/>
      <protection/>
    </xf>
    <xf numFmtId="0" fontId="93" fillId="0" borderId="25">
      <alignment horizontal="left" vertical="center"/>
      <protection/>
    </xf>
    <xf numFmtId="0" fontId="40" fillId="0" borderId="0" applyNumberFormat="0" applyFill="0" applyBorder="0" applyAlignment="0" applyProtection="0"/>
    <xf numFmtId="0" fontId="93" fillId="0" borderId="0">
      <alignment horizontal="left"/>
      <protection/>
    </xf>
    <xf numFmtId="0" fontId="13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3" fillId="0" borderId="27">
      <alignment horizontal="center" vertical="center"/>
      <protection/>
    </xf>
    <xf numFmtId="0" fontId="33" fillId="0" borderId="0" applyNumberFormat="0" applyFill="0" applyBorder="0" applyAlignment="0" applyProtection="0"/>
    <xf numFmtId="0" fontId="40" fillId="0" borderId="0" applyNumberFormat="0" applyFill="0" applyBorder="0" applyAlignment="0" applyProtection="0"/>
    <xf numFmtId="0" fontId="7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4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31" fillId="0" borderId="28" applyNumberFormat="0" applyFill="0" applyAlignment="0" applyProtection="0"/>
    <xf numFmtId="0" fontId="34" fillId="0" borderId="29" applyNumberFormat="0" applyFill="0" applyAlignment="0" applyProtection="0"/>
    <xf numFmtId="0" fontId="41" fillId="0" borderId="17" applyNumberFormat="0" applyFill="0" applyAlignment="0" applyProtection="0"/>
    <xf numFmtId="0" fontId="34" fillId="0" borderId="29" applyNumberFormat="0" applyFill="0" applyAlignment="0" applyProtection="0"/>
    <xf numFmtId="0" fontId="34" fillId="0" borderId="29"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41" fillId="0" borderId="17" applyNumberFormat="0" applyFill="0" applyAlignment="0" applyProtection="0"/>
    <xf numFmtId="0" fontId="34" fillId="0" borderId="30" applyNumberFormat="0" applyFill="0" applyAlignment="0" applyProtection="0"/>
    <xf numFmtId="0" fontId="132" fillId="0" borderId="31" applyNumberFormat="0" applyFill="0" applyAlignment="0" applyProtection="0"/>
    <xf numFmtId="0" fontId="35" fillId="0" borderId="32" applyNumberFormat="0" applyFill="0" applyAlignment="0" applyProtection="0"/>
    <xf numFmtId="0" fontId="42" fillId="0" borderId="18"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132" fillId="0" borderId="31" applyNumberFormat="0" applyFill="0" applyAlignment="0" applyProtection="0"/>
    <xf numFmtId="0" fontId="132" fillId="0" borderId="31" applyNumberFormat="0" applyFill="0" applyAlignment="0" applyProtection="0"/>
    <xf numFmtId="0" fontId="42" fillId="0" borderId="18" applyNumberFormat="0" applyFill="0" applyAlignment="0" applyProtection="0"/>
    <xf numFmtId="0" fontId="35" fillId="0" borderId="18" applyNumberFormat="0" applyFill="0" applyAlignment="0" applyProtection="0"/>
    <xf numFmtId="0" fontId="133" fillId="0" borderId="33" applyNumberFormat="0" applyFill="0" applyAlignment="0" applyProtection="0"/>
    <xf numFmtId="0" fontId="36" fillId="0" borderId="34" applyNumberFormat="0" applyFill="0" applyAlignment="0" applyProtection="0"/>
    <xf numFmtId="0" fontId="43" fillId="0" borderId="19" applyNumberFormat="0" applyFill="0" applyAlignment="0" applyProtection="0"/>
    <xf numFmtId="0" fontId="36" fillId="0" borderId="34" applyNumberFormat="0" applyFill="0" applyAlignment="0" applyProtection="0"/>
    <xf numFmtId="0" fontId="36" fillId="0" borderId="34" applyNumberFormat="0" applyFill="0" applyAlignment="0" applyProtection="0"/>
    <xf numFmtId="0" fontId="133" fillId="0" borderId="33" applyNumberFormat="0" applyFill="0" applyAlignment="0" applyProtection="0"/>
    <xf numFmtId="0" fontId="133" fillId="0" borderId="33" applyNumberFormat="0" applyFill="0" applyAlignment="0" applyProtection="0"/>
    <xf numFmtId="0" fontId="43" fillId="0" borderId="19" applyNumberFormat="0" applyFill="0" applyAlignment="0" applyProtection="0"/>
    <xf numFmtId="0" fontId="36" fillId="0" borderId="35" applyNumberFormat="0" applyFill="0" applyAlignment="0" applyProtection="0"/>
    <xf numFmtId="0" fontId="133" fillId="0" borderId="0" applyNumberFormat="0" applyFill="0" applyBorder="0" applyAlignment="0" applyProtection="0"/>
    <xf numFmtId="0" fontId="36" fillId="0" borderId="0" applyNumberFormat="0" applyFill="0" applyBorder="0" applyAlignment="0" applyProtection="0"/>
    <xf numFmtId="0" fontId="4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43" fillId="0" borderId="0" applyNumberFormat="0" applyFill="0" applyBorder="0" applyAlignment="0" applyProtection="0"/>
    <xf numFmtId="0" fontId="95" fillId="0" borderId="0">
      <alignment horizontal="left"/>
      <protection/>
    </xf>
    <xf numFmtId="208" fontId="2" fillId="79" borderId="0" applyNumberFormat="0" applyBorder="0">
      <alignment vertical="center"/>
      <protection/>
    </xf>
    <xf numFmtId="0" fontId="75" fillId="12" borderId="25" applyNumberFormat="0">
      <alignment horizontal="centerContinuous" vertical="center"/>
      <protection/>
    </xf>
    <xf numFmtId="0" fontId="75" fillId="12" borderId="25" applyNumberFormat="0">
      <alignment horizontal="centerContinuous" vertical="center"/>
      <protection/>
    </xf>
    <xf numFmtId="0" fontId="13" fillId="6" borderId="9" applyNumberFormat="0" applyBorder="0">
      <alignment horizontal="centerContinuous" vertical="center" wrapText="1"/>
      <protection/>
    </xf>
    <xf numFmtId="0" fontId="76" fillId="6" borderId="9" applyNumberFormat="0" applyBorder="0">
      <alignment horizontal="centerContinuous" vertical="center" wrapText="1"/>
      <protection/>
    </xf>
    <xf numFmtId="0" fontId="134" fillId="0" borderId="36" applyNumberFormat="0" applyFill="0" applyAlignment="0" applyProtection="0"/>
    <xf numFmtId="0" fontId="31" fillId="0" borderId="37" applyNumberFormat="0" applyFill="0" applyAlignment="0" applyProtection="0"/>
    <xf numFmtId="0" fontId="134" fillId="0" borderId="36" applyNumberFormat="0" applyFill="0" applyAlignment="0" applyProtection="0"/>
    <xf numFmtId="0" fontId="134" fillId="0" borderId="36" applyNumberFormat="0" applyFill="0" applyAlignment="0" applyProtection="0"/>
    <xf numFmtId="0" fontId="44" fillId="0" borderId="38" applyNumberFormat="0" applyFill="0" applyAlignment="0" applyProtection="0"/>
    <xf numFmtId="0" fontId="134" fillId="0" borderId="36"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31" fillId="0" borderId="37" applyNumberFormat="0" applyFill="0" applyAlignment="0" applyProtection="0"/>
    <xf numFmtId="0" fontId="44" fillId="0" borderId="38" applyNumberFormat="0" applyFill="0" applyAlignment="0" applyProtection="0"/>
    <xf numFmtId="0" fontId="134" fillId="0" borderId="36" applyNumberFormat="0" applyFill="0" applyAlignment="0" applyProtection="0"/>
    <xf numFmtId="0" fontId="44" fillId="0" borderId="38" applyNumberFormat="0" applyFill="0" applyAlignment="0" applyProtection="0"/>
    <xf numFmtId="0" fontId="44" fillId="0" borderId="39" applyNumberFormat="0" applyFill="0" applyAlignment="0" applyProtection="0"/>
    <xf numFmtId="3" fontId="93" fillId="0" borderId="25">
      <alignment horizontal="right" vertical="center"/>
      <protection/>
    </xf>
    <xf numFmtId="0" fontId="93" fillId="0" borderId="25">
      <alignment horizontal="left" vertical="center"/>
      <protection/>
    </xf>
    <xf numFmtId="0" fontId="0" fillId="0" borderId="0">
      <alignment/>
      <protection/>
    </xf>
    <xf numFmtId="0" fontId="93" fillId="0" borderId="0">
      <alignment horizontal="right"/>
      <protection/>
    </xf>
    <xf numFmtId="0" fontId="135" fillId="80" borderId="40" applyNumberFormat="0" applyAlignment="0" applyProtection="0"/>
    <xf numFmtId="0" fontId="24" fillId="42" borderId="10" applyNumberFormat="0" applyAlignment="0" applyProtection="0"/>
    <xf numFmtId="0" fontId="135" fillId="80" borderId="40" applyNumberFormat="0" applyAlignment="0" applyProtection="0"/>
    <xf numFmtId="0" fontId="135" fillId="80" borderId="40" applyNumberFormat="0" applyAlignment="0" applyProtection="0"/>
    <xf numFmtId="0" fontId="0" fillId="81" borderId="0" applyNumberFormat="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21" fontId="0" fillId="0" borderId="0" applyFill="0" applyBorder="0" applyAlignment="0" applyProtection="0"/>
    <xf numFmtId="0" fontId="25" fillId="0" borderId="0" applyNumberFormat="0" applyFill="0" applyBorder="0" applyAlignment="0" applyProtection="0"/>
    <xf numFmtId="0" fontId="27" fillId="82" borderId="0" applyNumberFormat="0" applyBorder="0" applyAlignment="0" applyProtection="0"/>
    <xf numFmtId="0" fontId="27" fillId="54" borderId="0" applyNumberFormat="0" applyBorder="0" applyAlignment="0" applyProtection="0"/>
    <xf numFmtId="0" fontId="27" fillId="57" borderId="0" applyNumberFormat="0" applyBorder="0" applyAlignment="0" applyProtection="0"/>
    <xf numFmtId="0" fontId="27" fillId="59" borderId="0" applyNumberFormat="0" applyBorder="0" applyAlignment="0" applyProtection="0"/>
    <xf numFmtId="0" fontId="27" fillId="33" borderId="0" applyNumberFormat="0" applyBorder="0" applyAlignment="0" applyProtection="0"/>
    <xf numFmtId="0" fontId="27" fillId="41" borderId="0" applyNumberFormat="0" applyBorder="0" applyAlignment="0" applyProtection="0"/>
    <xf numFmtId="0" fontId="22" fillId="43" borderId="5" applyNumberFormat="0" applyAlignment="0" applyProtection="0"/>
    <xf numFmtId="0" fontId="22" fillId="43" borderId="5" applyNumberFormat="0" applyAlignment="0" applyProtection="0"/>
    <xf numFmtId="0" fontId="22" fillId="43" borderId="5" applyNumberFormat="0" applyAlignment="0" applyProtection="0"/>
    <xf numFmtId="0" fontId="23" fillId="66" borderId="20" applyNumberFormat="0" applyAlignment="0" applyProtection="0"/>
    <xf numFmtId="0" fontId="23" fillId="66" borderId="20" applyNumberFormat="0" applyAlignment="0" applyProtection="0"/>
    <xf numFmtId="0" fontId="23" fillId="66" borderId="20" applyNumberFormat="0" applyAlignment="0" applyProtection="0"/>
    <xf numFmtId="0" fontId="37" fillId="66" borderId="5" applyNumberFormat="0" applyAlignment="0" applyProtection="0"/>
    <xf numFmtId="0" fontId="37" fillId="66" borderId="5" applyNumberFormat="0" applyAlignment="0" applyProtection="0"/>
    <xf numFmtId="0" fontId="37" fillId="66" borderId="5" applyNumberFormat="0" applyAlignment="0" applyProtection="0"/>
    <xf numFmtId="0" fontId="34" fillId="0" borderId="41" applyNumberFormat="0" applyFill="0" applyAlignment="0" applyProtection="0"/>
    <xf numFmtId="0" fontId="35" fillId="0" borderId="42" applyNumberFormat="0" applyFill="0" applyAlignment="0" applyProtection="0"/>
    <xf numFmtId="0" fontId="36" fillId="0" borderId="43" applyNumberFormat="0" applyFill="0" applyAlignment="0" applyProtection="0"/>
    <xf numFmtId="0" fontId="36" fillId="0" borderId="0" applyNumberFormat="0" applyFill="0" applyBorder="0" applyAlignment="0" applyProtection="0"/>
    <xf numFmtId="0" fontId="44" fillId="0" borderId="44" applyNumberFormat="0" applyFill="0" applyAlignment="0" applyProtection="0"/>
    <xf numFmtId="0" fontId="44" fillId="0" borderId="44" applyNumberFormat="0" applyFill="0" applyAlignment="0" applyProtection="0"/>
    <xf numFmtId="0" fontId="24" fillId="42" borderId="10" applyNumberFormat="0" applyAlignment="0" applyProtection="0"/>
    <xf numFmtId="0" fontId="33" fillId="0" borderId="0" applyNumberFormat="0" applyFill="0" applyBorder="0" applyAlignment="0" applyProtection="0"/>
    <xf numFmtId="0" fontId="39" fillId="43" borderId="0" applyNumberFormat="0" applyBorder="0" applyAlignment="0" applyProtection="0"/>
    <xf numFmtId="0" fontId="21" fillId="11" borderId="0" applyNumberFormat="0" applyBorder="0" applyAlignment="0" applyProtection="0"/>
    <xf numFmtId="0" fontId="26" fillId="0" borderId="0" applyNumberFormat="0" applyFill="0" applyBorder="0" applyAlignment="0" applyProtection="0"/>
    <xf numFmtId="0" fontId="0" fillId="14" borderId="45" applyNumberFormat="0" applyFont="0" applyAlignment="0" applyProtection="0"/>
    <xf numFmtId="0" fontId="0" fillId="14" borderId="45" applyNumberFormat="0" applyFont="0" applyAlignment="0" applyProtection="0"/>
    <xf numFmtId="0" fontId="0" fillId="14" borderId="45" applyNumberFormat="0" applyFont="0" applyAlignment="0" applyProtection="0"/>
    <xf numFmtId="0" fontId="0" fillId="14" borderId="45" applyNumberFormat="0" applyFont="0" applyAlignment="0" applyProtection="0"/>
    <xf numFmtId="0" fontId="0" fillId="14" borderId="45" applyNumberFormat="0" applyFont="0" applyAlignment="0" applyProtection="0"/>
    <xf numFmtId="0" fontId="0" fillId="14" borderId="45" applyNumberFormat="0" applyFont="0" applyAlignment="0" applyProtection="0"/>
    <xf numFmtId="0" fontId="0" fillId="14" borderId="45" applyNumberFormat="0" applyFont="0" applyAlignment="0" applyProtection="0"/>
    <xf numFmtId="0" fontId="0" fillId="14" borderId="45" applyNumberFormat="0" applyFont="0" applyAlignment="0" applyProtection="0"/>
    <xf numFmtId="0" fontId="38" fillId="0" borderId="8" applyNumberFormat="0" applyFill="0" applyAlignment="0" applyProtection="0"/>
    <xf numFmtId="0" fontId="25" fillId="0" borderId="0" applyNumberFormat="0" applyFill="0" applyBorder="0" applyAlignment="0" applyProtection="0"/>
    <xf numFmtId="0" fontId="77" fillId="21" borderId="0" applyNumberFormat="0" applyBorder="0" applyAlignment="0" applyProtection="0"/>
  </cellStyleXfs>
  <cellXfs count="493">
    <xf numFmtId="0" fontId="0" fillId="0" borderId="0" xfId="0" applyAlignment="1">
      <alignment/>
    </xf>
    <xf numFmtId="0" fontId="2" fillId="0" borderId="0" xfId="1985" applyFont="1">
      <alignment/>
    </xf>
    <xf numFmtId="0" fontId="1" fillId="0" borderId="0" xfId="1985" applyFont="1">
      <alignment/>
    </xf>
    <xf numFmtId="0" fontId="1" fillId="0" borderId="0" xfId="1985" applyFont="1">
      <alignment/>
    </xf>
    <xf numFmtId="0" fontId="0" fillId="0" borderId="0" xfId="1985" applyFont="1">
      <alignment/>
    </xf>
    <xf numFmtId="0" fontId="6" fillId="0" borderId="0" xfId="1985" applyFont="1">
      <alignment/>
    </xf>
    <xf numFmtId="0" fontId="7" fillId="0" borderId="0" xfId="1985" applyFont="1">
      <alignment/>
    </xf>
    <xf numFmtId="0" fontId="0" fillId="66" borderId="0" xfId="1985" applyFont="1" applyFill="1">
      <alignment/>
    </xf>
    <xf numFmtId="0" fontId="2" fillId="66" borderId="0" xfId="1985" applyFont="1" applyFill="1">
      <alignment/>
    </xf>
    <xf numFmtId="0" fontId="0" fillId="66" borderId="0" xfId="1985" applyFont="1" applyFill="1" applyBorder="1">
      <alignment/>
    </xf>
    <xf numFmtId="0" fontId="6" fillId="66" borderId="0" xfId="1985" applyFont="1" applyFill="1">
      <alignment/>
    </xf>
    <xf numFmtId="0" fontId="1" fillId="66" borderId="0" xfId="1985" applyFont="1" applyFill="1">
      <alignment/>
    </xf>
    <xf numFmtId="171" fontId="0" fillId="0" borderId="0" xfId="1985" applyNumberFormat="1" applyFont="1">
      <alignment/>
    </xf>
    <xf numFmtId="0" fontId="1" fillId="66" borderId="1" xfId="1985" applyFont="1" applyFill="1" applyBorder="1" applyAlignment="1">
      <alignment horizontal="center"/>
    </xf>
    <xf numFmtId="0" fontId="1" fillId="66" borderId="1" xfId="1985" applyFont="1" applyFill="1" applyBorder="1" applyAlignment="1">
      <alignment horizontal="center" vertical="center" wrapText="1"/>
    </xf>
    <xf numFmtId="0" fontId="1" fillId="66" borderId="1" xfId="1985" applyFont="1" applyFill="1" applyBorder="1" applyAlignment="1">
      <alignment horizontal="center" wrapText="1"/>
    </xf>
    <xf numFmtId="49" fontId="1" fillId="66" borderId="1" xfId="1985" applyNumberFormat="1" applyFont="1" applyFill="1" applyBorder="1">
      <alignment/>
    </xf>
    <xf numFmtId="0" fontId="1" fillId="66" borderId="1" xfId="1985" applyFont="1" applyFill="1" applyBorder="1">
      <alignment/>
    </xf>
    <xf numFmtId="167" fontId="1" fillId="66" borderId="1" xfId="1985" applyNumberFormat="1" applyFont="1" applyFill="1" applyBorder="1">
      <alignment/>
    </xf>
    <xf numFmtId="0" fontId="1" fillId="0" borderId="1" xfId="1985" applyFont="1" applyBorder="1">
      <alignment/>
    </xf>
    <xf numFmtId="169" fontId="1" fillId="0" borderId="1" xfId="2530" applyNumberFormat="1" applyFont="1" applyBorder="1" applyAlignment="1">
      <alignment/>
    </xf>
    <xf numFmtId="0" fontId="1" fillId="0" borderId="1" xfId="1985" applyFont="1" applyBorder="1" applyAlignment="1">
      <alignment horizontal="center"/>
    </xf>
    <xf numFmtId="3" fontId="1" fillId="0" borderId="1" xfId="1985" applyNumberFormat="1" applyFont="1" applyBorder="1">
      <alignment/>
    </xf>
    <xf numFmtId="0" fontId="1" fillId="0" borderId="1" xfId="1985" applyFont="1" applyBorder="1">
      <alignment/>
    </xf>
    <xf numFmtId="0" fontId="1" fillId="0" borderId="0" xfId="1985" applyFont="1" applyAlignment="1">
      <alignment horizontal="left"/>
    </xf>
    <xf numFmtId="0" fontId="0" fillId="0" borderId="1" xfId="1985" applyFont="1" applyBorder="1">
      <alignment/>
    </xf>
    <xf numFmtId="0" fontId="2" fillId="4" borderId="1" xfId="1985" applyFont="1" applyFill="1" applyBorder="1">
      <alignment/>
    </xf>
    <xf numFmtId="3" fontId="2" fillId="4" borderId="1" xfId="1985" applyNumberFormat="1" applyFont="1" applyFill="1" applyBorder="1">
      <alignment/>
    </xf>
    <xf numFmtId="3" fontId="0" fillId="0" borderId="1" xfId="1985" applyNumberFormat="1" applyFont="1" applyBorder="1">
      <alignment/>
    </xf>
    <xf numFmtId="3" fontId="2" fillId="0" borderId="1" xfId="1985" applyNumberFormat="1" applyFont="1" applyBorder="1">
      <alignment/>
    </xf>
    <xf numFmtId="0" fontId="0" fillId="0" borderId="1" xfId="1985" applyFont="1" applyFill="1" applyBorder="1">
      <alignment/>
    </xf>
    <xf numFmtId="0" fontId="10" fillId="0" borderId="0" xfId="1985" applyFont="1">
      <alignment/>
    </xf>
    <xf numFmtId="0" fontId="0" fillId="0" borderId="1" xfId="1985" applyFont="1" applyBorder="1">
      <alignment/>
    </xf>
    <xf numFmtId="0" fontId="0" fillId="0" borderId="0" xfId="1985" applyFont="1" applyFill="1">
      <alignment/>
    </xf>
    <xf numFmtId="0" fontId="0" fillId="0" borderId="0" xfId="1985" applyFont="1" applyFill="1" applyAlignment="1">
      <alignment/>
    </xf>
    <xf numFmtId="0" fontId="1" fillId="0" borderId="1" xfId="1985" applyFont="1" applyFill="1" applyBorder="1">
      <alignment/>
    </xf>
    <xf numFmtId="0" fontId="0" fillId="0" borderId="0" xfId="1985" applyFont="1" applyAlignment="1">
      <alignment wrapText="1"/>
    </xf>
    <xf numFmtId="0" fontId="0" fillId="0" borderId="0" xfId="1985" applyFont="1">
      <alignment/>
    </xf>
    <xf numFmtId="0" fontId="1" fillId="0" borderId="0" xfId="1985" applyFont="1" applyAlignment="1">
      <alignment wrapText="1"/>
    </xf>
    <xf numFmtId="0" fontId="1" fillId="0" borderId="0" xfId="1985" applyFont="1" applyAlignment="1">
      <alignment horizontal="justify"/>
    </xf>
    <xf numFmtId="0" fontId="1" fillId="0" borderId="0" xfId="1985" applyFont="1" applyFill="1">
      <alignment/>
    </xf>
    <xf numFmtId="0" fontId="6" fillId="0" borderId="0" xfId="1985" applyFont="1" applyFill="1">
      <alignment/>
    </xf>
    <xf numFmtId="0" fontId="1" fillId="0" borderId="0" xfId="1985" applyFont="1" applyFill="1" applyAlignment="1">
      <alignment horizontal="left"/>
    </xf>
    <xf numFmtId="0" fontId="14" fillId="0" borderId="0" xfId="1985" applyFont="1" applyFill="1">
      <alignment/>
    </xf>
    <xf numFmtId="3" fontId="1" fillId="0" borderId="0" xfId="1985" applyNumberFormat="1" applyFont="1" applyFill="1" applyAlignment="1">
      <alignment horizontal="right"/>
    </xf>
    <xf numFmtId="3" fontId="14" fillId="0" borderId="0" xfId="1985" applyNumberFormat="1" applyFont="1" applyFill="1" applyAlignment="1">
      <alignment horizontal="right"/>
    </xf>
    <xf numFmtId="175" fontId="1" fillId="0" borderId="0" xfId="1985" applyNumberFormat="1" applyFont="1" applyFill="1">
      <alignment/>
    </xf>
    <xf numFmtId="175" fontId="1" fillId="0" borderId="0" xfId="1985" applyNumberFormat="1" applyFont="1" applyFill="1" applyAlignment="1">
      <alignment horizontal="left"/>
    </xf>
    <xf numFmtId="175" fontId="14" fillId="0" borderId="0" xfId="1985" applyNumberFormat="1" applyFont="1" applyFill="1">
      <alignment/>
    </xf>
    <xf numFmtId="175" fontId="1" fillId="0" borderId="0" xfId="1900" applyNumberFormat="1" applyFont="1" applyFill="1" applyAlignment="1">
      <alignment horizontal="right"/>
    </xf>
    <xf numFmtId="175" fontId="1" fillId="0" borderId="0" xfId="1900" applyNumberFormat="1" applyFont="1" applyFill="1" applyAlignment="1">
      <alignment horizontal="right" wrapText="1"/>
    </xf>
    <xf numFmtId="175" fontId="14" fillId="0" borderId="0" xfId="1900" applyNumberFormat="1" applyFont="1" applyFill="1" applyAlignment="1">
      <alignment horizontal="right"/>
    </xf>
    <xf numFmtId="0" fontId="2" fillId="0" borderId="0" xfId="1985" applyFont="1" applyFill="1" applyBorder="1" applyAlignment="1">
      <alignment horizontal="justify" wrapText="1"/>
    </xf>
    <xf numFmtId="0" fontId="0" fillId="0" borderId="0" xfId="1985" applyFont="1" applyFill="1" applyBorder="1" applyAlignment="1">
      <alignment horizontal="justify" wrapText="1"/>
    </xf>
    <xf numFmtId="0" fontId="0" fillId="0" borderId="0" xfId="1985" applyFont="1" applyFill="1" applyAlignment="1">
      <alignment horizontal="justify" wrapText="1"/>
    </xf>
    <xf numFmtId="3" fontId="2" fillId="0" borderId="0" xfId="1985" applyNumberFormat="1" applyFont="1" applyFill="1" applyBorder="1" applyAlignment="1">
      <alignment horizontal="right" wrapText="1"/>
    </xf>
    <xf numFmtId="175" fontId="2" fillId="0" borderId="0" xfId="1985" applyNumberFormat="1" applyFont="1" applyFill="1" applyBorder="1" applyAlignment="1">
      <alignment horizontal="justify" wrapText="1"/>
    </xf>
    <xf numFmtId="3" fontId="0" fillId="0" borderId="0" xfId="1985" applyNumberFormat="1" applyFont="1" applyFill="1" applyBorder="1" applyAlignment="1">
      <alignment horizontal="right" wrapText="1"/>
    </xf>
    <xf numFmtId="175" fontId="0" fillId="0" borderId="0" xfId="1900" applyNumberFormat="1" applyFill="1" applyAlignment="1">
      <alignment horizontal="right" wrapText="1"/>
    </xf>
    <xf numFmtId="175" fontId="0" fillId="0" borderId="0" xfId="1900" applyNumberFormat="1" applyFill="1" applyAlignment="1">
      <alignment horizontal="right"/>
    </xf>
    <xf numFmtId="3" fontId="0" fillId="0" borderId="0" xfId="1985" applyNumberFormat="1" applyFont="1" applyFill="1" applyAlignment="1">
      <alignment horizontal="right"/>
    </xf>
    <xf numFmtId="0" fontId="14" fillId="0" borderId="0" xfId="1985" applyFont="1" applyFill="1" applyBorder="1">
      <alignment/>
    </xf>
    <xf numFmtId="3" fontId="1" fillId="0" borderId="0" xfId="1985" applyNumberFormat="1" applyFont="1" applyFill="1" applyAlignment="1">
      <alignment horizontal="right" wrapText="1"/>
    </xf>
    <xf numFmtId="168" fontId="1" fillId="0" borderId="0" xfId="1985" applyNumberFormat="1" applyFont="1">
      <alignment/>
    </xf>
    <xf numFmtId="168" fontId="0" fillId="0" borderId="0" xfId="1985" applyNumberFormat="1" applyFont="1" applyAlignment="1">
      <alignment wrapText="1"/>
    </xf>
    <xf numFmtId="168" fontId="0" fillId="0" borderId="0" xfId="1985" applyNumberFormat="1" applyFont="1">
      <alignment/>
    </xf>
    <xf numFmtId="168" fontId="0" fillId="0" borderId="0" xfId="1985" applyNumberFormat="1" applyFont="1">
      <alignment/>
    </xf>
    <xf numFmtId="167" fontId="1" fillId="0" borderId="1" xfId="1985" applyNumberFormat="1" applyFont="1" applyFill="1" applyBorder="1">
      <alignment/>
    </xf>
    <xf numFmtId="0" fontId="18" fillId="0" borderId="0" xfId="1985" applyFont="1" applyFill="1">
      <alignment/>
    </xf>
    <xf numFmtId="0" fontId="1" fillId="0" borderId="0" xfId="1985" applyFont="1" applyFill="1" applyAlignment="1">
      <alignment wrapText="1"/>
    </xf>
    <xf numFmtId="169" fontId="0" fillId="0" borderId="0" xfId="2530" applyNumberFormat="1" applyFont="1" applyAlignment="1">
      <alignment/>
    </xf>
    <xf numFmtId="168" fontId="2" fillId="0" borderId="0" xfId="1985" applyNumberFormat="1" applyFont="1" applyFill="1" applyBorder="1" applyAlignment="1">
      <alignment horizontal="right" wrapText="1"/>
    </xf>
    <xf numFmtId="168" fontId="1" fillId="0" borderId="0" xfId="1985" applyNumberFormat="1" applyFont="1" applyFill="1" applyAlignment="1">
      <alignment horizontal="right"/>
    </xf>
    <xf numFmtId="168" fontId="14" fillId="0" borderId="0" xfId="1985" applyNumberFormat="1" applyFont="1" applyFill="1" applyAlignment="1">
      <alignment horizontal="right"/>
    </xf>
    <xf numFmtId="0" fontId="2" fillId="0" borderId="0" xfId="1985" applyFont="1" quotePrefix="1">
      <alignment/>
    </xf>
    <xf numFmtId="49" fontId="1" fillId="0" borderId="1" xfId="1985" applyNumberFormat="1" applyFont="1" applyFill="1" applyBorder="1">
      <alignment/>
    </xf>
    <xf numFmtId="0" fontId="19" fillId="0" borderId="0" xfId="1985" applyFont="1">
      <alignment/>
    </xf>
    <xf numFmtId="9" fontId="0" fillId="0" borderId="0" xfId="2530" applyFont="1" applyBorder="1" applyAlignment="1">
      <alignment/>
    </xf>
    <xf numFmtId="0" fontId="0" fillId="0" borderId="0" xfId="1985" applyFont="1" applyBorder="1" applyAlignment="1">
      <alignment horizontal="justify" wrapText="1"/>
    </xf>
    <xf numFmtId="0" fontId="6" fillId="0" borderId="46" xfId="1985" applyFont="1" applyFill="1" applyBorder="1">
      <alignment/>
    </xf>
    <xf numFmtId="175" fontId="6" fillId="0" borderId="46" xfId="1985" applyNumberFormat="1" applyFont="1" applyFill="1" applyBorder="1">
      <alignment/>
    </xf>
    <xf numFmtId="168" fontId="1" fillId="0" borderId="46" xfId="1985" applyNumberFormat="1" applyFont="1" applyFill="1" applyBorder="1" applyAlignment="1">
      <alignment horizontal="right"/>
    </xf>
    <xf numFmtId="3" fontId="1" fillId="0" borderId="46" xfId="1985" applyNumberFormat="1" applyFont="1" applyFill="1" applyBorder="1" applyAlignment="1">
      <alignment horizontal="right"/>
    </xf>
    <xf numFmtId="175" fontId="1" fillId="0" borderId="46" xfId="1900" applyNumberFormat="1" applyFont="1" applyFill="1" applyBorder="1" applyAlignment="1">
      <alignment horizontal="right"/>
    </xf>
    <xf numFmtId="3" fontId="14" fillId="0" borderId="46" xfId="1985" applyNumberFormat="1" applyFont="1" applyFill="1" applyBorder="1" applyAlignment="1">
      <alignment horizontal="right"/>
    </xf>
    <xf numFmtId="0" fontId="0" fillId="0" borderId="0" xfId="2249">
      <alignment/>
    </xf>
    <xf numFmtId="0" fontId="6" fillId="0" borderId="0" xfId="2249" applyFont="1">
      <alignment/>
    </xf>
    <xf numFmtId="0" fontId="1" fillId="66" borderId="0" xfId="2249" applyFont="1" applyFill="1">
      <alignment/>
    </xf>
    <xf numFmtId="0" fontId="0" fillId="0" borderId="0" xfId="2249" applyAlignment="1">
      <alignment wrapText="1"/>
    </xf>
    <xf numFmtId="0" fontId="1" fillId="0" borderId="0" xfId="2249" applyFont="1" applyFill="1" applyAlignment="1">
      <alignment horizontal="left"/>
    </xf>
    <xf numFmtId="0" fontId="1" fillId="66" borderId="47" xfId="1985" applyFont="1" applyFill="1" applyBorder="1" applyAlignment="1">
      <alignment horizontal="center" vertical="center" wrapText="1"/>
    </xf>
    <xf numFmtId="167" fontId="1" fillId="66" borderId="47" xfId="1985" applyNumberFormat="1" applyFont="1" applyFill="1" applyBorder="1" applyAlignment="1">
      <alignment horizontal="right" wrapText="1"/>
    </xf>
    <xf numFmtId="0" fontId="1" fillId="66" borderId="48" xfId="1985" applyFont="1" applyFill="1" applyBorder="1" applyAlignment="1">
      <alignment horizontal="center" vertical="center" wrapText="1"/>
    </xf>
    <xf numFmtId="167" fontId="1" fillId="66" borderId="48" xfId="1985" applyNumberFormat="1" applyFont="1" applyFill="1" applyBorder="1" applyAlignment="1">
      <alignment horizontal="right" wrapText="1"/>
    </xf>
    <xf numFmtId="167" fontId="5" fillId="66" borderId="48" xfId="1985" applyNumberFormat="1" applyFont="1" applyFill="1" applyBorder="1" applyAlignment="1">
      <alignment horizontal="right" wrapText="1"/>
    </xf>
    <xf numFmtId="0" fontId="5" fillId="66" borderId="48" xfId="1985" applyFont="1" applyFill="1" applyBorder="1" applyAlignment="1">
      <alignment horizontal="center" vertical="center" wrapText="1"/>
    </xf>
    <xf numFmtId="167" fontId="5" fillId="66" borderId="49" xfId="1985" applyNumberFormat="1" applyFont="1" applyFill="1" applyBorder="1" applyAlignment="1">
      <alignment horizontal="right" wrapText="1"/>
    </xf>
    <xf numFmtId="0" fontId="1" fillId="66" borderId="50" xfId="1985" applyFont="1" applyFill="1" applyBorder="1" applyAlignment="1">
      <alignment horizontal="center" vertical="center" wrapText="1"/>
    </xf>
    <xf numFmtId="167" fontId="1" fillId="66" borderId="49" xfId="1985" applyNumberFormat="1" applyFont="1" applyFill="1" applyBorder="1" applyAlignment="1">
      <alignment horizontal="right" wrapText="1"/>
    </xf>
    <xf numFmtId="0" fontId="0" fillId="0" borderId="0" xfId="2249" applyFont="1" applyBorder="1" applyAlignment="1">
      <alignment horizontal="left" wrapText="1"/>
    </xf>
    <xf numFmtId="0" fontId="0" fillId="0" borderId="51" xfId="0" applyBorder="1" applyAlignment="1">
      <alignment/>
    </xf>
    <xf numFmtId="0" fontId="1" fillId="0" borderId="51" xfId="1985" applyFont="1" applyFill="1" applyBorder="1" applyAlignment="1">
      <alignment horizontal="right" wrapText="1"/>
    </xf>
    <xf numFmtId="0" fontId="1" fillId="0" borderId="51" xfId="1985" applyFont="1" applyFill="1" applyBorder="1" applyAlignment="1">
      <alignment horizontal="right" wrapText="1"/>
    </xf>
    <xf numFmtId="0" fontId="1" fillId="0" borderId="52" xfId="1985" applyFont="1" applyFill="1" applyBorder="1" applyAlignment="1">
      <alignment horizontal="right" wrapText="1"/>
    </xf>
    <xf numFmtId="167" fontId="1" fillId="66" borderId="53" xfId="1985" applyNumberFormat="1" applyFont="1" applyFill="1" applyBorder="1" applyAlignment="1">
      <alignment horizontal="right" wrapText="1"/>
    </xf>
    <xf numFmtId="0" fontId="1" fillId="66" borderId="54" xfId="1985" applyFont="1" applyFill="1" applyBorder="1" applyAlignment="1">
      <alignment horizontal="right" wrapText="1"/>
    </xf>
    <xf numFmtId="0" fontId="1" fillId="66" borderId="53" xfId="1985" applyFont="1" applyFill="1" applyBorder="1" applyAlignment="1">
      <alignment horizontal="right" wrapText="1"/>
    </xf>
    <xf numFmtId="0" fontId="5" fillId="66" borderId="55" xfId="1985" applyFont="1" applyFill="1" applyBorder="1" applyAlignment="1">
      <alignment horizontal="right" wrapText="1"/>
    </xf>
    <xf numFmtId="0" fontId="1" fillId="66" borderId="55" xfId="1985" applyFont="1" applyFill="1" applyBorder="1" applyAlignment="1">
      <alignment horizontal="right" wrapText="1"/>
    </xf>
    <xf numFmtId="0" fontId="5" fillId="66" borderId="54" xfId="1985" applyFont="1" applyFill="1" applyBorder="1" applyAlignment="1">
      <alignment horizontal="right" wrapText="1"/>
    </xf>
    <xf numFmtId="0" fontId="0" fillId="0" borderId="0" xfId="0" applyFill="1" applyAlignment="1">
      <alignment/>
    </xf>
    <xf numFmtId="0" fontId="2" fillId="0" borderId="0" xfId="1985" applyFont="1" applyFill="1" applyBorder="1" applyAlignment="1">
      <alignment horizontal="left" wrapText="1"/>
    </xf>
    <xf numFmtId="0" fontId="1" fillId="0" borderId="0" xfId="1985" applyFont="1" applyFill="1">
      <alignment/>
    </xf>
    <xf numFmtId="0" fontId="0" fillId="0" borderId="0" xfId="1985" applyFont="1" applyAlignment="1">
      <alignment horizontal="left" wrapText="1"/>
    </xf>
    <xf numFmtId="0" fontId="45" fillId="0" borderId="0" xfId="0" applyFont="1" applyAlignment="1">
      <alignment vertical="center"/>
    </xf>
    <xf numFmtId="0" fontId="1" fillId="0" borderId="0" xfId="1985" applyFont="1" applyAlignment="1">
      <alignment horizontal="left"/>
    </xf>
    <xf numFmtId="168" fontId="1" fillId="0" borderId="0" xfId="2400" applyNumberFormat="1" applyFont="1" applyFill="1" applyBorder="1" applyAlignment="1">
      <alignment wrapText="1"/>
    </xf>
    <xf numFmtId="3" fontId="1" fillId="0" borderId="0" xfId="2400" applyNumberFormat="1" applyFont="1" applyFill="1" applyBorder="1" applyAlignment="1">
      <alignment wrapText="1"/>
    </xf>
    <xf numFmtId="167" fontId="1" fillId="66" borderId="47" xfId="1997" applyNumberFormat="1" applyFont="1" applyFill="1" applyBorder="1" applyAlignment="1">
      <alignment horizontal="right" wrapText="1"/>
    </xf>
    <xf numFmtId="0" fontId="1" fillId="66" borderId="47" xfId="1997" applyFont="1" applyFill="1" applyBorder="1" applyAlignment="1">
      <alignment horizontal="right" wrapText="1"/>
    </xf>
    <xf numFmtId="167" fontId="1" fillId="66" borderId="49" xfId="1997" applyNumberFormat="1" applyFont="1" applyFill="1" applyBorder="1" applyAlignment="1">
      <alignment horizontal="right" wrapText="1"/>
    </xf>
    <xf numFmtId="167" fontId="5" fillId="66" borderId="48" xfId="1997" applyNumberFormat="1" applyFont="1" applyFill="1" applyBorder="1" applyAlignment="1">
      <alignment horizontal="right" wrapText="1"/>
    </xf>
    <xf numFmtId="167" fontId="1" fillId="66" borderId="48" xfId="1997" applyNumberFormat="1" applyFont="1" applyFill="1" applyBorder="1" applyAlignment="1">
      <alignment horizontal="right" wrapText="1"/>
    </xf>
    <xf numFmtId="167" fontId="5" fillId="66" borderId="49" xfId="1997" applyNumberFormat="1" applyFont="1" applyFill="1" applyBorder="1" applyAlignment="1">
      <alignment horizontal="right" wrapText="1"/>
    </xf>
    <xf numFmtId="168" fontId="0" fillId="0" borderId="0" xfId="2216" applyNumberFormat="1" applyAlignment="1">
      <alignment horizontal="right"/>
      <protection/>
    </xf>
    <xf numFmtId="9" fontId="0" fillId="0" borderId="0" xfId="2530" applyFont="1" applyAlignment="1">
      <alignment/>
    </xf>
    <xf numFmtId="43" fontId="0" fillId="0" borderId="0" xfId="1900" applyFont="1" applyAlignment="1">
      <alignment/>
    </xf>
    <xf numFmtId="0" fontId="1" fillId="0" borderId="0" xfId="1985" applyFont="1" applyAlignment="1">
      <alignment horizontal="justify"/>
    </xf>
    <xf numFmtId="167" fontId="79" fillId="66" borderId="1" xfId="2153" applyNumberFormat="1" applyFont="1" applyFill="1" applyBorder="1" applyAlignment="1">
      <alignment vertical="top" wrapText="1"/>
      <protection/>
    </xf>
    <xf numFmtId="0" fontId="1" fillId="0" borderId="1" xfId="1985" applyFont="1" applyFill="1" applyBorder="1" applyAlignment="1">
      <alignment horizontal="center" vertical="center" wrapText="1"/>
    </xf>
    <xf numFmtId="0" fontId="0" fillId="0" borderId="1" xfId="1985" applyFont="1" applyFill="1" applyBorder="1">
      <alignment/>
    </xf>
    <xf numFmtId="0" fontId="5" fillId="0" borderId="56" xfId="1985" applyFont="1" applyBorder="1" applyAlignment="1">
      <alignment horizontal="center" vertical="center" wrapText="1"/>
    </xf>
    <xf numFmtId="0" fontId="6" fillId="0" borderId="57" xfId="1985" applyFont="1" applyFill="1" applyBorder="1" applyAlignment="1">
      <alignment vertical="center" wrapText="1"/>
    </xf>
    <xf numFmtId="0" fontId="5" fillId="0" borderId="57" xfId="1985" applyFont="1" applyFill="1" applyBorder="1" applyAlignment="1">
      <alignment vertical="center" wrapText="1"/>
    </xf>
    <xf numFmtId="0" fontId="1" fillId="0" borderId="57" xfId="1985" applyFont="1" applyFill="1" applyBorder="1">
      <alignment/>
    </xf>
    <xf numFmtId="0" fontId="6" fillId="0" borderId="57" xfId="1985" applyFont="1" applyFill="1" applyBorder="1">
      <alignment/>
    </xf>
    <xf numFmtId="0" fontId="1" fillId="0" borderId="57" xfId="1985" applyFont="1" applyFill="1" applyBorder="1">
      <alignment/>
    </xf>
    <xf numFmtId="0" fontId="6" fillId="0" borderId="57" xfId="1985" applyFont="1" applyFill="1" applyBorder="1" applyAlignment="1">
      <alignment wrapText="1"/>
    </xf>
    <xf numFmtId="0" fontId="1" fillId="0" borderId="57" xfId="1985" applyFont="1" applyBorder="1" applyAlignment="1">
      <alignment vertical="center" wrapText="1"/>
    </xf>
    <xf numFmtId="0" fontId="5" fillId="0" borderId="58" xfId="1985" applyFont="1" applyBorder="1" applyAlignment="1">
      <alignment vertical="center" wrapText="1"/>
    </xf>
    <xf numFmtId="0" fontId="5" fillId="0" borderId="59" xfId="2401" applyFont="1" applyBorder="1" applyAlignment="1">
      <alignment vertical="center" wrapText="1"/>
    </xf>
    <xf numFmtId="0" fontId="5" fillId="0" borderId="56" xfId="2401" applyFont="1" applyBorder="1" applyAlignment="1">
      <alignment vertical="center" wrapText="1"/>
    </xf>
    <xf numFmtId="0" fontId="5" fillId="0" borderId="58" xfId="1985" applyFont="1" applyFill="1" applyBorder="1" applyAlignment="1">
      <alignment vertical="center" wrapText="1"/>
    </xf>
    <xf numFmtId="0" fontId="5" fillId="0" borderId="59" xfId="1985" applyFont="1" applyFill="1" applyBorder="1" applyAlignment="1">
      <alignment vertical="center" wrapText="1"/>
    </xf>
    <xf numFmtId="0" fontId="1" fillId="0" borderId="56" xfId="1985" applyFont="1" applyBorder="1" applyAlignment="1">
      <alignment vertical="center" wrapText="1"/>
    </xf>
    <xf numFmtId="0" fontId="6" fillId="0" borderId="59" xfId="1985" applyFont="1" applyFill="1" applyBorder="1" applyAlignment="1">
      <alignment vertical="center" wrapText="1"/>
    </xf>
    <xf numFmtId="0" fontId="6" fillId="0" borderId="56" xfId="1985" applyFont="1" applyFill="1" applyBorder="1" applyAlignment="1">
      <alignment vertical="center" wrapText="1"/>
    </xf>
    <xf numFmtId="0" fontId="5" fillId="0" borderId="59" xfId="1985" applyFont="1" applyBorder="1" applyAlignment="1">
      <alignment vertical="center" wrapText="1"/>
    </xf>
    <xf numFmtId="0" fontId="1" fillId="0" borderId="56" xfId="1985" applyFont="1" applyFill="1" applyBorder="1">
      <alignment/>
    </xf>
    <xf numFmtId="168" fontId="5" fillId="0" borderId="60" xfId="1985" applyNumberFormat="1" applyFont="1" applyBorder="1" applyAlignment="1">
      <alignment horizontal="center" vertical="center" wrapText="1"/>
    </xf>
    <xf numFmtId="0" fontId="5" fillId="0" borderId="61" xfId="1985" applyFont="1" applyBorder="1" applyAlignment="1">
      <alignment horizontal="center" vertical="center" wrapText="1"/>
    </xf>
    <xf numFmtId="0" fontId="5" fillId="0" borderId="62" xfId="1985" applyFont="1" applyBorder="1" applyAlignment="1">
      <alignment horizontal="center" vertical="center" wrapText="1"/>
    </xf>
    <xf numFmtId="0" fontId="5" fillId="0" borderId="51" xfId="1985" applyFont="1" applyBorder="1" applyAlignment="1">
      <alignment horizontal="center" vertical="center" wrapText="1"/>
    </xf>
    <xf numFmtId="0" fontId="5" fillId="0" borderId="61" xfId="1985" applyFont="1" applyBorder="1" applyAlignment="1">
      <alignment horizontal="center" vertical="center" wrapText="1"/>
    </xf>
    <xf numFmtId="0" fontId="1" fillId="0" borderId="59" xfId="2401" applyFont="1" applyBorder="1" applyAlignment="1">
      <alignment vertical="center" wrapText="1"/>
    </xf>
    <xf numFmtId="0" fontId="1" fillId="0" borderId="57" xfId="2401" applyFont="1" applyBorder="1" applyAlignment="1">
      <alignment vertical="center" wrapText="1"/>
    </xf>
    <xf numFmtId="0" fontId="1" fillId="0" borderId="56" xfId="2401" applyFont="1" applyBorder="1" applyAlignment="1">
      <alignment vertical="center" wrapText="1"/>
    </xf>
    <xf numFmtId="0" fontId="0" fillId="0" borderId="0" xfId="0" applyFont="1" applyAlignment="1">
      <alignment/>
    </xf>
    <xf numFmtId="0" fontId="81" fillId="0" borderId="0" xfId="1985" applyFont="1" applyFill="1">
      <alignment/>
    </xf>
    <xf numFmtId="0" fontId="6" fillId="0" borderId="0" xfId="1985" applyFont="1" applyFill="1" applyBorder="1">
      <alignment/>
    </xf>
    <xf numFmtId="175" fontId="6" fillId="0" borderId="0" xfId="1985" applyNumberFormat="1" applyFont="1" applyFill="1" applyBorder="1">
      <alignment/>
    </xf>
    <xf numFmtId="168" fontId="1" fillId="0" borderId="0" xfId="1985" applyNumberFormat="1" applyFont="1" applyFill="1" applyBorder="1" applyAlignment="1">
      <alignment horizontal="right"/>
    </xf>
    <xf numFmtId="3" fontId="1" fillId="0" borderId="0" xfId="1985" applyNumberFormat="1" applyFont="1" applyFill="1" applyBorder="1" applyAlignment="1">
      <alignment horizontal="right"/>
    </xf>
    <xf numFmtId="175" fontId="1" fillId="0" borderId="0" xfId="1900" applyNumberFormat="1" applyFont="1" applyFill="1" applyBorder="1" applyAlignment="1">
      <alignment horizontal="right"/>
    </xf>
    <xf numFmtId="3" fontId="14" fillId="0" borderId="0" xfId="1985" applyNumberFormat="1" applyFont="1" applyFill="1" applyBorder="1" applyAlignment="1">
      <alignment horizontal="right"/>
    </xf>
    <xf numFmtId="0" fontId="5" fillId="0" borderId="63" xfId="0" applyFont="1" applyFill="1" applyBorder="1" applyAlignment="1">
      <alignment vertical="center" wrapText="1"/>
    </xf>
    <xf numFmtId="0" fontId="6" fillId="0" borderId="64" xfId="0" applyFont="1" applyFill="1" applyBorder="1" applyAlignment="1">
      <alignment vertical="center" wrapText="1"/>
    </xf>
    <xf numFmtId="0" fontId="5" fillId="0" borderId="65" xfId="0" applyFont="1" applyFill="1" applyBorder="1" applyAlignment="1">
      <alignment wrapText="1"/>
    </xf>
    <xf numFmtId="0" fontId="1" fillId="0" borderId="65" xfId="0" applyFont="1" applyFill="1" applyBorder="1" applyAlignment="1">
      <alignment wrapText="1"/>
    </xf>
    <xf numFmtId="0" fontId="1" fillId="0" borderId="65" xfId="0" applyFont="1" applyFill="1" applyBorder="1" applyAlignment="1">
      <alignment horizontal="left" wrapText="1"/>
    </xf>
    <xf numFmtId="0" fontId="1" fillId="0" borderId="65" xfId="0" applyFont="1" applyFill="1" applyBorder="1" applyAlignment="1">
      <alignment wrapText="1"/>
    </xf>
    <xf numFmtId="0" fontId="6" fillId="0" borderId="65" xfId="0" applyFont="1" applyFill="1" applyBorder="1" applyAlignment="1">
      <alignment horizontal="left" wrapText="1"/>
    </xf>
    <xf numFmtId="0" fontId="5" fillId="0" borderId="65" xfId="0" applyFont="1" applyFill="1" applyBorder="1" applyAlignment="1">
      <alignment vertical="center" wrapText="1"/>
    </xf>
    <xf numFmtId="0" fontId="1" fillId="0" borderId="65" xfId="0" applyFont="1" applyFill="1" applyBorder="1" applyAlignment="1">
      <alignment horizontal="left" vertical="center" wrapText="1"/>
    </xf>
    <xf numFmtId="0" fontId="6" fillId="0" borderId="65" xfId="0" applyFont="1" applyFill="1" applyBorder="1" applyAlignment="1">
      <alignment wrapText="1"/>
    </xf>
    <xf numFmtId="0" fontId="1" fillId="0" borderId="65" xfId="0" applyFont="1" applyFill="1" applyBorder="1" applyAlignment="1">
      <alignment/>
    </xf>
    <xf numFmtId="0" fontId="1" fillId="0" borderId="64" xfId="0" applyFont="1" applyFill="1" applyBorder="1" applyAlignment="1">
      <alignment wrapText="1"/>
    </xf>
    <xf numFmtId="0" fontId="13" fillId="0" borderId="63" xfId="1985" applyFont="1" applyFill="1" applyBorder="1" applyAlignment="1">
      <alignment horizontal="center" vertical="top" wrapText="1"/>
    </xf>
    <xf numFmtId="0" fontId="13" fillId="0" borderId="64" xfId="1985" applyFont="1" applyFill="1" applyBorder="1" applyAlignment="1">
      <alignment horizontal="center" vertical="top" wrapText="1"/>
    </xf>
    <xf numFmtId="1" fontId="0" fillId="0" borderId="0" xfId="2530" applyNumberFormat="1" applyFont="1" applyBorder="1" applyAlignment="1">
      <alignment/>
    </xf>
    <xf numFmtId="3" fontId="5" fillId="0" borderId="0" xfId="1985" applyNumberFormat="1" applyFont="1" applyBorder="1">
      <alignment/>
    </xf>
    <xf numFmtId="1" fontId="0" fillId="0" borderId="0" xfId="2530" applyNumberFormat="1" applyFont="1" applyFill="1" applyBorder="1" applyAlignment="1">
      <alignment/>
    </xf>
    <xf numFmtId="167" fontId="1" fillId="66" borderId="47" xfId="2001" applyNumberFormat="1" applyFont="1" applyFill="1" applyBorder="1" applyAlignment="1">
      <alignment horizontal="right" wrapText="1"/>
    </xf>
    <xf numFmtId="167" fontId="1" fillId="66" borderId="49" xfId="2001" applyNumberFormat="1" applyFont="1" applyFill="1" applyBorder="1" applyAlignment="1">
      <alignment horizontal="right" wrapText="1"/>
    </xf>
    <xf numFmtId="167" fontId="5" fillId="66" borderId="48" xfId="2001" applyNumberFormat="1" applyFont="1" applyFill="1" applyBorder="1" applyAlignment="1">
      <alignment horizontal="right" wrapText="1"/>
    </xf>
    <xf numFmtId="167" fontId="1" fillId="66" borderId="48" xfId="2001" applyNumberFormat="1" applyFont="1" applyFill="1" applyBorder="1" applyAlignment="1">
      <alignment horizontal="right" wrapText="1"/>
    </xf>
    <xf numFmtId="167" fontId="5" fillId="66" borderId="49" xfId="2001" applyNumberFormat="1" applyFont="1" applyFill="1" applyBorder="1" applyAlignment="1">
      <alignment horizontal="right" wrapText="1"/>
    </xf>
    <xf numFmtId="20" fontId="0" fillId="0" borderId="0" xfId="1900" applyNumberFormat="1" applyFont="1" applyAlignment="1">
      <alignment/>
    </xf>
    <xf numFmtId="2" fontId="1" fillId="0" borderId="1" xfId="1985" applyNumberFormat="1" applyFont="1" applyFill="1" applyBorder="1">
      <alignment/>
    </xf>
    <xf numFmtId="0" fontId="0" fillId="0" borderId="0" xfId="0" applyAlignment="1">
      <alignment/>
    </xf>
    <xf numFmtId="1" fontId="1" fillId="0" borderId="1" xfId="1985" applyNumberFormat="1" applyFont="1" applyBorder="1">
      <alignment/>
    </xf>
    <xf numFmtId="0" fontId="0" fillId="66" borderId="0" xfId="1985" applyFont="1" applyFill="1" applyAlignment="1">
      <alignment/>
    </xf>
    <xf numFmtId="0" fontId="1" fillId="0" borderId="51" xfId="1997" applyFont="1" applyFill="1" applyBorder="1" applyAlignment="1">
      <alignment horizontal="right" wrapText="1"/>
    </xf>
    <xf numFmtId="0" fontId="113" fillId="0" borderId="51" xfId="2087" applyBorder="1">
      <alignment/>
      <protection/>
    </xf>
    <xf numFmtId="0" fontId="1" fillId="66" borderId="47" xfId="1997" applyFont="1" applyFill="1" applyBorder="1" applyAlignment="1">
      <alignment horizontal="center" vertical="center" wrapText="1"/>
    </xf>
    <xf numFmtId="0" fontId="1" fillId="66" borderId="50" xfId="1997" applyFont="1" applyFill="1" applyBorder="1" applyAlignment="1">
      <alignment horizontal="center" vertical="center" wrapText="1"/>
    </xf>
    <xf numFmtId="0" fontId="1" fillId="66" borderId="49" xfId="1997" applyFont="1" applyFill="1" applyBorder="1" applyAlignment="1">
      <alignment horizontal="right" wrapText="1"/>
    </xf>
    <xf numFmtId="0" fontId="5" fillId="66" borderId="48" xfId="1997" applyFont="1" applyFill="1" applyBorder="1" applyAlignment="1">
      <alignment horizontal="center" vertical="center" wrapText="1"/>
    </xf>
    <xf numFmtId="0" fontId="5" fillId="66" borderId="48" xfId="1997" applyFont="1" applyFill="1" applyBorder="1" applyAlignment="1">
      <alignment horizontal="right" wrapText="1"/>
    </xf>
    <xf numFmtId="0" fontId="1" fillId="66" borderId="48" xfId="1997" applyFont="1" applyFill="1" applyBorder="1" applyAlignment="1">
      <alignment horizontal="center" vertical="center" wrapText="1"/>
    </xf>
    <xf numFmtId="0" fontId="1" fillId="66" borderId="48" xfId="1997" applyFont="1" applyFill="1" applyBorder="1" applyAlignment="1">
      <alignment horizontal="right" wrapText="1"/>
    </xf>
    <xf numFmtId="0" fontId="5" fillId="66" borderId="49" xfId="1997" applyFont="1" applyFill="1" applyBorder="1" applyAlignment="1">
      <alignment horizontal="center" vertical="center" wrapText="1"/>
    </xf>
    <xf numFmtId="0" fontId="5" fillId="66" borderId="49" xfId="1997" applyFont="1" applyFill="1" applyBorder="1" applyAlignment="1">
      <alignment horizontal="right" wrapText="1"/>
    </xf>
    <xf numFmtId="0" fontId="1" fillId="66" borderId="47" xfId="2001" applyFont="1" applyFill="1" applyBorder="1" applyAlignment="1">
      <alignment horizontal="right" wrapText="1"/>
    </xf>
    <xf numFmtId="3" fontId="1" fillId="0" borderId="0" xfId="1985" applyNumberFormat="1" applyFont="1" applyFill="1" applyBorder="1">
      <alignment/>
    </xf>
    <xf numFmtId="0" fontId="1" fillId="0" borderId="0" xfId="2249" applyFont="1">
      <alignment/>
    </xf>
    <xf numFmtId="0" fontId="1" fillId="0" borderId="0" xfId="0" applyFont="1" applyAlignment="1">
      <alignment horizontal="left" vertical="center" wrapText="1"/>
    </xf>
    <xf numFmtId="0" fontId="6" fillId="0" borderId="0" xfId="2001" applyFont="1">
      <alignment/>
    </xf>
    <xf numFmtId="0" fontId="86" fillId="0" borderId="0" xfId="2001" applyFont="1" applyFill="1" applyBorder="1" applyAlignment="1">
      <alignment vertical="center"/>
    </xf>
    <xf numFmtId="3" fontId="86" fillId="0" borderId="0" xfId="2001" applyNumberFormat="1" applyFont="1" applyFill="1" applyBorder="1" applyAlignment="1">
      <alignment horizontal="right"/>
    </xf>
    <xf numFmtId="0" fontId="1" fillId="66" borderId="66" xfId="2005" applyFont="1" applyFill="1" applyBorder="1" applyAlignment="1">
      <alignment horizontal="center" vertical="center"/>
      <protection/>
    </xf>
    <xf numFmtId="0" fontId="1" fillId="66" borderId="67" xfId="2005" applyFont="1" applyFill="1" applyBorder="1" applyAlignment="1">
      <alignment horizontal="center" vertical="center"/>
      <protection/>
    </xf>
    <xf numFmtId="0" fontId="1" fillId="66" borderId="67" xfId="2006" applyFont="1" applyFill="1" applyBorder="1" applyAlignment="1">
      <alignment horizontal="center" vertical="center"/>
      <protection/>
    </xf>
    <xf numFmtId="0" fontId="1" fillId="0" borderId="68" xfId="2005" applyFont="1" applyFill="1" applyBorder="1" applyAlignment="1">
      <alignment horizontal="center" vertical="center" wrapText="1"/>
      <protection/>
    </xf>
    <xf numFmtId="0" fontId="1" fillId="0" borderId="69" xfId="2005" applyFont="1" applyFill="1" applyBorder="1" applyAlignment="1">
      <alignment horizontal="center" vertical="center" wrapText="1"/>
      <protection/>
    </xf>
    <xf numFmtId="0" fontId="1" fillId="66" borderId="51" xfId="2005" applyFont="1" applyFill="1" applyBorder="1" applyAlignment="1">
      <alignment horizontal="center" vertical="center"/>
      <protection/>
    </xf>
    <xf numFmtId="0" fontId="1" fillId="66" borderId="51" xfId="2006" applyFont="1" applyFill="1" applyBorder="1" applyAlignment="1">
      <alignment horizontal="center" vertical="center"/>
      <protection/>
    </xf>
    <xf numFmtId="0" fontId="1" fillId="66" borderId="62" xfId="2005" applyFont="1" applyFill="1" applyBorder="1" applyAlignment="1">
      <alignment horizontal="center" vertical="center"/>
      <protection/>
    </xf>
    <xf numFmtId="1" fontId="1" fillId="42" borderId="0" xfId="1987" applyNumberFormat="1" applyFont="1" applyFill="1" applyBorder="1" applyAlignment="1">
      <alignment horizontal="right" wrapText="1" indent="1"/>
      <protection/>
    </xf>
    <xf numFmtId="1" fontId="1" fillId="42" borderId="60" xfId="1987" applyNumberFormat="1" applyFont="1" applyFill="1" applyBorder="1" applyAlignment="1">
      <alignment horizontal="right" wrapText="1" indent="1"/>
      <protection/>
    </xf>
    <xf numFmtId="0" fontId="1" fillId="0" borderId="70" xfId="1999" applyFont="1" applyBorder="1" applyAlignment="1">
      <alignment horizontal="left" wrapText="1" indent="1"/>
    </xf>
    <xf numFmtId="168" fontId="1" fillId="66" borderId="71" xfId="2005" applyNumberFormat="1" applyFont="1" applyFill="1" applyBorder="1" applyAlignment="1">
      <alignment horizontal="left" wrapText="1" indent="1"/>
      <protection/>
    </xf>
    <xf numFmtId="168" fontId="1" fillId="66" borderId="72" xfId="2005" applyNumberFormat="1" applyFont="1" applyFill="1" applyBorder="1" applyAlignment="1">
      <alignment horizontal="left" wrapText="1" indent="1"/>
      <protection/>
    </xf>
    <xf numFmtId="168" fontId="1" fillId="66" borderId="73" xfId="2005" applyNumberFormat="1" applyFont="1" applyFill="1" applyBorder="1" applyAlignment="1">
      <alignment horizontal="left" wrapText="1" indent="1"/>
      <protection/>
    </xf>
    <xf numFmtId="0" fontId="6" fillId="0" borderId="0" xfId="1985" applyFont="1" applyAlignment="1">
      <alignment wrapText="1"/>
    </xf>
    <xf numFmtId="0" fontId="7" fillId="0" borderId="0" xfId="1985" applyFont="1" applyAlignment="1">
      <alignment wrapText="1"/>
    </xf>
    <xf numFmtId="0" fontId="1" fillId="0" borderId="0" xfId="1985" applyFont="1" applyFill="1" applyAlignment="1">
      <alignment horizontal="left"/>
    </xf>
    <xf numFmtId="167" fontId="5" fillId="0" borderId="59" xfId="2401" applyNumberFormat="1" applyFont="1" applyFill="1" applyBorder="1" applyAlignment="1">
      <alignment vertical="center" wrapText="1"/>
    </xf>
    <xf numFmtId="168" fontId="5" fillId="0" borderId="74" xfId="1997" applyNumberFormat="1" applyFont="1" applyFill="1" applyBorder="1" applyAlignment="1">
      <alignment vertical="center" wrapText="1"/>
    </xf>
    <xf numFmtId="167" fontId="5" fillId="0" borderId="75" xfId="1997" applyNumberFormat="1" applyFont="1" applyFill="1" applyBorder="1" applyAlignment="1">
      <alignment vertical="center" wrapText="1"/>
    </xf>
    <xf numFmtId="3" fontId="5" fillId="0" borderId="63" xfId="2401" applyNumberFormat="1" applyFont="1" applyFill="1" applyBorder="1" applyAlignment="1">
      <alignment vertical="center" wrapText="1"/>
    </xf>
    <xf numFmtId="167" fontId="5" fillId="0" borderId="75" xfId="2401" applyNumberFormat="1" applyFont="1" applyFill="1" applyBorder="1" applyAlignment="1">
      <alignment vertical="center" wrapText="1"/>
    </xf>
    <xf numFmtId="167" fontId="5" fillId="0" borderId="74" xfId="2401" applyNumberFormat="1" applyFont="1" applyFill="1" applyBorder="1" applyAlignment="1">
      <alignment vertical="center" wrapText="1"/>
    </xf>
    <xf numFmtId="168" fontId="5" fillId="0" borderId="75" xfId="2401" applyNumberFormat="1" applyFont="1" applyFill="1" applyBorder="1" applyAlignment="1">
      <alignment vertical="center" wrapText="1"/>
    </xf>
    <xf numFmtId="167" fontId="6" fillId="0" borderId="57" xfId="2401" applyNumberFormat="1" applyFont="1" applyFill="1" applyBorder="1" applyAlignment="1">
      <alignment vertical="center" wrapText="1"/>
    </xf>
    <xf numFmtId="168" fontId="6" fillId="0" borderId="0" xfId="1997" applyNumberFormat="1" applyFont="1" applyFill="1" applyBorder="1" applyAlignment="1">
      <alignment vertical="center" wrapText="1"/>
    </xf>
    <xf numFmtId="167" fontId="6" fillId="0" borderId="76" xfId="1997" applyNumberFormat="1" applyFont="1" applyFill="1" applyBorder="1" applyAlignment="1">
      <alignment vertical="center" wrapText="1"/>
    </xf>
    <xf numFmtId="3" fontId="6" fillId="0" borderId="65" xfId="2401" applyNumberFormat="1" applyFont="1" applyFill="1" applyBorder="1" applyAlignment="1">
      <alignment vertical="center" wrapText="1"/>
    </xf>
    <xf numFmtId="167" fontId="6" fillId="0" borderId="76" xfId="2401" applyNumberFormat="1" applyFont="1" applyFill="1" applyBorder="1" applyAlignment="1">
      <alignment vertical="center" wrapText="1"/>
    </xf>
    <xf numFmtId="167" fontId="6" fillId="0" borderId="0" xfId="2401" applyNumberFormat="1" applyFont="1" applyFill="1" applyBorder="1" applyAlignment="1">
      <alignment vertical="center" wrapText="1"/>
    </xf>
    <xf numFmtId="168" fontId="6" fillId="0" borderId="76" xfId="2401" applyNumberFormat="1" applyFont="1" applyFill="1" applyBorder="1" applyAlignment="1">
      <alignment vertical="center" wrapText="1"/>
    </xf>
    <xf numFmtId="167" fontId="5" fillId="0" borderId="57" xfId="2401" applyNumberFormat="1" applyFont="1" applyFill="1" applyBorder="1" applyAlignment="1">
      <alignment vertical="center" wrapText="1"/>
    </xf>
    <xf numFmtId="168" fontId="5" fillId="0" borderId="0" xfId="1997" applyNumberFormat="1" applyFont="1" applyFill="1" applyBorder="1" applyAlignment="1">
      <alignment vertical="center" wrapText="1"/>
    </xf>
    <xf numFmtId="167" fontId="5" fillId="0" borderId="76" xfId="1997" applyNumberFormat="1" applyFont="1" applyFill="1" applyBorder="1" applyAlignment="1">
      <alignment vertical="center" wrapText="1"/>
    </xf>
    <xf numFmtId="3" fontId="5" fillId="0" borderId="65" xfId="2401" applyNumberFormat="1" applyFont="1" applyFill="1" applyBorder="1" applyAlignment="1">
      <alignment vertical="center" wrapText="1"/>
    </xf>
    <xf numFmtId="167" fontId="5" fillId="0" borderId="76" xfId="2401" applyNumberFormat="1" applyFont="1" applyFill="1" applyBorder="1" applyAlignment="1">
      <alignment vertical="center" wrapText="1"/>
    </xf>
    <xf numFmtId="167" fontId="5" fillId="0" borderId="0" xfId="2401" applyNumberFormat="1" applyFont="1" applyFill="1" applyBorder="1" applyAlignment="1">
      <alignment vertical="center" wrapText="1"/>
    </xf>
    <xf numFmtId="168" fontId="5" fillId="0" borderId="76" xfId="2401" applyNumberFormat="1" applyFont="1" applyFill="1" applyBorder="1" applyAlignment="1">
      <alignment vertical="center" wrapText="1"/>
    </xf>
    <xf numFmtId="167" fontId="1" fillId="0" borderId="57" xfId="2401" applyNumberFormat="1" applyFont="1" applyFill="1" applyBorder="1">
      <alignment/>
    </xf>
    <xf numFmtId="168" fontId="1" fillId="0" borderId="0" xfId="1997" applyNumberFormat="1" applyFont="1" applyFill="1" applyBorder="1">
      <alignment/>
    </xf>
    <xf numFmtId="167" fontId="1" fillId="0" borderId="76" xfId="1997" applyNumberFormat="1" applyFont="1" applyFill="1" applyBorder="1">
      <alignment/>
    </xf>
    <xf numFmtId="3" fontId="1" fillId="0" borderId="65" xfId="2401" applyNumberFormat="1" applyFont="1" applyFill="1" applyBorder="1">
      <alignment/>
    </xf>
    <xf numFmtId="167" fontId="1" fillId="0" borderId="76" xfId="2401" applyNumberFormat="1" applyFont="1" applyFill="1" applyBorder="1">
      <alignment/>
    </xf>
    <xf numFmtId="167" fontId="1" fillId="0" borderId="0" xfId="2401" applyNumberFormat="1" applyFont="1" applyFill="1" applyBorder="1">
      <alignment/>
    </xf>
    <xf numFmtId="168" fontId="1" fillId="0" borderId="76" xfId="2401" applyNumberFormat="1" applyFont="1" applyFill="1" applyBorder="1">
      <alignment/>
    </xf>
    <xf numFmtId="167" fontId="6" fillId="0" borderId="57" xfId="2401" applyNumberFormat="1" applyFont="1" applyFill="1" applyBorder="1">
      <alignment/>
    </xf>
    <xf numFmtId="168" fontId="6" fillId="0" borderId="0" xfId="1997" applyNumberFormat="1" applyFont="1" applyFill="1" applyBorder="1">
      <alignment/>
    </xf>
    <xf numFmtId="167" fontId="6" fillId="0" borderId="76" xfId="1997" applyNumberFormat="1" applyFont="1" applyFill="1" applyBorder="1">
      <alignment/>
    </xf>
    <xf numFmtId="3" fontId="6" fillId="0" borderId="65" xfId="2401" applyNumberFormat="1" applyFont="1" applyFill="1" applyBorder="1">
      <alignment/>
    </xf>
    <xf numFmtId="167" fontId="6" fillId="0" borderId="76" xfId="2401" applyNumberFormat="1" applyFont="1" applyFill="1" applyBorder="1">
      <alignment/>
    </xf>
    <xf numFmtId="167" fontId="6" fillId="0" borderId="0" xfId="2401" applyNumberFormat="1" applyFont="1" applyFill="1" applyBorder="1">
      <alignment/>
    </xf>
    <xf numFmtId="168" fontId="6" fillId="0" borderId="76" xfId="2401" applyNumberFormat="1" applyFont="1" applyFill="1" applyBorder="1">
      <alignment/>
    </xf>
    <xf numFmtId="167" fontId="6" fillId="0" borderId="57" xfId="2401" applyNumberFormat="1" applyFont="1" applyFill="1" applyBorder="1" applyAlignment="1">
      <alignment wrapText="1"/>
    </xf>
    <xf numFmtId="168" fontId="6" fillId="0" borderId="0" xfId="1997" applyNumberFormat="1" applyFont="1" applyFill="1" applyBorder="1" applyAlignment="1">
      <alignment wrapText="1"/>
    </xf>
    <xf numFmtId="167" fontId="6" fillId="0" borderId="76" xfId="1997" applyNumberFormat="1" applyFont="1" applyFill="1" applyBorder="1" applyAlignment="1">
      <alignment wrapText="1"/>
    </xf>
    <xf numFmtId="3" fontId="6" fillId="0" borderId="65" xfId="2401" applyNumberFormat="1" applyFont="1" applyFill="1" applyBorder="1" applyAlignment="1">
      <alignment wrapText="1"/>
    </xf>
    <xf numFmtId="167" fontId="6" fillId="0" borderId="76" xfId="2401" applyNumberFormat="1" applyFont="1" applyFill="1" applyBorder="1" applyAlignment="1">
      <alignment wrapText="1"/>
    </xf>
    <xf numFmtId="167" fontId="6" fillId="0" borderId="0" xfId="2401" applyNumberFormat="1" applyFont="1" applyFill="1" applyBorder="1" applyAlignment="1">
      <alignment wrapText="1"/>
    </xf>
    <xf numFmtId="168" fontId="6" fillId="0" borderId="76" xfId="2401" applyNumberFormat="1" applyFont="1" applyFill="1" applyBorder="1" applyAlignment="1">
      <alignment wrapText="1"/>
    </xf>
    <xf numFmtId="167" fontId="1" fillId="0" borderId="56" xfId="2401" applyNumberFormat="1" applyFont="1" applyFill="1" applyBorder="1">
      <alignment/>
    </xf>
    <xf numFmtId="168" fontId="1" fillId="0" borderId="60" xfId="1997" applyNumberFormat="1" applyFont="1" applyFill="1" applyBorder="1">
      <alignment/>
    </xf>
    <xf numFmtId="167" fontId="1" fillId="0" borderId="61" xfId="1997" applyNumberFormat="1" applyFont="1" applyFill="1" applyBorder="1">
      <alignment/>
    </xf>
    <xf numFmtId="3" fontId="1" fillId="0" borderId="64" xfId="2401" applyNumberFormat="1" applyFont="1" applyFill="1" applyBorder="1">
      <alignment/>
    </xf>
    <xf numFmtId="167" fontId="1" fillId="0" borderId="61" xfId="2401" applyNumberFormat="1" applyFont="1" applyFill="1" applyBorder="1">
      <alignment/>
    </xf>
    <xf numFmtId="167" fontId="1" fillId="0" borderId="60" xfId="2401" applyNumberFormat="1" applyFont="1" applyFill="1" applyBorder="1">
      <alignment/>
    </xf>
    <xf numFmtId="168" fontId="1" fillId="0" borderId="61" xfId="2401" applyNumberFormat="1" applyFont="1" applyFill="1" applyBorder="1">
      <alignment/>
    </xf>
    <xf numFmtId="167" fontId="5" fillId="0" borderId="58" xfId="2401" applyNumberFormat="1" applyFont="1" applyFill="1" applyBorder="1" applyAlignment="1">
      <alignment vertical="center" wrapText="1"/>
    </xf>
    <xf numFmtId="168" fontId="5" fillId="0" borderId="51" xfId="1997" applyNumberFormat="1" applyFont="1" applyFill="1" applyBorder="1" applyAlignment="1">
      <alignment vertical="center" wrapText="1"/>
    </xf>
    <xf numFmtId="167" fontId="5" fillId="0" borderId="62" xfId="1997" applyNumberFormat="1" applyFont="1" applyFill="1" applyBorder="1" applyAlignment="1">
      <alignment vertical="center" wrapText="1"/>
    </xf>
    <xf numFmtId="3" fontId="5" fillId="0" borderId="77" xfId="2401" applyNumberFormat="1" applyFont="1" applyFill="1" applyBorder="1" applyAlignment="1">
      <alignment vertical="center" wrapText="1"/>
    </xf>
    <xf numFmtId="167" fontId="5" fillId="0" borderId="62" xfId="2401" applyNumberFormat="1" applyFont="1" applyFill="1" applyBorder="1" applyAlignment="1">
      <alignment vertical="center" wrapText="1"/>
    </xf>
    <xf numFmtId="167" fontId="5" fillId="0" borderId="51" xfId="2401" applyNumberFormat="1" applyFont="1" applyFill="1" applyBorder="1" applyAlignment="1">
      <alignment vertical="center" wrapText="1"/>
    </xf>
    <xf numFmtId="168" fontId="5" fillId="0" borderId="62" xfId="2401" applyNumberFormat="1" applyFont="1" applyFill="1" applyBorder="1" applyAlignment="1">
      <alignment vertical="center" wrapText="1"/>
    </xf>
    <xf numFmtId="167" fontId="6" fillId="0" borderId="59" xfId="2401" applyNumberFormat="1" applyFont="1" applyFill="1" applyBorder="1" applyAlignment="1">
      <alignment vertical="center" wrapText="1"/>
    </xf>
    <xf numFmtId="168" fontId="6" fillId="0" borderId="74" xfId="1997" applyNumberFormat="1" applyFont="1" applyFill="1" applyBorder="1" applyAlignment="1">
      <alignment vertical="center" wrapText="1"/>
    </xf>
    <xf numFmtId="167" fontId="6" fillId="0" borderId="75" xfId="1997" applyNumberFormat="1" applyFont="1" applyFill="1" applyBorder="1" applyAlignment="1">
      <alignment vertical="center" wrapText="1"/>
    </xf>
    <xf numFmtId="3" fontId="6" fillId="0" borderId="63" xfId="2401" applyNumberFormat="1" applyFont="1" applyFill="1" applyBorder="1" applyAlignment="1">
      <alignment vertical="center" wrapText="1"/>
    </xf>
    <xf numFmtId="167" fontId="6" fillId="0" borderId="75" xfId="2401" applyNumberFormat="1" applyFont="1" applyFill="1" applyBorder="1" applyAlignment="1">
      <alignment vertical="center" wrapText="1"/>
    </xf>
    <xf numFmtId="167" fontId="6" fillId="0" borderId="74" xfId="2401" applyNumberFormat="1" applyFont="1" applyFill="1" applyBorder="1" applyAlignment="1">
      <alignment vertical="center" wrapText="1"/>
    </xf>
    <xf numFmtId="168" fontId="6" fillId="0" borderId="75" xfId="2401" applyNumberFormat="1" applyFont="1" applyFill="1" applyBorder="1" applyAlignment="1">
      <alignment vertical="center" wrapText="1"/>
    </xf>
    <xf numFmtId="167" fontId="6" fillId="0" borderId="56" xfId="2401" applyNumberFormat="1" applyFont="1" applyFill="1" applyBorder="1" applyAlignment="1">
      <alignment vertical="center" wrapText="1"/>
    </xf>
    <xf numFmtId="168" fontId="6" fillId="0" borderId="60" xfId="1997" applyNumberFormat="1" applyFont="1" applyFill="1" applyBorder="1" applyAlignment="1">
      <alignment vertical="center" wrapText="1"/>
    </xf>
    <xf numFmtId="167" fontId="6" fillId="0" borderId="61" xfId="1997" applyNumberFormat="1" applyFont="1" applyFill="1" applyBorder="1" applyAlignment="1">
      <alignment vertical="center" wrapText="1"/>
    </xf>
    <xf numFmtId="3" fontId="6" fillId="0" borderId="64" xfId="2401" applyNumberFormat="1" applyFont="1" applyFill="1" applyBorder="1" applyAlignment="1">
      <alignment vertical="center" wrapText="1"/>
    </xf>
    <xf numFmtId="167" fontId="6" fillId="0" borderId="61" xfId="2401" applyNumberFormat="1" applyFont="1" applyFill="1" applyBorder="1" applyAlignment="1">
      <alignment vertical="center" wrapText="1"/>
    </xf>
    <xf numFmtId="167" fontId="6" fillId="0" borderId="60" xfId="2401" applyNumberFormat="1" applyFont="1" applyFill="1" applyBorder="1" applyAlignment="1">
      <alignment vertical="center" wrapText="1"/>
    </xf>
    <xf numFmtId="168" fontId="6" fillId="0" borderId="61" xfId="2401" applyNumberFormat="1" applyFont="1" applyFill="1" applyBorder="1" applyAlignment="1">
      <alignment vertical="center" wrapText="1"/>
    </xf>
    <xf numFmtId="167" fontId="1" fillId="0" borderId="57" xfId="2401" applyNumberFormat="1" applyFont="1" applyFill="1" applyBorder="1" applyAlignment="1">
      <alignment vertical="center" wrapText="1"/>
    </xf>
    <xf numFmtId="168" fontId="1" fillId="0" borderId="0" xfId="1997" applyNumberFormat="1" applyFont="1" applyFill="1" applyBorder="1" applyAlignment="1">
      <alignment vertical="center" wrapText="1"/>
    </xf>
    <xf numFmtId="167" fontId="1" fillId="0" borderId="76" xfId="1997" applyNumberFormat="1" applyFont="1" applyFill="1" applyBorder="1" applyAlignment="1">
      <alignment vertical="center" wrapText="1"/>
    </xf>
    <xf numFmtId="3" fontId="1" fillId="0" borderId="65" xfId="2401" applyNumberFormat="1" applyFont="1" applyFill="1" applyBorder="1" applyAlignment="1">
      <alignment vertical="center" wrapText="1"/>
    </xf>
    <xf numFmtId="167" fontId="1" fillId="0" borderId="76" xfId="2401" applyNumberFormat="1" applyFont="1" applyFill="1" applyBorder="1" applyAlignment="1">
      <alignment vertical="center" wrapText="1"/>
    </xf>
    <xf numFmtId="167" fontId="1" fillId="0" borderId="0" xfId="2401" applyNumberFormat="1" applyFont="1" applyFill="1" applyBorder="1" applyAlignment="1">
      <alignment vertical="center" wrapText="1"/>
    </xf>
    <xf numFmtId="168" fontId="1" fillId="0" borderId="76" xfId="2401" applyNumberFormat="1" applyFont="1" applyFill="1" applyBorder="1" applyAlignment="1">
      <alignment vertical="center" wrapText="1"/>
    </xf>
    <xf numFmtId="167" fontId="1" fillId="0" borderId="56" xfId="2401" applyNumberFormat="1" applyFont="1" applyFill="1" applyBorder="1" applyAlignment="1">
      <alignment vertical="center" wrapText="1"/>
    </xf>
    <xf numFmtId="168" fontId="1" fillId="0" borderId="60" xfId="1997" applyNumberFormat="1" applyFont="1" applyFill="1" applyBorder="1" applyAlignment="1">
      <alignment vertical="center" wrapText="1"/>
    </xf>
    <xf numFmtId="167" fontId="1" fillId="0" borderId="61" xfId="1997" applyNumberFormat="1" applyFont="1" applyFill="1" applyBorder="1" applyAlignment="1">
      <alignment vertical="center" wrapText="1"/>
    </xf>
    <xf numFmtId="3" fontId="1" fillId="0" borderId="64" xfId="2401" applyNumberFormat="1" applyFont="1" applyFill="1" applyBorder="1" applyAlignment="1">
      <alignment vertical="center" wrapText="1"/>
    </xf>
    <xf numFmtId="167" fontId="1" fillId="0" borderId="61" xfId="2401" applyNumberFormat="1" applyFont="1" applyFill="1" applyBorder="1" applyAlignment="1">
      <alignment vertical="center" wrapText="1"/>
    </xf>
    <xf numFmtId="167" fontId="1" fillId="0" borderId="60" xfId="2401" applyNumberFormat="1" applyFont="1" applyFill="1" applyBorder="1" applyAlignment="1">
      <alignment vertical="center" wrapText="1"/>
    </xf>
    <xf numFmtId="168" fontId="1" fillId="0" borderId="61" xfId="2401" applyNumberFormat="1" applyFont="1" applyFill="1" applyBorder="1" applyAlignment="1">
      <alignment vertical="center" wrapText="1"/>
    </xf>
    <xf numFmtId="167" fontId="5" fillId="0" borderId="56" xfId="2401" applyNumberFormat="1" applyFont="1" applyFill="1" applyBorder="1" applyAlignment="1">
      <alignment vertical="center" wrapText="1"/>
    </xf>
    <xf numFmtId="167" fontId="5" fillId="0" borderId="60" xfId="2401" applyNumberFormat="1" applyFont="1" applyFill="1" applyBorder="1" applyAlignment="1">
      <alignment vertical="center" wrapText="1"/>
    </xf>
    <xf numFmtId="168" fontId="5" fillId="0" borderId="61" xfId="2401" applyNumberFormat="1" applyFont="1" applyFill="1" applyBorder="1" applyAlignment="1">
      <alignment vertical="center" wrapText="1"/>
    </xf>
    <xf numFmtId="3" fontId="5" fillId="0" borderId="64" xfId="2401" applyNumberFormat="1" applyFont="1" applyFill="1" applyBorder="1" applyAlignment="1">
      <alignment vertical="center" wrapText="1"/>
    </xf>
    <xf numFmtId="167" fontId="1" fillId="0" borderId="59" xfId="2401" applyNumberFormat="1" applyFont="1" applyFill="1" applyBorder="1" applyAlignment="1">
      <alignment vertical="center" wrapText="1"/>
    </xf>
    <xf numFmtId="168" fontId="1" fillId="0" borderId="74" xfId="1997" applyNumberFormat="1" applyFont="1" applyFill="1" applyBorder="1" applyAlignment="1">
      <alignment vertical="center" wrapText="1"/>
    </xf>
    <xf numFmtId="167" fontId="1" fillId="0" borderId="75" xfId="1997" applyNumberFormat="1" applyFont="1" applyFill="1" applyBorder="1" applyAlignment="1">
      <alignment vertical="center" wrapText="1"/>
    </xf>
    <xf numFmtId="3" fontId="1" fillId="0" borderId="63" xfId="2401" applyNumberFormat="1" applyFont="1" applyFill="1" applyBorder="1" applyAlignment="1">
      <alignment vertical="center" wrapText="1"/>
    </xf>
    <xf numFmtId="167" fontId="1" fillId="0" borderId="75" xfId="2401" applyNumberFormat="1" applyFont="1" applyFill="1" applyBorder="1" applyAlignment="1">
      <alignment vertical="center" wrapText="1"/>
    </xf>
    <xf numFmtId="167" fontId="1" fillId="0" borderId="74" xfId="2401" applyNumberFormat="1" applyFont="1" applyFill="1" applyBorder="1" applyAlignment="1">
      <alignment vertical="center" wrapText="1"/>
    </xf>
    <xf numFmtId="168" fontId="1" fillId="0" borderId="75" xfId="2401" applyNumberFormat="1" applyFont="1" applyFill="1" applyBorder="1" applyAlignment="1">
      <alignment vertical="center" wrapText="1"/>
    </xf>
    <xf numFmtId="0" fontId="1" fillId="0" borderId="0" xfId="1997" applyFont="1" applyFill="1" applyBorder="1" applyAlignment="1">
      <alignment wrapText="1"/>
    </xf>
    <xf numFmtId="168" fontId="80" fillId="0" borderId="78" xfId="0" applyNumberFormat="1" applyFont="1" applyFill="1" applyBorder="1" applyAlignment="1" applyProtection="1">
      <alignment horizontal="right" wrapText="1"/>
      <protection/>
    </xf>
    <xf numFmtId="3" fontId="80" fillId="0" borderId="78" xfId="0" applyNumberFormat="1" applyFont="1" applyFill="1" applyBorder="1" applyAlignment="1" applyProtection="1">
      <alignment horizontal="right" wrapText="1"/>
      <protection/>
    </xf>
    <xf numFmtId="3" fontId="80" fillId="0" borderId="79" xfId="0" applyNumberFormat="1" applyFont="1" applyFill="1" applyBorder="1" applyAlignment="1" applyProtection="1">
      <alignment horizontal="right" wrapText="1"/>
      <protection/>
    </xf>
    <xf numFmtId="168" fontId="79" fillId="0" borderId="80" xfId="0" applyNumberFormat="1" applyFont="1" applyFill="1" applyBorder="1" applyAlignment="1" applyProtection="1">
      <alignment horizontal="right" wrapText="1"/>
      <protection/>
    </xf>
    <xf numFmtId="3" fontId="79" fillId="0" borderId="80" xfId="0" applyNumberFormat="1" applyFont="1" applyFill="1" applyBorder="1" applyAlignment="1" applyProtection="1">
      <alignment horizontal="right" wrapText="1"/>
      <protection/>
    </xf>
    <xf numFmtId="3" fontId="79" fillId="0" borderId="81" xfId="0" applyNumberFormat="1" applyFont="1" applyFill="1" applyBorder="1" applyAlignment="1" applyProtection="1">
      <alignment horizontal="right" wrapText="1"/>
      <protection/>
    </xf>
    <xf numFmtId="168" fontId="80" fillId="0" borderId="82" xfId="0" applyNumberFormat="1" applyFont="1" applyFill="1" applyBorder="1" applyAlignment="1" applyProtection="1">
      <alignment horizontal="right" wrapText="1"/>
      <protection/>
    </xf>
    <xf numFmtId="3" fontId="80" fillId="0" borderId="82" xfId="0" applyNumberFormat="1" applyFont="1" applyFill="1" applyBorder="1" applyAlignment="1" applyProtection="1">
      <alignment horizontal="right" wrapText="1"/>
      <protection/>
    </xf>
    <xf numFmtId="3" fontId="80" fillId="0" borderId="83" xfId="0" applyNumberFormat="1" applyFont="1" applyFill="1" applyBorder="1" applyAlignment="1" applyProtection="1">
      <alignment horizontal="right" wrapText="1"/>
      <protection/>
    </xf>
    <xf numFmtId="168" fontId="82" fillId="0" borderId="82" xfId="0" applyNumberFormat="1" applyFont="1" applyFill="1" applyBorder="1" applyAlignment="1" applyProtection="1">
      <alignment horizontal="right" wrapText="1"/>
      <protection/>
    </xf>
    <xf numFmtId="3" fontId="82" fillId="0" borderId="82" xfId="0" applyNumberFormat="1" applyFont="1" applyFill="1" applyBorder="1" applyAlignment="1" applyProtection="1">
      <alignment horizontal="right" wrapText="1"/>
      <protection/>
    </xf>
    <xf numFmtId="3" fontId="82" fillId="0" borderId="83" xfId="0" applyNumberFormat="1" applyFont="1" applyFill="1" applyBorder="1" applyAlignment="1" applyProtection="1">
      <alignment horizontal="right" wrapText="1"/>
      <protection/>
    </xf>
    <xf numFmtId="168" fontId="82" fillId="0" borderId="80" xfId="0" applyNumberFormat="1" applyFont="1" applyFill="1" applyBorder="1" applyAlignment="1" applyProtection="1">
      <alignment horizontal="right" wrapText="1"/>
      <protection/>
    </xf>
    <xf numFmtId="3" fontId="82" fillId="0" borderId="80" xfId="0" applyNumberFormat="1" applyFont="1" applyFill="1" applyBorder="1" applyAlignment="1" applyProtection="1">
      <alignment horizontal="right" wrapText="1"/>
      <protection/>
    </xf>
    <xf numFmtId="3" fontId="82" fillId="0" borderId="81" xfId="0" applyNumberFormat="1" applyFont="1" applyFill="1" applyBorder="1" applyAlignment="1" applyProtection="1">
      <alignment horizontal="right" wrapText="1"/>
      <protection/>
    </xf>
    <xf numFmtId="168" fontId="80" fillId="0" borderId="84" xfId="0" applyNumberFormat="1" applyFont="1" applyFill="1" applyBorder="1" applyAlignment="1" applyProtection="1">
      <alignment horizontal="right" wrapText="1"/>
      <protection/>
    </xf>
    <xf numFmtId="168" fontId="79" fillId="0" borderId="85" xfId="0" applyNumberFormat="1" applyFont="1" applyFill="1" applyBorder="1" applyAlignment="1" applyProtection="1">
      <alignment horizontal="right" wrapText="1"/>
      <protection/>
    </xf>
    <xf numFmtId="168" fontId="80" fillId="0" borderId="86" xfId="0" applyNumberFormat="1" applyFont="1" applyFill="1" applyBorder="1" applyAlignment="1" applyProtection="1">
      <alignment horizontal="right" wrapText="1"/>
      <protection/>
    </xf>
    <xf numFmtId="168" fontId="82" fillId="0" borderId="86" xfId="0" applyNumberFormat="1" applyFont="1" applyFill="1" applyBorder="1" applyAlignment="1" applyProtection="1">
      <alignment horizontal="right" wrapText="1"/>
      <protection/>
    </xf>
    <xf numFmtId="168" fontId="82" fillId="0" borderId="85" xfId="0" applyNumberFormat="1" applyFont="1" applyFill="1" applyBorder="1" applyAlignment="1" applyProtection="1">
      <alignment horizontal="right" wrapText="1"/>
      <protection/>
    </xf>
    <xf numFmtId="0" fontId="0" fillId="0" borderId="0" xfId="0" applyFont="1" applyFill="1" applyAlignment="1">
      <alignment/>
    </xf>
    <xf numFmtId="167" fontId="1" fillId="0" borderId="47" xfId="2001" applyNumberFormat="1" applyFont="1" applyFill="1" applyBorder="1" applyAlignment="1">
      <alignment horizontal="right" wrapText="1"/>
    </xf>
    <xf numFmtId="167" fontId="1" fillId="0" borderId="49" xfId="2001" applyNumberFormat="1" applyFont="1" applyFill="1" applyBorder="1" applyAlignment="1">
      <alignment horizontal="right" wrapText="1"/>
    </xf>
    <xf numFmtId="167" fontId="5" fillId="0" borderId="48" xfId="2001" applyNumberFormat="1" applyFont="1" applyFill="1" applyBorder="1" applyAlignment="1">
      <alignment horizontal="right" wrapText="1"/>
    </xf>
    <xf numFmtId="167" fontId="1" fillId="0" borderId="48" xfId="2001" applyNumberFormat="1" applyFont="1" applyFill="1" applyBorder="1" applyAlignment="1">
      <alignment horizontal="right" wrapText="1"/>
    </xf>
    <xf numFmtId="167" fontId="5" fillId="0" borderId="49" xfId="2001" applyNumberFormat="1" applyFont="1" applyFill="1" applyBorder="1" applyAlignment="1">
      <alignment horizontal="right" wrapText="1"/>
    </xf>
    <xf numFmtId="168" fontId="1" fillId="0" borderId="72" xfId="2005" applyNumberFormat="1" applyFont="1" applyFill="1" applyBorder="1" applyAlignment="1">
      <alignment horizontal="left" wrapText="1" indent="1"/>
      <protection/>
    </xf>
    <xf numFmtId="3" fontId="1" fillId="0" borderId="0" xfId="2005" applyNumberFormat="1" applyFont="1" applyFill="1" applyBorder="1" applyAlignment="1">
      <alignment wrapText="1"/>
      <protection/>
    </xf>
    <xf numFmtId="3" fontId="1" fillId="0" borderId="87" xfId="2005" applyNumberFormat="1" applyFont="1" applyFill="1" applyBorder="1" applyAlignment="1">
      <alignment wrapText="1"/>
      <protection/>
    </xf>
    <xf numFmtId="3" fontId="1" fillId="0" borderId="0" xfId="1987" applyNumberFormat="1" applyFont="1" applyFill="1" applyBorder="1" applyAlignment="1">
      <alignment wrapText="1"/>
      <protection/>
    </xf>
    <xf numFmtId="3" fontId="1" fillId="0" borderId="0" xfId="1987" applyNumberFormat="1" applyFont="1" applyFill="1" applyBorder="1" applyAlignment="1">
      <alignment horizontal="right" wrapText="1" indent="1"/>
      <protection/>
    </xf>
    <xf numFmtId="168" fontId="1" fillId="0" borderId="73" xfId="2005" applyNumberFormat="1" applyFont="1" applyFill="1" applyBorder="1" applyAlignment="1">
      <alignment horizontal="left" wrapText="1" indent="1"/>
      <protection/>
    </xf>
    <xf numFmtId="3" fontId="1" fillId="0" borderId="88" xfId="2005" applyNumberFormat="1" applyFont="1" applyFill="1" applyBorder="1" applyAlignment="1">
      <alignment wrapText="1"/>
      <protection/>
    </xf>
    <xf numFmtId="3" fontId="1" fillId="0" borderId="89" xfId="2005" applyNumberFormat="1" applyFont="1" applyFill="1" applyBorder="1" applyAlignment="1">
      <alignment wrapText="1"/>
      <protection/>
    </xf>
    <xf numFmtId="3" fontId="1" fillId="0" borderId="88" xfId="1987" applyNumberFormat="1" applyFont="1" applyFill="1" applyBorder="1" applyAlignment="1">
      <alignment wrapText="1"/>
      <protection/>
    </xf>
    <xf numFmtId="3" fontId="1" fillId="0" borderId="88" xfId="1987" applyNumberFormat="1" applyFont="1" applyFill="1" applyBorder="1" applyAlignment="1">
      <alignment horizontal="right" wrapText="1" indent="1"/>
      <protection/>
    </xf>
    <xf numFmtId="3" fontId="1" fillId="0" borderId="90" xfId="1985" applyNumberFormat="1" applyFont="1" applyFill="1" applyBorder="1">
      <alignment/>
    </xf>
    <xf numFmtId="3" fontId="1" fillId="0" borderId="91" xfId="1985" applyNumberFormat="1" applyFont="1" applyFill="1" applyBorder="1" applyAlignment="1">
      <alignment horizontal="center"/>
    </xf>
    <xf numFmtId="3" fontId="1" fillId="0" borderId="92" xfId="1985" applyNumberFormat="1" applyFont="1" applyFill="1" applyBorder="1" applyAlignment="1">
      <alignment horizontal="center"/>
    </xf>
    <xf numFmtId="3" fontId="1" fillId="0" borderId="93" xfId="1985" applyNumberFormat="1" applyFont="1" applyFill="1" applyBorder="1" applyAlignment="1">
      <alignment horizontal="center"/>
    </xf>
    <xf numFmtId="3" fontId="1" fillId="0" borderId="94" xfId="1985" applyNumberFormat="1" applyFont="1" applyFill="1" applyBorder="1" applyAlignment="1">
      <alignment horizontal="center"/>
    </xf>
    <xf numFmtId="3" fontId="1" fillId="0" borderId="95" xfId="1985" applyNumberFormat="1" applyFont="1" applyFill="1" applyBorder="1">
      <alignment/>
    </xf>
    <xf numFmtId="3" fontId="1" fillId="0" borderId="96" xfId="1985" applyNumberFormat="1" applyFont="1" applyFill="1" applyBorder="1" applyAlignment="1">
      <alignment horizontal="right"/>
    </xf>
    <xf numFmtId="3" fontId="1" fillId="0" borderId="96" xfId="2530" applyNumberFormat="1" applyFont="1" applyFill="1" applyBorder="1" applyAlignment="1">
      <alignment/>
    </xf>
    <xf numFmtId="3" fontId="1" fillId="0" borderId="96" xfId="1985" applyNumberFormat="1" applyFont="1" applyFill="1" applyBorder="1">
      <alignment/>
    </xf>
    <xf numFmtId="3" fontId="5" fillId="0" borderId="97" xfId="1985" applyNumberFormat="1" applyFont="1" applyFill="1" applyBorder="1">
      <alignment/>
    </xf>
    <xf numFmtId="3" fontId="0" fillId="0" borderId="0" xfId="0" applyNumberFormat="1" applyAlignment="1">
      <alignment/>
    </xf>
    <xf numFmtId="169" fontId="1" fillId="0" borderId="1" xfId="2530" applyNumberFormat="1" applyFont="1" applyFill="1" applyBorder="1" applyAlignment="1">
      <alignment/>
    </xf>
    <xf numFmtId="0" fontId="1" fillId="83" borderId="1" xfId="1985" applyFont="1" applyFill="1" applyBorder="1">
      <alignment/>
    </xf>
    <xf numFmtId="167" fontId="1" fillId="83" borderId="1" xfId="1985" applyNumberFormat="1" applyFont="1" applyFill="1" applyBorder="1">
      <alignment/>
    </xf>
    <xf numFmtId="0" fontId="0" fillId="83" borderId="0" xfId="0" applyFont="1" applyFill="1" applyAlignment="1">
      <alignment/>
    </xf>
    <xf numFmtId="172" fontId="0" fillId="0" borderId="0" xfId="0" applyNumberFormat="1" applyAlignment="1">
      <alignment/>
    </xf>
    <xf numFmtId="1" fontId="0" fillId="0" borderId="1" xfId="1985" applyNumberFormat="1" applyFont="1" applyFill="1" applyBorder="1">
      <alignment/>
    </xf>
    <xf numFmtId="1" fontId="0" fillId="0" borderId="1" xfId="1985" applyNumberFormat="1" applyFont="1" applyBorder="1">
      <alignment/>
    </xf>
    <xf numFmtId="3" fontId="1" fillId="0" borderId="76" xfId="1987" applyNumberFormat="1" applyFont="1" applyFill="1" applyBorder="1" applyAlignment="1">
      <alignment horizontal="right" wrapText="1" indent="1"/>
      <protection/>
    </xf>
    <xf numFmtId="168" fontId="1" fillId="0" borderId="70" xfId="2005" applyNumberFormat="1" applyFont="1" applyFill="1" applyBorder="1" applyAlignment="1">
      <alignment horizontal="left" wrapText="1" indent="1"/>
      <protection/>
    </xf>
    <xf numFmtId="167" fontId="1" fillId="0" borderId="0" xfId="1987" applyNumberFormat="1" applyFont="1" applyFill="1" applyBorder="1" applyAlignment="1">
      <alignment horizontal="right" wrapText="1" indent="1"/>
      <protection/>
    </xf>
    <xf numFmtId="167" fontId="1" fillId="0" borderId="76" xfId="1987" applyNumberFormat="1" applyFont="1" applyFill="1" applyBorder="1" applyAlignment="1">
      <alignment horizontal="right" wrapText="1" indent="1"/>
      <protection/>
    </xf>
    <xf numFmtId="168" fontId="1" fillId="0" borderId="71" xfId="2005" applyNumberFormat="1" applyFont="1" applyFill="1" applyBorder="1" applyAlignment="1">
      <alignment horizontal="left" wrapText="1" indent="1"/>
      <protection/>
    </xf>
    <xf numFmtId="167" fontId="1" fillId="0" borderId="60" xfId="1987" applyNumberFormat="1" applyFont="1" applyFill="1" applyBorder="1" applyAlignment="1">
      <alignment horizontal="right" wrapText="1" indent="1"/>
      <protection/>
    </xf>
    <xf numFmtId="167" fontId="1" fillId="0" borderId="61" xfId="1987" applyNumberFormat="1" applyFont="1" applyFill="1" applyBorder="1" applyAlignment="1">
      <alignment horizontal="right" wrapText="1" indent="1"/>
      <protection/>
    </xf>
    <xf numFmtId="3" fontId="6" fillId="0" borderId="60" xfId="1985" applyNumberFormat="1" applyFont="1" applyFill="1" applyBorder="1" applyAlignment="1">
      <alignment horizontal="center" wrapText="1"/>
    </xf>
    <xf numFmtId="3" fontId="1" fillId="0" borderId="56" xfId="1985" applyNumberFormat="1" applyFont="1" applyFill="1" applyBorder="1" applyAlignment="1">
      <alignment horizontal="center" wrapText="1"/>
    </xf>
    <xf numFmtId="175" fontId="1" fillId="0" borderId="60" xfId="1900" applyNumberFormat="1" applyFont="1" applyFill="1" applyBorder="1" applyAlignment="1">
      <alignment horizontal="center" wrapText="1"/>
    </xf>
    <xf numFmtId="175" fontId="1" fillId="0" borderId="61" xfId="1900" applyNumberFormat="1" applyFont="1" applyFill="1" applyBorder="1" applyAlignment="1">
      <alignment horizontal="center" wrapText="1"/>
    </xf>
    <xf numFmtId="0" fontId="1" fillId="0" borderId="0" xfId="1985" applyFont="1" applyFill="1" applyAlignment="1">
      <alignment horizontal="left" wrapText="1"/>
    </xf>
    <xf numFmtId="0" fontId="1" fillId="0" borderId="0" xfId="1985" applyFont="1" applyFill="1" applyAlignment="1">
      <alignment horizontal="left" wrapText="1"/>
    </xf>
    <xf numFmtId="0" fontId="2" fillId="66" borderId="0" xfId="1985" applyFont="1" applyFill="1" applyAlignment="1">
      <alignment horizontal="justify" wrapText="1"/>
    </xf>
    <xf numFmtId="0" fontId="0" fillId="0" borderId="0" xfId="1985" applyFont="1" applyAlignment="1">
      <alignment horizontal="justify" wrapText="1"/>
    </xf>
    <xf numFmtId="0" fontId="0" fillId="0" borderId="0" xfId="1985" applyFont="1" applyBorder="1" applyAlignment="1">
      <alignment horizontal="justify" wrapText="1"/>
    </xf>
    <xf numFmtId="0" fontId="1" fillId="0" borderId="0" xfId="1985" applyFont="1" applyAlignment="1">
      <alignment horizontal="left" wrapText="1"/>
    </xf>
    <xf numFmtId="0" fontId="1" fillId="0" borderId="0" xfId="1985" applyFont="1" applyAlignment="1">
      <alignment horizontal="left" wrapText="1"/>
    </xf>
    <xf numFmtId="0" fontId="0" fillId="0" borderId="0" xfId="1985" applyFont="1" applyAlignment="1">
      <alignment horizontal="left" wrapText="1"/>
    </xf>
    <xf numFmtId="0" fontId="1" fillId="0" borderId="0" xfId="1985" applyFont="1" applyAlignment="1">
      <alignment horizontal="justify" wrapText="1"/>
    </xf>
    <xf numFmtId="0" fontId="1" fillId="0" borderId="0" xfId="1985" applyFont="1" applyAlignment="1">
      <alignment horizontal="justify" wrapText="1"/>
    </xf>
    <xf numFmtId="0" fontId="0" fillId="0" borderId="0" xfId="1985" applyFont="1" applyAlignment="1">
      <alignment wrapText="1"/>
    </xf>
    <xf numFmtId="0" fontId="1" fillId="0" borderId="0" xfId="1985" applyFont="1" applyAlignment="1">
      <alignment wrapText="1"/>
    </xf>
    <xf numFmtId="44" fontId="5" fillId="0" borderId="58" xfId="1968" applyFont="1" applyBorder="1" applyAlignment="1">
      <alignment horizontal="center" vertical="center" wrapText="1"/>
    </xf>
    <xf numFmtId="44" fontId="5" fillId="0" borderId="51" xfId="1968" applyFont="1" applyBorder="1" applyAlignment="1">
      <alignment horizontal="center" vertical="center" wrapText="1"/>
    </xf>
    <xf numFmtId="44" fontId="5" fillId="0" borderId="62" xfId="1968" applyFont="1" applyBorder="1" applyAlignment="1">
      <alignment horizontal="center" vertical="center" wrapText="1"/>
    </xf>
    <xf numFmtId="0" fontId="1" fillId="0" borderId="0" xfId="1985" applyFont="1" applyAlignment="1">
      <alignment wrapText="1"/>
    </xf>
    <xf numFmtId="0" fontId="0" fillId="0" borderId="0" xfId="1985" applyFont="1" applyAlignment="1">
      <alignment wrapText="1"/>
    </xf>
    <xf numFmtId="167" fontId="5" fillId="0" borderId="58" xfId="1985" applyNumberFormat="1" applyFont="1" applyBorder="1" applyAlignment="1">
      <alignment horizontal="center" vertical="top" wrapText="1"/>
    </xf>
    <xf numFmtId="0" fontId="1" fillId="0" borderId="62" xfId="1985" applyFont="1" applyBorder="1" applyAlignment="1">
      <alignment horizontal="center" vertical="top" wrapText="1"/>
    </xf>
    <xf numFmtId="167" fontId="5" fillId="0" borderId="51" xfId="1985" applyNumberFormat="1" applyFont="1" applyBorder="1" applyAlignment="1">
      <alignment horizontal="center" vertical="center" wrapText="1"/>
    </xf>
    <xf numFmtId="167" fontId="5" fillId="0" borderId="62" xfId="1985" applyNumberFormat="1" applyFont="1" applyBorder="1" applyAlignment="1">
      <alignment horizontal="center" vertical="center" wrapText="1"/>
    </xf>
    <xf numFmtId="0" fontId="1" fillId="0" borderId="0" xfId="1985" applyFont="1" applyFill="1" applyAlignment="1">
      <alignment horizontal="left" wrapText="1"/>
    </xf>
    <xf numFmtId="0" fontId="1" fillId="0" borderId="0" xfId="1985" applyFont="1" applyFill="1" applyAlignment="1">
      <alignment horizontal="left" wrapText="1"/>
    </xf>
    <xf numFmtId="0" fontId="0" fillId="0" borderId="0" xfId="1985" applyFont="1" applyFill="1" applyAlignment="1">
      <alignment/>
    </xf>
    <xf numFmtId="0" fontId="5" fillId="0" borderId="63" xfId="1985" applyFont="1" applyBorder="1" applyAlignment="1">
      <alignment horizontal="center" vertical="center" wrapText="1"/>
    </xf>
    <xf numFmtId="0" fontId="5" fillId="0" borderId="64" xfId="1985" applyFont="1" applyBorder="1" applyAlignment="1">
      <alignment horizontal="center" vertical="center" wrapText="1"/>
    </xf>
    <xf numFmtId="0" fontId="1" fillId="0" borderId="0" xfId="1997" applyFont="1" applyFill="1" applyBorder="1" applyAlignment="1">
      <alignment wrapText="1"/>
    </xf>
    <xf numFmtId="0" fontId="2" fillId="0" borderId="0" xfId="1985" applyFont="1" applyFill="1" applyBorder="1" applyAlignment="1">
      <alignment horizontal="justify" wrapText="1"/>
    </xf>
    <xf numFmtId="0" fontId="0" fillId="0" borderId="0" xfId="1985" applyFont="1" applyFill="1" applyBorder="1" applyAlignment="1">
      <alignment horizontal="justify" wrapText="1"/>
    </xf>
    <xf numFmtId="0" fontId="0" fillId="0" borderId="0" xfId="1985" applyFont="1" applyFill="1" applyAlignment="1">
      <alignment horizontal="justify" wrapText="1"/>
    </xf>
    <xf numFmtId="0" fontId="0" fillId="0" borderId="0" xfId="1985" applyFont="1" applyFill="1" applyAlignment="1">
      <alignment/>
    </xf>
    <xf numFmtId="3" fontId="1" fillId="0" borderId="75" xfId="1985" applyNumberFormat="1" applyFont="1" applyFill="1" applyBorder="1" applyAlignment="1">
      <alignment horizontal="center" wrapText="1"/>
    </xf>
    <xf numFmtId="3" fontId="1" fillId="0" borderId="61" xfId="1985" applyNumberFormat="1" applyFont="1" applyFill="1" applyBorder="1" applyAlignment="1">
      <alignment horizontal="center" wrapText="1"/>
    </xf>
    <xf numFmtId="0" fontId="1" fillId="0" borderId="59" xfId="1985" applyFont="1" applyFill="1" applyBorder="1" applyAlignment="1">
      <alignment horizontal="center" wrapText="1"/>
    </xf>
    <xf numFmtId="0" fontId="1" fillId="0" borderId="56" xfId="1985" applyFont="1" applyFill="1" applyBorder="1" applyAlignment="1">
      <alignment horizontal="center" wrapText="1"/>
    </xf>
    <xf numFmtId="0" fontId="1" fillId="0" borderId="58" xfId="1985" applyFont="1" applyFill="1" applyBorder="1" applyAlignment="1">
      <alignment horizontal="center" wrapText="1"/>
    </xf>
    <xf numFmtId="0" fontId="1" fillId="0" borderId="51" xfId="1985" applyFont="1" applyFill="1" applyBorder="1" applyAlignment="1">
      <alignment horizontal="center" wrapText="1"/>
    </xf>
    <xf numFmtId="0" fontId="1" fillId="0" borderId="62" xfId="1985" applyFont="1" applyFill="1" applyBorder="1" applyAlignment="1">
      <alignment horizontal="center" wrapText="1"/>
    </xf>
    <xf numFmtId="3" fontId="1" fillId="0" borderId="59" xfId="1985" applyNumberFormat="1" applyFont="1" applyFill="1" applyBorder="1" applyAlignment="1">
      <alignment horizontal="center" wrapText="1"/>
    </xf>
    <xf numFmtId="3" fontId="1" fillId="0" borderId="56" xfId="1985" applyNumberFormat="1" applyFont="1" applyFill="1" applyBorder="1" applyAlignment="1">
      <alignment horizontal="center" wrapText="1"/>
    </xf>
    <xf numFmtId="168" fontId="1" fillId="0" borderId="74" xfId="1985" applyNumberFormat="1" applyFont="1" applyFill="1" applyBorder="1" applyAlignment="1">
      <alignment horizontal="center" wrapText="1"/>
    </xf>
    <xf numFmtId="168" fontId="1" fillId="0" borderId="60" xfId="1985" applyNumberFormat="1" applyFont="1" applyFill="1" applyBorder="1" applyAlignment="1">
      <alignment horizontal="center" wrapText="1"/>
    </xf>
    <xf numFmtId="3" fontId="1" fillId="0" borderId="61" xfId="1985" applyNumberFormat="1" applyFont="1" applyFill="1" applyBorder="1" applyAlignment="1">
      <alignment horizontal="center" wrapText="1"/>
    </xf>
    <xf numFmtId="3" fontId="2" fillId="0" borderId="0" xfId="1985" applyNumberFormat="1" applyFont="1" applyFill="1" applyBorder="1" applyAlignment="1">
      <alignment horizontal="right" wrapText="1"/>
    </xf>
    <xf numFmtId="0" fontId="0" fillId="0" borderId="0" xfId="1985" applyFont="1" applyFill="1" applyAlignment="1">
      <alignment horizontal="left"/>
    </xf>
    <xf numFmtId="0" fontId="2" fillId="66" borderId="0" xfId="2249" applyFont="1" applyFill="1" applyBorder="1" applyAlignment="1">
      <alignment horizontal="left" wrapText="1"/>
    </xf>
    <xf numFmtId="0" fontId="0" fillId="0" borderId="0" xfId="2249" applyFont="1" applyBorder="1" applyAlignment="1">
      <alignment horizontal="left" wrapText="1"/>
    </xf>
    <xf numFmtId="0" fontId="1" fillId="66" borderId="63" xfId="1997" applyFont="1" applyFill="1" applyBorder="1" applyAlignment="1">
      <alignment horizontal="center" vertical="center" wrapText="1"/>
    </xf>
    <xf numFmtId="0" fontId="1" fillId="66" borderId="65" xfId="1997" applyFont="1" applyFill="1" applyBorder="1" applyAlignment="1">
      <alignment horizontal="center" vertical="center" wrapText="1"/>
    </xf>
    <xf numFmtId="0" fontId="1" fillId="66" borderId="64" xfId="1997" applyFont="1" applyFill="1" applyBorder="1" applyAlignment="1">
      <alignment horizontal="center" vertical="center" wrapText="1"/>
    </xf>
    <xf numFmtId="0" fontId="1" fillId="66" borderId="98" xfId="1997" applyFont="1" applyFill="1" applyBorder="1" applyAlignment="1">
      <alignment horizontal="center" vertical="center" wrapText="1"/>
    </xf>
    <xf numFmtId="0" fontId="1" fillId="66" borderId="99" xfId="1997" applyFont="1" applyFill="1" applyBorder="1" applyAlignment="1">
      <alignment horizontal="center" vertical="center" wrapText="1"/>
    </xf>
    <xf numFmtId="0" fontId="1" fillId="66" borderId="63" xfId="1985" applyFont="1" applyFill="1" applyBorder="1" applyAlignment="1">
      <alignment horizontal="center" vertical="center" wrapText="1"/>
    </xf>
    <xf numFmtId="0" fontId="1" fillId="66" borderId="65" xfId="1985" applyFont="1" applyFill="1" applyBorder="1" applyAlignment="1">
      <alignment horizontal="center" vertical="center" wrapText="1"/>
    </xf>
    <xf numFmtId="0" fontId="1" fillId="66" borderId="64" xfId="1985" applyFont="1" applyFill="1" applyBorder="1" applyAlignment="1">
      <alignment horizontal="center" vertical="center" wrapText="1"/>
    </xf>
    <xf numFmtId="0" fontId="1" fillId="0" borderId="0" xfId="2249" applyFont="1" applyFill="1" applyAlignment="1">
      <alignment horizontal="left" wrapText="1"/>
    </xf>
    <xf numFmtId="0" fontId="1" fillId="66" borderId="0" xfId="2249" applyFont="1" applyFill="1" applyAlignment="1">
      <alignment horizontal="left" wrapText="1"/>
    </xf>
    <xf numFmtId="0" fontId="1" fillId="66" borderId="0" xfId="2249" applyFont="1" applyFill="1" applyAlignment="1">
      <alignment horizontal="left" wrapText="1"/>
    </xf>
    <xf numFmtId="0" fontId="1" fillId="0" borderId="0" xfId="0" applyFont="1" applyAlignment="1">
      <alignment horizontal="left" vertical="center" wrapText="1"/>
    </xf>
    <xf numFmtId="0" fontId="0" fillId="0" borderId="0" xfId="2249" applyBorder="1" applyAlignment="1">
      <alignment horizontal="left" wrapText="1"/>
    </xf>
    <xf numFmtId="0" fontId="0" fillId="0" borderId="60" xfId="2249" applyBorder="1" applyAlignment="1">
      <alignment horizontal="left" wrapText="1"/>
    </xf>
    <xf numFmtId="0" fontId="1" fillId="66" borderId="98" xfId="1985" applyFont="1" applyFill="1" applyBorder="1" applyAlignment="1">
      <alignment horizontal="center" vertical="center" wrapText="1"/>
    </xf>
    <xf numFmtId="0" fontId="1" fillId="66" borderId="99" xfId="1985" applyFont="1" applyFill="1" applyBorder="1" applyAlignment="1">
      <alignment horizontal="center" vertical="center" wrapText="1"/>
    </xf>
    <xf numFmtId="0" fontId="6" fillId="0" borderId="0" xfId="2187" applyFont="1" applyAlignment="1">
      <alignment wrapText="1"/>
    </xf>
    <xf numFmtId="0" fontId="0" fillId="0" borderId="0" xfId="2187" applyFont="1" applyAlignment="1">
      <alignment wrapText="1"/>
    </xf>
    <xf numFmtId="0" fontId="2" fillId="66" borderId="0" xfId="2249" applyFont="1" applyFill="1" applyBorder="1" applyAlignment="1">
      <alignment horizontal="justify" wrapText="1"/>
    </xf>
    <xf numFmtId="0" fontId="0" fillId="0" borderId="0" xfId="2249" applyBorder="1" applyAlignment="1">
      <alignment horizontal="justify" wrapText="1"/>
    </xf>
    <xf numFmtId="0" fontId="0" fillId="0" borderId="0" xfId="0" applyAlignment="1">
      <alignment/>
    </xf>
    <xf numFmtId="0" fontId="1" fillId="0" borderId="0" xfId="0" applyFont="1" applyAlignment="1">
      <alignment horizontal="justify" vertical="center" wrapText="1"/>
    </xf>
    <xf numFmtId="0" fontId="5" fillId="0" borderId="0" xfId="2005" applyFont="1" applyFill="1" applyBorder="1" applyAlignment="1">
      <alignment wrapText="1"/>
      <protection/>
    </xf>
    <xf numFmtId="0" fontId="0" fillId="0" borderId="0" xfId="0" applyFill="1" applyBorder="1" applyAlignment="1">
      <alignment/>
    </xf>
    <xf numFmtId="0" fontId="0" fillId="0" borderId="0" xfId="0" applyFill="1" applyAlignment="1">
      <alignment/>
    </xf>
    <xf numFmtId="0" fontId="5" fillId="0" borderId="59" xfId="2005" applyFont="1" applyFill="1" applyBorder="1" applyAlignment="1">
      <alignment wrapText="1"/>
      <protection/>
    </xf>
    <xf numFmtId="0" fontId="0" fillId="0" borderId="74" xfId="0" applyBorder="1" applyAlignment="1">
      <alignment wrapText="1"/>
    </xf>
    <xf numFmtId="0" fontId="0" fillId="0" borderId="74" xfId="0" applyBorder="1" applyAlignment="1">
      <alignment/>
    </xf>
    <xf numFmtId="0" fontId="0" fillId="0" borderId="74" xfId="0" applyFill="1" applyBorder="1" applyAlignment="1">
      <alignment wrapText="1"/>
    </xf>
    <xf numFmtId="0" fontId="0" fillId="0" borderId="74" xfId="0" applyFill="1" applyBorder="1" applyAlignment="1">
      <alignment/>
    </xf>
    <xf numFmtId="0" fontId="1" fillId="66" borderId="0" xfId="2001" applyFont="1" applyFill="1" applyBorder="1" applyAlignment="1">
      <alignment wrapText="1"/>
    </xf>
    <xf numFmtId="0" fontId="2" fillId="66" borderId="0" xfId="1985" applyFont="1" applyFill="1" applyAlignment="1">
      <alignment wrapText="1"/>
    </xf>
    <xf numFmtId="0" fontId="6" fillId="0" borderId="0" xfId="1985" applyFont="1" applyAlignment="1">
      <alignment wrapText="1"/>
    </xf>
    <xf numFmtId="0" fontId="7" fillId="0" borderId="0" xfId="1985" applyFont="1" applyAlignment="1">
      <alignment wrapText="1"/>
    </xf>
    <xf numFmtId="0" fontId="2" fillId="66" borderId="0" xfId="1985" applyFont="1" applyFill="1" applyAlignment="1">
      <alignment horizontal="left" wrapText="1"/>
    </xf>
    <xf numFmtId="0" fontId="0" fillId="0" borderId="0" xfId="1985" applyFont="1" applyAlignment="1">
      <alignment horizontal="left" wrapText="1"/>
    </xf>
    <xf numFmtId="0" fontId="1" fillId="0" borderId="0" xfId="0" applyFont="1" applyAlignment="1">
      <alignment vertical="center" wrapText="1"/>
    </xf>
    <xf numFmtId="0" fontId="0" fillId="0" borderId="0" xfId="0" applyFont="1" applyAlignment="1">
      <alignment/>
    </xf>
    <xf numFmtId="0" fontId="0" fillId="0" borderId="0" xfId="1985" applyFont="1" applyAlignment="1">
      <alignment wrapText="1"/>
    </xf>
    <xf numFmtId="0" fontId="0" fillId="0" borderId="100" xfId="1985" applyFont="1" applyBorder="1" applyAlignment="1">
      <alignment wrapText="1"/>
    </xf>
    <xf numFmtId="0" fontId="0" fillId="0" borderId="0" xfId="1985" applyFont="1" applyBorder="1" applyAlignment="1">
      <alignment wrapText="1"/>
    </xf>
    <xf numFmtId="3" fontId="1" fillId="0" borderId="101" xfId="1985" applyNumberFormat="1" applyFont="1" applyFill="1" applyBorder="1" applyAlignment="1">
      <alignment horizontal="center"/>
    </xf>
    <xf numFmtId="3" fontId="1" fillId="0" borderId="102" xfId="1985" applyNumberFormat="1" applyFont="1" applyFill="1" applyBorder="1" applyAlignment="1">
      <alignment horizontal="center"/>
    </xf>
    <xf numFmtId="3" fontId="1" fillId="0" borderId="103" xfId="1985" applyNumberFormat="1" applyFont="1" applyFill="1" applyBorder="1" applyAlignment="1">
      <alignment horizontal="center"/>
    </xf>
    <xf numFmtId="3" fontId="1" fillId="0" borderId="104" xfId="1985" applyNumberFormat="1" applyFont="1" applyFill="1" applyBorder="1" applyAlignment="1">
      <alignment horizontal="center"/>
    </xf>
    <xf numFmtId="3" fontId="1" fillId="0" borderId="105" xfId="1985" applyNumberFormat="1" applyFont="1" applyFill="1" applyBorder="1" applyAlignment="1">
      <alignment horizontal="center"/>
    </xf>
    <xf numFmtId="3" fontId="1" fillId="0" borderId="106" xfId="1985" applyNumberFormat="1" applyFont="1" applyFill="1" applyBorder="1" applyAlignment="1">
      <alignment horizontal="center"/>
    </xf>
    <xf numFmtId="3" fontId="1" fillId="0" borderId="107" xfId="1985" applyNumberFormat="1" applyFont="1" applyFill="1" applyBorder="1" applyAlignment="1">
      <alignment horizontal="center" vertical="center"/>
    </xf>
    <xf numFmtId="3" fontId="1" fillId="0" borderId="108" xfId="1985" applyNumberFormat="1" applyFont="1" applyFill="1" applyBorder="1" applyAlignment="1">
      <alignment horizontal="center" vertical="center"/>
    </xf>
    <xf numFmtId="3" fontId="1" fillId="0" borderId="109" xfId="1985" applyNumberFormat="1" applyFont="1" applyFill="1" applyBorder="1" applyAlignment="1">
      <alignment horizontal="center" vertical="center"/>
    </xf>
    <xf numFmtId="0" fontId="1" fillId="0" borderId="0" xfId="1985" applyFont="1" applyFill="1" applyAlignment="1">
      <alignment wrapText="1"/>
    </xf>
    <xf numFmtId="0" fontId="0" fillId="0" borderId="0" xfId="1985" applyFont="1" applyFill="1" applyAlignment="1">
      <alignment wrapText="1"/>
    </xf>
    <xf numFmtId="0" fontId="2" fillId="0" borderId="0" xfId="1985" applyFont="1" applyAlignment="1">
      <alignment wrapText="1"/>
    </xf>
    <xf numFmtId="0" fontId="1" fillId="0" borderId="0" xfId="1985" applyFont="1" applyAlignment="1">
      <alignment/>
    </xf>
    <xf numFmtId="0" fontId="1" fillId="0" borderId="0" xfId="1985" applyFont="1" applyAlignment="1">
      <alignment/>
    </xf>
    <xf numFmtId="0" fontId="2" fillId="0" borderId="0" xfId="1985" applyFont="1">
      <alignment/>
    </xf>
    <xf numFmtId="3" fontId="112" fillId="0" borderId="78" xfId="0" applyNumberFormat="1" applyFont="1" applyFill="1" applyBorder="1" applyAlignment="1" applyProtection="1">
      <alignment horizontal="right" wrapText="1"/>
      <protection/>
    </xf>
    <xf numFmtId="3" fontId="112" fillId="0" borderId="82" xfId="0" applyNumberFormat="1" applyFont="1" applyFill="1" applyBorder="1" applyAlignment="1" applyProtection="1">
      <alignment horizontal="right" wrapText="1"/>
      <protection/>
    </xf>
  </cellXfs>
  <cellStyles count="2762">
    <cellStyle name="Normal" xfId="0"/>
    <cellStyle name="------    blanc" xfId="15"/>
    <cellStyle name="------    blanc 2" xfId="16"/>
    <cellStyle name="$1000s (0)" xfId="17"/>
    <cellStyle name="%??O%??P%??Q%??R%??S%??T%??U%??V%??W%??X%??Y%??Z%??[%??\%??]%??^%??_%??`%??a%?" xfId="18"/>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xfId="19"/>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2" xfId="20"/>
    <cellStyle name="_03 - Synthèse P.207 - format MIOMCTI" xfId="21"/>
    <cellStyle name="_03 - Synthèse P.207 - format MIOMCTI 2" xfId="22"/>
    <cellStyle name="_1. AAPRAT" xfId="23"/>
    <cellStyle name="_1.Fichier de synthèse missions - version brute 10-11-12" xfId="24"/>
    <cellStyle name="_1.Fichier de synthèse missions - version brute 10-11-12 2" xfId="25"/>
    <cellStyle name="_1-tendanciel CP" xfId="26"/>
    <cellStyle name="_1-tendanciel CP 2" xfId="27"/>
    <cellStyle name="_1-tendanciel CP 2 2" xfId="28"/>
    <cellStyle name="_1-tendanciel CP 3" xfId="29"/>
    <cellStyle name="_1-tendanciel CP 4" xfId="30"/>
    <cellStyle name="_1-tendanciel CP_7BAED_BG_IAI_PMT 23-03 VD" xfId="31"/>
    <cellStyle name="_2011-03-31 8BCJS_CULTURE_RETOUR_recalé_cas" xfId="32"/>
    <cellStyle name="_2011-03-31 8BCJS_CULTURE_RETOUR_recalé_cas 2" xfId="33"/>
    <cellStyle name="_2011-03-31 8BCJS_CULTURE_RETOUR_recalé_cas 3" xfId="34"/>
    <cellStyle name="_3BEN_BG_SCO_PMT_SYNTHESE_T2_HT2_MIES" xfId="35"/>
    <cellStyle name="_3BEN_BG_SCO_PMT_SYNTHESE_T2_HT2_MIES 2" xfId="36"/>
    <cellStyle name="_3BEN_BG_SCO_PMT_SYNTHESE_T2_HT2_MIES 2 2" xfId="37"/>
    <cellStyle name="_3BEN_BG_SCO_PMT_SYNTHESE_T2_HT2_MIES 3" xfId="38"/>
    <cellStyle name="_3BEN_BG_SCO_PMT_SYNTHESE_T2_HT2_MIES 4" xfId="39"/>
    <cellStyle name="_3MIRES_BG_MIRES_PMT_2013-2016_V1" xfId="40"/>
    <cellStyle name="_3MIRES_BG_MIRES_PMT_2013-2016_V1 2" xfId="41"/>
    <cellStyle name="_3MIRES_BG_MIRES_PMT_2013-2016_V1 2 2" xfId="42"/>
    <cellStyle name="_3MIRES_BG_MIRES_PMT_2013-2016_V1 3" xfId="43"/>
    <cellStyle name="_3MIRES_BG_MIRES_PMT_2013-2016_V1 4" xfId="44"/>
    <cellStyle name="_4BLVT_BG_VILLELOGT_PMT v2" xfId="45"/>
    <cellStyle name="_4BLVT_BG_VILLELOGT_PMT v2 2" xfId="46"/>
    <cellStyle name="_4BLVT_BG_VILLELOGT_PMT v2 2 2" xfId="47"/>
    <cellStyle name="_4BLVT_BG_VILLELOGT_PMT v2 3" xfId="48"/>
    <cellStyle name="_4BLVT_BG_VILLELOGT_PMT v2 4" xfId="49"/>
    <cellStyle name="_4BLVT_EF_EPARGNE_PREV2013-2015_V3" xfId="50"/>
    <cellStyle name="_4BT_BG_EDAD_PMT v04 04 2012 mise à jour Météo-France(2)" xfId="51"/>
    <cellStyle name="_4BT_BG_EDAD_PMT v04 04 2012 mise à jour Météo-France(2) 2" xfId="52"/>
    <cellStyle name="_4BT_BG_EDAD_PMT v04 04 2012 mise à jour Météo-France(2) 2 2" xfId="53"/>
    <cellStyle name="_4BT_BG_EDAD_PMT v04 04 2012 mise à jour Météo-France(2) 3" xfId="54"/>
    <cellStyle name="_4BT_BG_EDAD_PMT v04 04 2012 mise à jour Météo-France(2) 4" xfId="55"/>
    <cellStyle name="_4BT_BG_EDAD_PMT V27 4BT 4BLVT 4BDD T2HT2 " xfId="56"/>
    <cellStyle name="_4BT_BG_EDAD_PMT V27 4BT 4BLVT 4BDD T2HT2  2" xfId="57"/>
    <cellStyle name="_4BT_BG_EDAD_PMT V27 4BT 4BLVT 4BDD T2HT2  2 2" xfId="58"/>
    <cellStyle name="_4BT_BG_EDAD_PMT V27 4BT 4BLVT 4BDD T2HT2  3" xfId="59"/>
    <cellStyle name="_4BT_BG_EDAD_PMT V27 4BT 4BLVT 4BDD T2HT2  4" xfId="60"/>
    <cellStyle name="_4BT_EDAD_Vdef" xfId="61"/>
    <cellStyle name="_4BT_EDAD_Vdef 2" xfId="62"/>
    <cellStyle name="_4BT_EDAD_Vdef 3" xfId="63"/>
    <cellStyle name="_4-mesures économies" xfId="64"/>
    <cellStyle name="_4-mesures économies 2" xfId="65"/>
    <cellStyle name="_4-mesures économies 2 2" xfId="66"/>
    <cellStyle name="_4-mesures économies 3" xfId="67"/>
    <cellStyle name="_4-mesures économies 4" xfId="68"/>
    <cellStyle name="_5BDM_BG_ANCCOMB_PMT v6" xfId="69"/>
    <cellStyle name="_5BDM_BG_ANCCOMB_PMT v6 2" xfId="70"/>
    <cellStyle name="_5BDM_BG_ANCCOMB_PMT v6 2 2" xfId="71"/>
    <cellStyle name="_5BDM_BG_ANCCOMB_PMT v6 3" xfId="72"/>
    <cellStyle name="_5BDM_BG_ANCCOMB_PMT v6 4" xfId="73"/>
    <cellStyle name="_5BDM_BG_DEFENSE_PMTv3" xfId="74"/>
    <cellStyle name="_5BDM_BG_DEFENSE_PMTv3 2" xfId="75"/>
    <cellStyle name="_5BDM_BG_DEFENSE_PMTv3 2 2" xfId="76"/>
    <cellStyle name="_5BDM_BG_DEFENSE_PMTv3 3" xfId="77"/>
    <cellStyle name="_5BDM_BG_DEFENSE_PMTv3 4" xfId="78"/>
    <cellStyle name="_6BEFP_BG_TRAVEMP_PMT" xfId="79"/>
    <cellStyle name="_6BEFP_BG_TRAVEMP_PMT (2)" xfId="80"/>
    <cellStyle name="_6BEFP_BG_TRAVEMP_PMT 2" xfId="81"/>
    <cellStyle name="_6BEFP_BG_TRAVEMP_PMT 2 2" xfId="82"/>
    <cellStyle name="_6BEFP_BG_TRAVEMP_PMT 3" xfId="83"/>
    <cellStyle name="_6BEFP_BG_TRAVEMP_PMT 3 2" xfId="84"/>
    <cellStyle name="_6BEFP_BG_TRAVEMP_PMT 4" xfId="85"/>
    <cellStyle name="_6BEFP_BG_TRAVEMP_PMT 5" xfId="86"/>
    <cellStyle name="_6BEFP_BG_TRAVEMP_PMT 6" xfId="87"/>
    <cellStyle name="_6BEFP_BG_TRAVEMP_PMT 7" xfId="88"/>
    <cellStyle name="_6BEFP_BG_TRAVEMP_PMT 8" xfId="89"/>
    <cellStyle name="_6BEFP_BG_TRAVEMP_PMT envoi synthèse 23032012" xfId="90"/>
    <cellStyle name="_6BEFP_BG_TRAVEMP_PMT envoi synthèse 23032012 2" xfId="91"/>
    <cellStyle name="_6BEFP_BG_TRAVEMP_PMT envoi synthèse 23032012 2 2" xfId="92"/>
    <cellStyle name="_6BEFP_BG_TRAVEMP_PMT envoi synthèse 23032012 3" xfId="93"/>
    <cellStyle name="_6BEFP_BG_TRAVEMP_PMT envoi synthèse 23032012 4" xfId="94"/>
    <cellStyle name="_6BEFP_TRAVEMP" xfId="95"/>
    <cellStyle name="_6BEFP_TRAVEMP_CP-octobre2011 (2)" xfId="96"/>
    <cellStyle name="_6BEFP_TRAVEMP-CP-juillet2011" xfId="97"/>
    <cellStyle name="_6BRS_BG_RSR_PMT" xfId="98"/>
    <cellStyle name="_6BRS_BG_RSR_PMT 2" xfId="99"/>
    <cellStyle name="_6BRS_BG_RSR_PMT 2 2" xfId="100"/>
    <cellStyle name="_6BRS_BG_RSR_PMT 3" xfId="101"/>
    <cellStyle name="_6BRS_BG_RSR_PMT 4" xfId="102"/>
    <cellStyle name="_6BSI_BG_SOLIDARITE_PMT_synthèse_vf" xfId="103"/>
    <cellStyle name="_6BSI_BG_SOLIDARITE_PMT_synthèse_vf 2" xfId="104"/>
    <cellStyle name="_6BSI_BG_SOLIDARITE_PMT_synthèse_vf 2 2" xfId="105"/>
    <cellStyle name="_6BSI_BG_SOLIDARITE_PMT_synthèse_vf 3" xfId="106"/>
    <cellStyle name="_6BSI_BG_SOLIDARITE_PMT_synthèse_vf 4" xfId="107"/>
    <cellStyle name="_6BSI_BG_SOLIDARITE_PMT_synthèse_vfBPB post 1er tour" xfId="108"/>
    <cellStyle name="_6BSI_BG_SOLIDARITE_PMT_synthèse_vfBPB post 1er tour 2" xfId="109"/>
    <cellStyle name="_6BSI_BG_SOLIDARITE_PMT_synthèse_vfBPB post 1er tour 2 2" xfId="110"/>
    <cellStyle name="_6BSI_BG_SOLIDARITE_PMT_synthèse_vfBPB post 1er tour 3" xfId="111"/>
    <cellStyle name="_6BSI_BG_SOLIDARITE_PMT_synthèse_vfBPB post 1er tour 4" xfId="112"/>
    <cellStyle name="_7BA_BG_AGRI_PMT" xfId="113"/>
    <cellStyle name="_7BA_BG_AGRI_PMT (feuilles opérateurs)" xfId="114"/>
    <cellStyle name="_7BA_BG_AGRI_PMT (feuilles opérateurs) 2" xfId="115"/>
    <cellStyle name="_7BA_BG_AGRI_PMT (feuilles opérateurs) 2 2" xfId="116"/>
    <cellStyle name="_7BA_BG_AGRI_PMT (feuilles opérateurs) 3" xfId="117"/>
    <cellStyle name="_7BA_BG_AGRI_PMT (feuilles opérateurs) 4" xfId="118"/>
    <cellStyle name="_7BA_BG_AGRI_PMT 2" xfId="119"/>
    <cellStyle name="_7BA_BG_AGRI_PMT 2 2" xfId="120"/>
    <cellStyle name="_7BA_BG_AGRI_PMT 3" xfId="121"/>
    <cellStyle name="_7BA_BG_AGRI_PMT 3 2" xfId="122"/>
    <cellStyle name="_7BA_BG_AGRI_PMT 4" xfId="123"/>
    <cellStyle name="_7BA_BG_AGRI_PMT 5" xfId="124"/>
    <cellStyle name="_7BA_BG_AGRI_PMT 6" xfId="125"/>
    <cellStyle name="_7BA_BG_AGRI_PMT 7" xfId="126"/>
    <cellStyle name="_7BA_BG_AGRI_PMT 8" xfId="127"/>
    <cellStyle name="_7BAED_BG_APD_PMT 23-03 VD" xfId="128"/>
    <cellStyle name="_7BAED_BG_APD_PMT 23-03 VD 2" xfId="129"/>
    <cellStyle name="_7BAED_BG_APD_PMT 23-03 VD 2 2" xfId="130"/>
    <cellStyle name="_7BAED_BG_APD_PMT 23-03 VD 3" xfId="131"/>
    <cellStyle name="_7BAED_BG_APD_PMT 23-03 VD 4" xfId="132"/>
    <cellStyle name="_7BAED_BG_IAI_PMT 23-03 VD" xfId="133"/>
    <cellStyle name="_7BAED_BG_IAI_PMT 23-03 VD 2" xfId="134"/>
    <cellStyle name="_7BAED_BG_IAI_PMT 23-03 VD 2 2" xfId="135"/>
    <cellStyle name="_7BAED_BG_IAI_PMT 23-03 VD 3" xfId="136"/>
    <cellStyle name="_7BAED_BG_IAI_PMT 23-03 VD 4" xfId="137"/>
    <cellStyle name="_8. MESR" xfId="138"/>
    <cellStyle name="_8BCJS_BG_CULTURE_PMT" xfId="139"/>
    <cellStyle name="_8BCJS_BG_CULTURE_PMT 2" xfId="140"/>
    <cellStyle name="_8BCJS_BG_CULTURE_PMT 2 2" xfId="141"/>
    <cellStyle name="_8BCJS_BG_CULTURE_PMT 3" xfId="142"/>
    <cellStyle name="_8BCJS_BG_CULTURE_PMT 4" xfId="143"/>
    <cellStyle name="_8BCJS_BG_CULTURE_PMT-opérateurs175V2MPAP" xfId="144"/>
    <cellStyle name="_8BCJS_BG_CULTURE_PMT-opérateurs175V2MPAP 2" xfId="145"/>
    <cellStyle name="_8BCJS_BG_CULTURE_PMT-opérateurs175V2MPAP 2 2" xfId="146"/>
    <cellStyle name="_8BCJS_BG_CULTURE_PMT-opérateurs175V2MPAP 3" xfId="147"/>
    <cellStyle name="_8BCJS_BG_CULTURE_PMT-opérateurs175V2MPAP 4" xfId="148"/>
    <cellStyle name="_8BEFOM_BG_GFPRH_PMT_V2 avec P309" xfId="149"/>
    <cellStyle name="_8BEFOM_BG_GFPRH_PMT_V2 avec P309 2" xfId="150"/>
    <cellStyle name="_8BEFOM_BG_GFPRH_PMT_V2 avec P309 2 2" xfId="151"/>
    <cellStyle name="_8BEFOM_BG_GFPRH_PMT_V2 avec P309 3" xfId="152"/>
    <cellStyle name="_8BEFOM_BG_GFPRH_PMT_V2 avec P309 4" xfId="153"/>
    <cellStyle name="_8BJM_BG_JUSTICE_PMT_v10" xfId="154"/>
    <cellStyle name="_8BJM_BG_JUSTICE_PMT_v10 2" xfId="155"/>
    <cellStyle name="_8BJM_BG_JUSTICE_PMT_v10 2 2" xfId="156"/>
    <cellStyle name="_8BJM_BG_JUSTICE_PMT_v10 3" xfId="157"/>
    <cellStyle name="_8BJM_BG_JUSTICE_PMT_v10 4" xfId="158"/>
    <cellStyle name="_8BJM_BG_MEDIAS_PMT_v2emeTour_vdef" xfId="159"/>
    <cellStyle name="_8BJM_BG_MEDIAS_PMT_v2emeTour_vdef 2" xfId="160"/>
    <cellStyle name="_8BJM_BG_MEDIAS_PMT_v2emeTour_vdef 2 2" xfId="161"/>
    <cellStyle name="_8BJM_BG_MEDIAS_PMT_v2emeTour_vdef 3" xfId="162"/>
    <cellStyle name="_8BJM_BG_MEDIAS_PMT_v2emeTour_vdef 4" xfId="163"/>
    <cellStyle name="_8BJM_CCF_AAP_PMT_v2emeTour_def " xfId="164"/>
    <cellStyle name="_8BJM_CCF_AAP_PMT_v2emeTour_def  2" xfId="165"/>
    <cellStyle name="_8BJM_CCF_AAP_PMT_v2emeTour_def  2 2" xfId="166"/>
    <cellStyle name="_8BJM_CCF_AAP_PMT_v2emeTour_def  3" xfId="167"/>
    <cellStyle name="_8BJM_CCF_AAP_PMT_v2emeTour_def  4" xfId="168"/>
    <cellStyle name="_annulations DA-LFR (&amp; repartition réserve vs frais) v4 envoi CBCM" xfId="169"/>
    <cellStyle name="_annulations DA-LFR (&amp; repartition réserve vs frais) v7 envoi CBCM" xfId="170"/>
    <cellStyle name="_Assiette Sup PMT 2ème Tour" xfId="171"/>
    <cellStyle name="_Assiette Sup PMT 2ème Tour (2)" xfId="172"/>
    <cellStyle name="_B3. Justice" xfId="173"/>
    <cellStyle name="_BP IONIS 11 MARS 2005V2 JMJ" xfId="174"/>
    <cellStyle name="_BRIQUES AE - DEFINITIF 13 avril" xfId="175"/>
    <cellStyle name="_BRIQUES AE - DEFINITIF 13 avril 2" xfId="176"/>
    <cellStyle name="_BRIQUES AE - DEFINITIF 13 avril 3" xfId="177"/>
    <cellStyle name="_BRIQUES AE - DEFINITIF 13 avril_PLF 2012 - MCC - Arbitrages" xfId="178"/>
    <cellStyle name="_BRIQUES AE - DEFINITIF 13 avril_PLF 2012 - MCC - Arbitrages 2" xfId="179"/>
    <cellStyle name="_BRIQUES CP - DEFINITIF 13 avril" xfId="180"/>
    <cellStyle name="_BRIQUES CP - DEFINITIF 13 avril 2" xfId="181"/>
    <cellStyle name="_BRIQUES CP - DEFINITIF 13 avril 3" xfId="182"/>
    <cellStyle name="_BRIQUES CP - DEFINITIF 13 avril_PLF 2012 - MCC - Arbitrages" xfId="183"/>
    <cellStyle name="_BRIQUES CP - DEFINITIF 13 avril_PLF 2012 - MCC - Arbitrages 2" xfId="184"/>
    <cellStyle name="_CAS AMENDES prev 2012" xfId="185"/>
    <cellStyle name="_CAS AMENDES prev 2012 2" xfId="186"/>
    <cellStyle name="_CAS p" xfId="187"/>
    <cellStyle name="_Champ constant BG 2010 - 2012 _ complet 2709" xfId="188"/>
    <cellStyle name="_Champ constant BG 2010 - 2012 _ complet 2709 2" xfId="189"/>
    <cellStyle name="_Classeur1" xfId="190"/>
    <cellStyle name="_Classeur1_Classeur3" xfId="191"/>
    <cellStyle name="_Classeur1_Classeur3 2" xfId="192"/>
    <cellStyle name="_Classeur10" xfId="193"/>
    <cellStyle name="_Classeur10 2" xfId="194"/>
    <cellStyle name="_Classeur11" xfId="195"/>
    <cellStyle name="_Classeur11 2" xfId="196"/>
    <cellStyle name="_Classeur12" xfId="197"/>
    <cellStyle name="_Classeur12 2" xfId="198"/>
    <cellStyle name="_Classeur13" xfId="199"/>
    <cellStyle name="_Classeur13 2" xfId="200"/>
    <cellStyle name="_Classeur14" xfId="201"/>
    <cellStyle name="_Classeur14 2" xfId="202"/>
    <cellStyle name="_Classeur15" xfId="203"/>
    <cellStyle name="_Classeur15 2" xfId="204"/>
    <cellStyle name="_Classeur16" xfId="205"/>
    <cellStyle name="_Classeur16 2" xfId="206"/>
    <cellStyle name="_Classeur17" xfId="207"/>
    <cellStyle name="_Classeur17 2" xfId="208"/>
    <cellStyle name="_Classeur18" xfId="209"/>
    <cellStyle name="_Classeur18 2" xfId="210"/>
    <cellStyle name="_Classeur19" xfId="211"/>
    <cellStyle name="_Classeur19 2" xfId="212"/>
    <cellStyle name="_Classeur2" xfId="213"/>
    <cellStyle name="_Classeur2 2" xfId="214"/>
    <cellStyle name="_Classeur2 2 2" xfId="215"/>
    <cellStyle name="_Classeur2 3" xfId="216"/>
    <cellStyle name="_Classeur2 4" xfId="217"/>
    <cellStyle name="_Classeur20" xfId="218"/>
    <cellStyle name="_Classeur20 2" xfId="219"/>
    <cellStyle name="_Classeur3" xfId="220"/>
    <cellStyle name="_Classeur4" xfId="221"/>
    <cellStyle name="_Classeur4 2" xfId="222"/>
    <cellStyle name="_Classeur5" xfId="223"/>
    <cellStyle name="_Classeur5 2" xfId="224"/>
    <cellStyle name="_Classeur6" xfId="225"/>
    <cellStyle name="_Classeur6 2" xfId="226"/>
    <cellStyle name="_Classeur7" xfId="227"/>
    <cellStyle name="_Classeur7 2" xfId="228"/>
    <cellStyle name="_Classeur8" xfId="229"/>
    <cellStyle name="_Classeur8 2" xfId="230"/>
    <cellStyle name="_Classeur8 2 2" xfId="231"/>
    <cellStyle name="_Classeur8 2 3" xfId="232"/>
    <cellStyle name="_Classeur8 2 4" xfId="233"/>
    <cellStyle name="_Classeur8 3" xfId="234"/>
    <cellStyle name="_Classeur8_1" xfId="235"/>
    <cellStyle name="_Classeur8_1 2" xfId="236"/>
    <cellStyle name="_Classeur8_2013 03 05 ANNEXES circulaire sécurisation" xfId="237"/>
    <cellStyle name="_Classeur8_2013 03 05 arbitrages PLF 2014" xfId="238"/>
    <cellStyle name="_Classeur8_4BLVT_EF_EPARGNE_PREV2013-2015_V3" xfId="239"/>
    <cellStyle name="_Classeur8_annexe5_arbitrage_OPE" xfId="240"/>
    <cellStyle name="_Classeur8_annexe5_circ_OPE (2)" xfId="241"/>
    <cellStyle name="_Classeur8_annexe5_circ_OPE (2) 2" xfId="242"/>
    <cellStyle name="_Classeur8_MEDDE - dossier arbitrage PLF 2013-2015 arbitrage v1" xfId="243"/>
    <cellStyle name="_Classeur8_MEDDE - dossier arbitrage PLF 2013-2015 arbitrage v1 2" xfId="244"/>
    <cellStyle name="_Classeur8_MEDDE - dossier arbitrage PLF 2013-2015 arbitrage v1 3" xfId="245"/>
    <cellStyle name="_Classeur8_MEDDE - dossier arbitrage PLF 2013-2015 arbitrage v1 4" xfId="246"/>
    <cellStyle name="_Classeur8_OPE_CAS pension_05juil_18h" xfId="247"/>
    <cellStyle name="_Classeur8_OPE_CAS pension_05juil_18h 2" xfId="248"/>
    <cellStyle name="_Classeur8_OPE_CAS pension_05juil_18h 2 2" xfId="249"/>
    <cellStyle name="_Classeur8_OPE_CAS pension_05juil_18h 3" xfId="250"/>
    <cellStyle name="_Classeur8_OPE_CAS pension_05juil_18h 4" xfId="251"/>
    <cellStyle name="_Classeur8_OPE_CAS pension_06juil_20h" xfId="252"/>
    <cellStyle name="_Classeur8_OPE_CAS pension_17juil_17h30" xfId="253"/>
    <cellStyle name="_Classeur8_Synthèse_CAS_Pensions_17juil_22h30" xfId="254"/>
    <cellStyle name="_Classeur8_Synthèse_CAS_Pensions_17juil_22h30 2" xfId="255"/>
    <cellStyle name="_Classeur8_Synthèse_CAS_Pensions_17juil_22h30 3" xfId="256"/>
    <cellStyle name="_Classeur8_Synthèse_CAS_Pensions_17juil_22h30 4" xfId="257"/>
    <cellStyle name="_Classeur8_Synthèse_CAS_Pensions_29juin_19h" xfId="258"/>
    <cellStyle name="_Classeur8_Synthèse_CAS_Pensions_29juin_19h 2" xfId="259"/>
    <cellStyle name="_Classeur8_Synthèse_CAS_Pensions_29juin_19h 3" xfId="260"/>
    <cellStyle name="_Classeur8_Synthèse_CAS_Pensions_29juin_19h 4" xfId="261"/>
    <cellStyle name="_Classeur8_Synthèse_CAS_Pensions_30juil_11h" xfId="262"/>
    <cellStyle name="_Classeur8_Synthèse_CAS_Pensions_30juil_11h 2" xfId="263"/>
    <cellStyle name="_Classeur8_Synthèse_CAS_Pensions_30juil_11h 3" xfId="264"/>
    <cellStyle name="_Classeur8_Synthèse_CAS_Pensions_30juil_11h 4" xfId="265"/>
    <cellStyle name="_Classeur9" xfId="266"/>
    <cellStyle name="_Classeur9 2" xfId="267"/>
    <cellStyle name="_Compensation gratuité musées 2011" xfId="268"/>
    <cellStyle name="_Compensation gratuité musées 2011 2" xfId="269"/>
    <cellStyle name="_Compensation gratuité musées 2011 2 2" xfId="270"/>
    <cellStyle name="_Compensation gratuité musées 2011 3" xfId="271"/>
    <cellStyle name="_Compensation gratuité musées 2011 4" xfId="272"/>
    <cellStyle name="_CONCATENATION - DEFINITIF 13 avril" xfId="273"/>
    <cellStyle name="_CONCATENATION - DEFINITIF 13 avril 2" xfId="274"/>
    <cellStyle name="_CONCATENATION - DEFINITIF 13 avril 3" xfId="275"/>
    <cellStyle name="_CONCATENATION - DEFINITIF 13 avril_PLF 2012 - MCC - Arbitrages" xfId="276"/>
    <cellStyle name="_CONCATENATION - DEFINITIF 13 avril_PLF 2012 - MCC - Arbitrages 2" xfId="277"/>
    <cellStyle name="_CONSTANT (A3)" xfId="278"/>
    <cellStyle name="_CONSTANT (A3) 2" xfId="279"/>
    <cellStyle name="_Copie de 7BA_BG_AGRI_PMT (feuilles opérateurs)" xfId="280"/>
    <cellStyle name="_Copie de 7BA_BG_AGRI_PMT (feuilles opérateurs) 2" xfId="281"/>
    <cellStyle name="_Copie de 7BA_BG_AGRI_PMT (feuilles opérateurs) 2 2" xfId="282"/>
    <cellStyle name="_Copie de 7BA_BG_AGRI_PMT (feuilles opérateurs) 3" xfId="283"/>
    <cellStyle name="_Copie de 7BA_BG_AGRI_PMT (feuilles opérateurs) 4" xfId="284"/>
    <cellStyle name="_Copie de PREX MARS exec 2012 29 01 2013 envoiBPB" xfId="285"/>
    <cellStyle name="_Copie de PREX MARS exec 2012 29 01 2013 envoiBPB 2" xfId="286"/>
    <cellStyle name="_Copie de PREX MARS exec 2012 29 01 2013 envoiBPB 3" xfId="287"/>
    <cellStyle name="_CP" xfId="288"/>
    <cellStyle name="_CP 2" xfId="289"/>
    <cellStyle name="_CPM lot 1" xfId="290"/>
    <cellStyle name="_CPM lot 1_PLF 2012 - MCC - Arbitrages" xfId="291"/>
    <cellStyle name="_CPM lot 1_PLF 2012 - MCC - Arbitrages 2" xfId="292"/>
    <cellStyle name="_CPM lot 1_Triennal 2011-2013 détaillé V11" xfId="293"/>
    <cellStyle name="_CPM lot 1_Triennal 2011-2013 détaillé V11_PLF 2012 - MCC - Arbitrages" xfId="294"/>
    <cellStyle name="_CPM lot 1_Triennal 2011-2013 détaillé V11_PLF 2012 - MCC - Arbitrages 2" xfId="295"/>
    <cellStyle name="_CPM lot 3" xfId="296"/>
    <cellStyle name="_CPM lot 3_PLF 2012 - MCC - Arbitrages" xfId="297"/>
    <cellStyle name="_CPM lot 3_PLF 2012 - MCC - Arbitrages 2" xfId="298"/>
    <cellStyle name="_CPM lot 3_Triennal 2011-2013 détaillé V11" xfId="299"/>
    <cellStyle name="_CPM lot 3_Triennal 2011-2013 détaillé V11_PLF 2012 - MCC - Arbitrages" xfId="300"/>
    <cellStyle name="_CPM lot 3_Triennal 2011-2013 détaillé V11_PLF 2012 - MCC - Arbitrages 2" xfId="301"/>
    <cellStyle name="_CPM lot 4" xfId="302"/>
    <cellStyle name="_CPM lot 4_PLF 2012 - MCC - Arbitrages" xfId="303"/>
    <cellStyle name="_CPM lot 4_PLF 2012 - MCC - Arbitrages 2" xfId="304"/>
    <cellStyle name="_CPM lot 4_Triennal 2011-2013 détaillé V11" xfId="305"/>
    <cellStyle name="_CPM lot 4_Triennal 2011-2013 détaillé V11_PLF 2012 - MCC - Arbitrages" xfId="306"/>
    <cellStyle name="_CPM lot 4_Triennal 2011-2013 détaillé V11_PLF 2012 - MCC - Arbitrages 2" xfId="307"/>
    <cellStyle name="_décisions Offer revew 120106 GDF 16049" xfId="308"/>
    <cellStyle name="_Détail synthèse" xfId="309"/>
    <cellStyle name="_Détail synthèse 2" xfId="310"/>
    <cellStyle name="_détails prévision 2012 P175" xfId="311"/>
    <cellStyle name="_détails prévision 2012 P175 2" xfId="312"/>
    <cellStyle name="_détails prévision 2012 P175 2 2" xfId="313"/>
    <cellStyle name="_détails prévision 2012 P175 3" xfId="314"/>
    <cellStyle name="_détails prévision 2012 P175 4" xfId="315"/>
    <cellStyle name="_Données_support Travaux automne_2009_2010" xfId="316"/>
    <cellStyle name="_Dossier de travail Conf de répartition P.207" xfId="317"/>
    <cellStyle name="_Dossier de travail Conf de répartition P.207 2" xfId="318"/>
    <cellStyle name="_EDAD MB v3 vf P159" xfId="319"/>
    <cellStyle name="_EDAD MB v3 vf P159 2" xfId="320"/>
    <cellStyle name="_EDAD MB v3 vf P159 3" xfId="321"/>
    <cellStyle name="_Envoi BRS BPSS 260212 Assiettes de CAS Sup" xfId="322"/>
    <cellStyle name="_Feuil1" xfId="323"/>
    <cellStyle name="_Feuil1 2" xfId="324"/>
    <cellStyle name="_Feuil1 2 2" xfId="325"/>
    <cellStyle name="_Feuil1 3" xfId="326"/>
    <cellStyle name="_Feuil1 4" xfId="327"/>
    <cellStyle name="_Feuil2" xfId="328"/>
    <cellStyle name="_Feuil2 2" xfId="329"/>
    <cellStyle name="_Feuil2 2 2" xfId="330"/>
    <cellStyle name="_Feuil2 2 3" xfId="331"/>
    <cellStyle name="_Feuil2 2 4" xfId="332"/>
    <cellStyle name="_Feuil2 3" xfId="333"/>
    <cellStyle name="_Feuil2 4" xfId="334"/>
    <cellStyle name="_Feuil2 5" xfId="335"/>
    <cellStyle name="_Feuil2_2013 03 05 ANNEXES circulaire sécurisation" xfId="336"/>
    <cellStyle name="_Feuil2_2013 03 05 arbitrages PLF 2014" xfId="337"/>
    <cellStyle name="_Feuil2_4BLVT_EF_EPARGNE_PREV2013-2015_V3" xfId="338"/>
    <cellStyle name="_Feuil2_annexe5_arbitrage_OPE" xfId="339"/>
    <cellStyle name="_Feuil2_annexe5_circ_OPE (2)" xfId="340"/>
    <cellStyle name="_Feuil2_annexe5_circ_OPE (2) 2" xfId="341"/>
    <cellStyle name="_Feuil2_MEDDE - dossier arbitrage PLF 2013-2015 arbitrage v1" xfId="342"/>
    <cellStyle name="_Feuil2_MEDDE - dossier arbitrage PLF 2013-2015 arbitrage v1 2" xfId="343"/>
    <cellStyle name="_Feuil2_MEDDE - dossier arbitrage PLF 2013-2015 arbitrage v1 3" xfId="344"/>
    <cellStyle name="_Feuil2_MEDDE - dossier arbitrage PLF 2013-2015 arbitrage v1 4" xfId="345"/>
    <cellStyle name="_Feuil2_OPE_CAS pension_05juil_18h" xfId="346"/>
    <cellStyle name="_Feuil2_OPE_CAS pension_05juil_18h 2" xfId="347"/>
    <cellStyle name="_Feuil2_OPE_CAS pension_05juil_18h 2 2" xfId="348"/>
    <cellStyle name="_Feuil2_OPE_CAS pension_05juil_18h 3" xfId="349"/>
    <cellStyle name="_Feuil2_OPE_CAS pension_05juil_18h 4" xfId="350"/>
    <cellStyle name="_Feuil2_OPE_CAS pension_06juil_20h" xfId="351"/>
    <cellStyle name="_Feuil2_OPE_CAS pension_17juil_17h30" xfId="352"/>
    <cellStyle name="_Feuil2_Synthèse_CAS_Pensions_17juil_22h30" xfId="353"/>
    <cellStyle name="_Feuil2_Synthèse_CAS_Pensions_17juil_22h30 2" xfId="354"/>
    <cellStyle name="_Feuil2_Synthèse_CAS_Pensions_17juil_22h30 3" xfId="355"/>
    <cellStyle name="_Feuil2_Synthèse_CAS_Pensions_17juil_22h30 4" xfId="356"/>
    <cellStyle name="_Feuil2_Synthèse_CAS_Pensions_29juin_19h" xfId="357"/>
    <cellStyle name="_Feuil2_Synthèse_CAS_Pensions_29juin_19h 2" xfId="358"/>
    <cellStyle name="_Feuil2_Synthèse_CAS_Pensions_29juin_19h 3" xfId="359"/>
    <cellStyle name="_Feuil2_Synthèse_CAS_Pensions_29juin_19h 4" xfId="360"/>
    <cellStyle name="_Feuil2_Synthèse_CAS_Pensions_30juil_11h" xfId="361"/>
    <cellStyle name="_Feuil2_Synthèse_CAS_Pensions_30juil_11h 2" xfId="362"/>
    <cellStyle name="_Feuil2_Synthèse_CAS_Pensions_30juil_11h 3" xfId="363"/>
    <cellStyle name="_Feuil2_Synthèse_CAS_Pensions_30juil_11h 4" xfId="364"/>
    <cellStyle name="_fichier de travail" xfId="365"/>
    <cellStyle name="_fichier de travail 2" xfId="366"/>
    <cellStyle name="_fichier de travail P.751" xfId="367"/>
    <cellStyle name="_fichier de travail P.751 2" xfId="368"/>
    <cellStyle name="_Gage DA vf" xfId="369"/>
    <cellStyle name="_GRAAL phase 1 - SYNTHESE Classeur Crédits" xfId="370"/>
    <cellStyle name="_Graph_CAS_Hors_CAS" xfId="371"/>
    <cellStyle name="_Hébergement SI" xfId="372"/>
    <cellStyle name="_Hébergement SI_PLF 2012 - MCC - Arbitrages" xfId="373"/>
    <cellStyle name="_Hébergement SI_PLF 2012 - MCC - Arbitrages 2" xfId="374"/>
    <cellStyle name="_Hébergement SI_Triennal 2011-2013 détaillé V11" xfId="375"/>
    <cellStyle name="_Hébergement SI_Triennal 2011-2013 détaillé V11_PLF 2012 - MCC - Arbitrages" xfId="376"/>
    <cellStyle name="_Hébergement SI_Triennal 2011-2013 détaillé V11_PLF 2012 - MCC - Arbitrages 2" xfId="377"/>
    <cellStyle name="_Investissements" xfId="378"/>
    <cellStyle name="_lfi20121202" xfId="379"/>
    <cellStyle name="_lfi20121202 2" xfId="380"/>
    <cellStyle name="_lfi20121202 3" xfId="381"/>
    <cellStyle name="_LOT2" xfId="382"/>
    <cellStyle name="_LOT2_PLF 2012 - MCC - Arbitrages" xfId="383"/>
    <cellStyle name="_LOT2_PLF 2012 - MCC - Arbitrages 2" xfId="384"/>
    <cellStyle name="_LOT2_Triennal 2011-2013 détaillé V11" xfId="385"/>
    <cellStyle name="_LOT2_Triennal 2011-2013 détaillé V11_PLF 2012 - MCC - Arbitrages" xfId="386"/>
    <cellStyle name="_LOT2_Triennal 2011-2013 détaillé V11_PLF 2012 - MCC - Arbitrages 2" xfId="387"/>
    <cellStyle name="_LOT4 intérieur MIOMCT" xfId="388"/>
    <cellStyle name="_LOT4 intérieur MIOMCT_PLF 2012 - MCC - Arbitrages" xfId="389"/>
    <cellStyle name="_LOT4 intérieur MIOMCT_PLF 2012 - MCC - Arbitrages 2" xfId="390"/>
    <cellStyle name="_LOT4 MEEDDAT" xfId="391"/>
    <cellStyle name="_LOT4 MEEDDAT_PLF 2012 - MCC - Arbitrages" xfId="392"/>
    <cellStyle name="_LOT4 MEEDDAT_PLF 2012 - MCC - Arbitrages 2" xfId="393"/>
    <cellStyle name="_Maquette classeurs de prévision 2011" xfId="394"/>
    <cellStyle name="_Maquette classeurs de prévision 2011 2" xfId="395"/>
    <cellStyle name="_Maquette classeurs de prévision 2011 2 2" xfId="396"/>
    <cellStyle name="_Maquette classeurs de prévision 2011 2 3" xfId="397"/>
    <cellStyle name="_Maquette classeurs de prévision 2011 2 4" xfId="398"/>
    <cellStyle name="_Maquette classeurs de prévision 2011 3" xfId="399"/>
    <cellStyle name="_Maquette classeurs de prévision 2011_2013 03 05 ANNEXES circulaire sécurisation" xfId="400"/>
    <cellStyle name="_Maquette classeurs de prévision 2011_2013 03 05 arbitrages PLF 2014" xfId="401"/>
    <cellStyle name="_Maquette classeurs de prévision 2011_annexe5_arbitrage_OPE" xfId="402"/>
    <cellStyle name="_Maquette classeurs de prévision 2011_annexe5_circ_OPE (2)" xfId="403"/>
    <cellStyle name="_Maquette classeurs de prévision 2011_annexe5_circ_OPE (2) 2" xfId="404"/>
    <cellStyle name="_Maquette classeurs de prévision 2011_Classeur3" xfId="405"/>
    <cellStyle name="_Maquette classeurs de prévision 2011_Classeur3 2" xfId="406"/>
    <cellStyle name="_Maquette classeurs de prévision 2011_Classeur4" xfId="407"/>
    <cellStyle name="_Maquette classeurs de prévision 2011_Classeur4 2" xfId="408"/>
    <cellStyle name="_Maquette classeurs de prévision 2011_Classeur5" xfId="409"/>
    <cellStyle name="_Maquette classeurs de prévision 2011_Classeur5 2" xfId="410"/>
    <cellStyle name="_Maquette classeurs de prévision 2011_Classeur6" xfId="411"/>
    <cellStyle name="_Maquette classeurs de prévision 2011_Classeur6 2" xfId="412"/>
    <cellStyle name="_Maquette classeurs de prévision 2011_Classeur7" xfId="413"/>
    <cellStyle name="_Maquette classeurs de prévision 2011_Classeur7 2" xfId="414"/>
    <cellStyle name="_Maquette classeurs de prévision 2011_MEDDE - dossier arbitrage PLF 2013-2015 arbitrage v1" xfId="415"/>
    <cellStyle name="_Maquette classeurs de prévision 2011_MEDDE - dossier arbitrage PLF 2013-2015 arbitrage v1 2" xfId="416"/>
    <cellStyle name="_Maquette classeurs de prévision 2011_MEDDE - dossier arbitrage PLF 2013-2015 arbitrage v1 3" xfId="417"/>
    <cellStyle name="_Maquette classeurs de prévision 2011_MEDDE - dossier arbitrage PLF 2013-2015 arbitrage v1 4" xfId="418"/>
    <cellStyle name="_Maquette classeurs de prévision 2011_OPE_CAS pension_05juil_18h" xfId="419"/>
    <cellStyle name="_Maquette classeurs de prévision 2011_OPE_CAS pension_05juil_18h 2" xfId="420"/>
    <cellStyle name="_Maquette classeurs de prévision 2011_OPE_CAS pension_05juil_18h 2 2" xfId="421"/>
    <cellStyle name="_Maquette classeurs de prévision 2011_OPE_CAS pension_05juil_18h 3" xfId="422"/>
    <cellStyle name="_Maquette classeurs de prévision 2011_OPE_CAS pension_05juil_18h 4" xfId="423"/>
    <cellStyle name="_Maquette classeurs de prévision 2011_OPE_CAS pension_06juil_20h" xfId="424"/>
    <cellStyle name="_Maquette classeurs de prévision 2011_OPE_CAS pension_17juil_17h30" xfId="425"/>
    <cellStyle name="_Maquette classeurs de prévision 2011_PLF 2012 - MCC - Arbitrages" xfId="426"/>
    <cellStyle name="_Maquette classeurs de prévision 2011_PLF 2012 - MCC - Arbitrages 2" xfId="427"/>
    <cellStyle name="_Maquette classeurs de prévision 2011_PREX JUIN T3 CAS envoi bureaux" xfId="428"/>
    <cellStyle name="_Maquette classeurs de prévision 2011_Synthèse_CAS_Pensions_17juil_22h30" xfId="429"/>
    <cellStyle name="_Maquette classeurs de prévision 2011_Synthèse_CAS_Pensions_17juil_22h30 2" xfId="430"/>
    <cellStyle name="_Maquette classeurs de prévision 2011_Synthèse_CAS_Pensions_17juil_22h30 3" xfId="431"/>
    <cellStyle name="_Maquette classeurs de prévision 2011_Synthèse_CAS_Pensions_17juil_22h30 4" xfId="432"/>
    <cellStyle name="_Maquette classeurs de prévision 2011_Synthèse_CAS_Pensions_29juin_19h" xfId="433"/>
    <cellStyle name="_Maquette classeurs de prévision 2011_Synthèse_CAS_Pensions_29juin_19h 2" xfId="434"/>
    <cellStyle name="_Maquette classeurs de prévision 2011_Synthèse_CAS_Pensions_29juin_19h 3" xfId="435"/>
    <cellStyle name="_Maquette classeurs de prévision 2011_Synthèse_CAS_Pensions_29juin_19h 4" xfId="436"/>
    <cellStyle name="_Maquette classeurs de prévision 2011_Synthèse_CAS_Pensions_30juil_11h" xfId="437"/>
    <cellStyle name="_Maquette classeurs de prévision 2011_Synthèse_CAS_Pensions_30juil_11h 2" xfId="438"/>
    <cellStyle name="_Maquette classeurs de prévision 2011_Synthèse_CAS_Pensions_30juil_11h 3" xfId="439"/>
    <cellStyle name="_Maquette classeurs de prévision 2011_Synthèse_CAS_Pensions_30juil_11h 4" xfId="440"/>
    <cellStyle name="_NMPrev juin 2011 V2" xfId="441"/>
    <cellStyle name="_Nosia BPlan V0 10D" xfId="442"/>
    <cellStyle name="_OPE_Bud_EmploisCAS" xfId="443"/>
    <cellStyle name="_OPE_Bud_EmploisCAS 2" xfId="444"/>
    <cellStyle name="_OPE_Bud_EmploisCAS 2 2" xfId="445"/>
    <cellStyle name="_OPE_Bud_EmploisCAS 3" xfId="446"/>
    <cellStyle name="_OPE_Bud_EmploisCAS 3 2" xfId="447"/>
    <cellStyle name="_OPE_Bud_EmploisCAS 4" xfId="448"/>
    <cellStyle name="_P 751 - PMT - fichier de travail (2)" xfId="449"/>
    <cellStyle name="_P 751 - PMT - fichier de travail (2) 2" xfId="450"/>
    <cellStyle name="_Pg 751_PLF 2012_Fiche comp n3_Maquette constante (2)" xfId="451"/>
    <cellStyle name="_PITE Position DMAT (2)" xfId="452"/>
    <cellStyle name="_PITE Position DMAT (2) 2" xfId="453"/>
    <cellStyle name="_PMT 2013-2016 CAS AMENDES" xfId="454"/>
    <cellStyle name="_PMT Mission EDAD - Tour 2 - v.1" xfId="455"/>
    <cellStyle name="_PMT Mission EDAD - Tour 2 - v.1 2" xfId="456"/>
    <cellStyle name="_PMT Mission EDAD - Tour 2 - v.1 2 2" xfId="457"/>
    <cellStyle name="_PMT Mission EDAD - Tour 2 - v.1 3" xfId="458"/>
    <cellStyle name="_PMT Mission EDAD - Tour 2 - v.1 4" xfId="459"/>
    <cellStyle name="_PMToperateurs2MPAP" xfId="460"/>
    <cellStyle name="_PMToperateurs2MPAP 2" xfId="461"/>
    <cellStyle name="_PMToperateurs2MPAP 2 2" xfId="462"/>
    <cellStyle name="_PMToperateurs2MPAP 3" xfId="463"/>
    <cellStyle name="_PMToperateurs2MPAP 4" xfId="464"/>
    <cellStyle name="_PnL VF RTE CNES  Réseau 16 11 2005 V2" xfId="465"/>
    <cellStyle name="_prev 5bcl V2 modéré avec stabilisation pour CL" xfId="466"/>
    <cellStyle name="_prev 5bcl V2 modéré avec stabilisation pour CL 2" xfId="467"/>
    <cellStyle name="_prev def ju ub v4 post AV" xfId="468"/>
    <cellStyle name="_prev def ju ub v7" xfId="469"/>
    <cellStyle name="_Prev. Exe. 1" xfId="470"/>
    <cellStyle name="_Prev. Exe. 1 2" xfId="471"/>
    <cellStyle name="_prévision labels" xfId="472"/>
    <cellStyle name="_PREX JUIN T3 CAS envoi bureaux" xfId="473"/>
    <cellStyle name="_PREX MARS exec 2012 29 01 2013 envoiBPB" xfId="474"/>
    <cellStyle name="_PREX MARS exec 2012 29 01 2013 envoiBPB 2" xfId="475"/>
    <cellStyle name="_PREX MARS exec 2012 29 01 2013 envoiBPB 3" xfId="476"/>
    <cellStyle name="_PREX MARS maquette 2013 29 01 2013 envoiBPB" xfId="477"/>
    <cellStyle name="_PREX MARS maquette 2013 29 01 2013 envoiBPB 2" xfId="478"/>
    <cellStyle name="_PREX MARS maquette 2013 29 01 2013 envoiBPB 3" xfId="479"/>
    <cellStyle name="_PREX MARS onglet T3 CAS" xfId="480"/>
    <cellStyle name="_PREX MARS onglet T3 CAS 2" xfId="481"/>
    <cellStyle name="_PREX MARS onglet T3 CAS 2 2" xfId="482"/>
    <cellStyle name="_PREX MARS onglet T3 CAS 3" xfId="483"/>
    <cellStyle name="_PREX MARS onglet T3 CAS 4" xfId="484"/>
    <cellStyle name="_PREX OCTOBRE  retour bureaux 11 10 2012 9h" xfId="485"/>
    <cellStyle name="_PREX OCTOBRE BASE 1 BE" xfId="486"/>
    <cellStyle name="_PREX OCTOBRE BASE 1 BE 2" xfId="487"/>
    <cellStyle name="_PREX OCTOBRE BASE 1 BE 2 2" xfId="488"/>
    <cellStyle name="_PREX OCTOBRE BASE 1 BE 3" xfId="489"/>
    <cellStyle name="_PREX OCTOBRE BASE 1 BE 4" xfId="490"/>
    <cellStyle name="_PREX octobre livrable excel V17" xfId="491"/>
    <cellStyle name="_PrEx-juillet2011 v8" xfId="492"/>
    <cellStyle name="_PrEx-juillet2011 v8 2" xfId="493"/>
    <cellStyle name="_PrEx-juillet2011 v8 3" xfId="494"/>
    <cellStyle name="_PrEx-juillet2011 v8 4" xfId="495"/>
    <cellStyle name="_PrEx-juillet2011 v8_2013 03 05 ANNEXES circulaire sécurisation" xfId="496"/>
    <cellStyle name="_PrEx-juillet2011 v8_2013 03 05 arbitrages PLF 2014" xfId="497"/>
    <cellStyle name="_PrEx-juillet2011 v8_annexe5_arbitrage_OPE" xfId="498"/>
    <cellStyle name="_PrEx-juillet2011 v8_annexe5_circ_OPE (2)" xfId="499"/>
    <cellStyle name="_PrEx-juillet2011 v8_annexe5_circ_OPE (2) 2" xfId="500"/>
    <cellStyle name="_PrEx-juillet2011 v8_Classeur5" xfId="501"/>
    <cellStyle name="_PrEx-juillet2011 v8_Classeur5 2" xfId="502"/>
    <cellStyle name="_PrEx-nov_2011 v02" xfId="503"/>
    <cellStyle name="_PrEx-nov_2011 v02 2" xfId="504"/>
    <cellStyle name="_PrEx-nov_2011 v02 2 2" xfId="505"/>
    <cellStyle name="_PrEx-nov_2011 v02 3" xfId="506"/>
    <cellStyle name="_PrEx-nov_2011 v02 4" xfId="507"/>
    <cellStyle name="_RangeColumns" xfId="508"/>
    <cellStyle name="_RangeColumns 2" xfId="509"/>
    <cellStyle name="_RangeData" xfId="510"/>
    <cellStyle name="_RangeData 2" xfId="511"/>
    <cellStyle name="_RangeProperties" xfId="512"/>
    <cellStyle name="_RangeProperties 2" xfId="513"/>
    <cellStyle name="_RangePropertiesColumns" xfId="514"/>
    <cellStyle name="_RangePropertiesColumns 2" xfId="515"/>
    <cellStyle name="_RangeRows" xfId="516"/>
    <cellStyle name="_RangeRows 2" xfId="517"/>
    <cellStyle name="_RangeSlicer" xfId="518"/>
    <cellStyle name="_Sanofi - Gestion Serveurs et Reseau v3 12 10 05" xfId="519"/>
    <cellStyle name="_Schéma de gage des ouvertures LFR Printemps envoi cab (3)" xfId="520"/>
    <cellStyle name="_Schéma de gage des ouvertures LFR Printemps envoi cab (3) 2" xfId="521"/>
    <cellStyle name="_SNTHESE - DEFINITIF 13 avril" xfId="522"/>
    <cellStyle name="_SNTHESE - DEFINITIF 13 avril 2" xfId="523"/>
    <cellStyle name="_SNTHESE - DEFINITIF 13 avril 3" xfId="524"/>
    <cellStyle name="_SNTHESE - DEFINITIF 13 avril_PLF 2012 - MCC - Arbitrages" xfId="525"/>
    <cellStyle name="_SNTHESE - DEFINITIF 13 avril_PLF 2012 - MCC - Arbitrages 2" xfId="526"/>
    <cellStyle name="_Sous Jacents FAM et ODEADOM" xfId="527"/>
    <cellStyle name="_Sous Jacents FAM et ODEADOM 2" xfId="528"/>
    <cellStyle name="_Sous Jacents FAM et ODEADOM 2 2" xfId="529"/>
    <cellStyle name="_Sous Jacents FAM et ODEADOM 3" xfId="530"/>
    <cellStyle name="_Sous Jacents FAM et ODEADOM 4" xfId="531"/>
    <cellStyle name="_SQ01" xfId="532"/>
    <cellStyle name="_SQ01 2" xfId="533"/>
    <cellStyle name="_SQ01 2 2" xfId="534"/>
    <cellStyle name="_SQ01 2 3" xfId="535"/>
    <cellStyle name="_SQ01 2 4" xfId="536"/>
    <cellStyle name="_SQ01 3" xfId="537"/>
    <cellStyle name="_SQ01_2013 03 05 ANNEXES circulaire sécurisation" xfId="538"/>
    <cellStyle name="_SQ01_2013 03 05 arbitrages PLF 2014" xfId="539"/>
    <cellStyle name="_SQ01_annexe5_arbitrage_OPE" xfId="540"/>
    <cellStyle name="_SQ01_annexe5_circ_OPE (2)" xfId="541"/>
    <cellStyle name="_SQ01_annexe5_circ_OPE (2) 2" xfId="542"/>
    <cellStyle name="_SQ01_Classeur3" xfId="543"/>
    <cellStyle name="_SQ01_Classeur3 2" xfId="544"/>
    <cellStyle name="_SQ01_Classeur4" xfId="545"/>
    <cellStyle name="_SQ01_Classeur4 2" xfId="546"/>
    <cellStyle name="_SQ01_Classeur5" xfId="547"/>
    <cellStyle name="_SQ01_Classeur5 2" xfId="548"/>
    <cellStyle name="_SQ01_Classeur6" xfId="549"/>
    <cellStyle name="_SQ01_Classeur6 2" xfId="550"/>
    <cellStyle name="_SQ01_Classeur7" xfId="551"/>
    <cellStyle name="_SQ01_Classeur7 2" xfId="552"/>
    <cellStyle name="_SQ01_MEDDE - dossier arbitrage PLF 2013-2015 arbitrage v1" xfId="553"/>
    <cellStyle name="_SQ01_MEDDE - dossier arbitrage PLF 2013-2015 arbitrage v1 2" xfId="554"/>
    <cellStyle name="_SQ01_MEDDE - dossier arbitrage PLF 2013-2015 arbitrage v1 3" xfId="555"/>
    <cellStyle name="_SQ01_MEDDE - dossier arbitrage PLF 2013-2015 arbitrage v1 4" xfId="556"/>
    <cellStyle name="_SQ01_OPE_CAS pension_05juil_18h" xfId="557"/>
    <cellStyle name="_SQ01_OPE_CAS pension_05juil_18h 2" xfId="558"/>
    <cellStyle name="_SQ01_OPE_CAS pension_05juil_18h 2 2" xfId="559"/>
    <cellStyle name="_SQ01_OPE_CAS pension_05juil_18h 3" xfId="560"/>
    <cellStyle name="_SQ01_OPE_CAS pension_05juil_18h 4" xfId="561"/>
    <cellStyle name="_SQ01_OPE_CAS pension_06juil_20h" xfId="562"/>
    <cellStyle name="_SQ01_OPE_CAS pension_17juil_17h30" xfId="563"/>
    <cellStyle name="_SQ01_PLF 2012 - MCC - Arbitrages" xfId="564"/>
    <cellStyle name="_SQ01_PLF 2012 - MCC - Arbitrages 2" xfId="565"/>
    <cellStyle name="_SQ01_PREX JUIN T3 CAS envoi bureaux" xfId="566"/>
    <cellStyle name="_SQ01_Synthèse_CAS_Pensions_17juil_22h30" xfId="567"/>
    <cellStyle name="_SQ01_Synthèse_CAS_Pensions_17juil_22h30 2" xfId="568"/>
    <cellStyle name="_SQ01_Synthèse_CAS_Pensions_17juil_22h30 3" xfId="569"/>
    <cellStyle name="_SQ01_Synthèse_CAS_Pensions_17juil_22h30 4" xfId="570"/>
    <cellStyle name="_SQ01_Synthèse_CAS_Pensions_29juin_19h" xfId="571"/>
    <cellStyle name="_SQ01_Synthèse_CAS_Pensions_29juin_19h 2" xfId="572"/>
    <cellStyle name="_SQ01_Synthèse_CAS_Pensions_29juin_19h 3" xfId="573"/>
    <cellStyle name="_SQ01_Synthèse_CAS_Pensions_29juin_19h 4" xfId="574"/>
    <cellStyle name="_SQ01_Synthèse_CAS_Pensions_30juil_11h" xfId="575"/>
    <cellStyle name="_SQ01_Synthèse_CAS_Pensions_30juil_11h 2" xfId="576"/>
    <cellStyle name="_SQ01_Synthèse_CAS_Pensions_30juil_11h 3" xfId="577"/>
    <cellStyle name="_SQ01_Synthèse_CAS_Pensions_30juil_11h 4" xfId="578"/>
    <cellStyle name="_Squelette PMT 22-02" xfId="579"/>
    <cellStyle name="_Squelette PMT 22-02 2" xfId="580"/>
    <cellStyle name="_Squelette PMT 22-02 2 2" xfId="581"/>
    <cellStyle name="_Squelette PMT 22-02 2 3" xfId="582"/>
    <cellStyle name="_Squelette PMT 22-02 2 4" xfId="583"/>
    <cellStyle name="_Squelette PMT 22-02 3" xfId="584"/>
    <cellStyle name="_Squelette PMT 22-02_2013 03 05 ANNEXES circulaire sécurisation" xfId="585"/>
    <cellStyle name="_Squelette PMT 22-02_2013 03 05 arbitrages PLF 2014" xfId="586"/>
    <cellStyle name="_Squelette PMT 22-02_4BLVT_EF_EPARGNE_PREV2013-2015_V3" xfId="587"/>
    <cellStyle name="_Squelette PMT 22-02_annexe5_arbitrage_OPE" xfId="588"/>
    <cellStyle name="_Squelette PMT 22-02_annexe5_circ_OPE (2)" xfId="589"/>
    <cellStyle name="_Squelette PMT 22-02_annexe5_circ_OPE (2) 2" xfId="590"/>
    <cellStyle name="_Squelette PMT 22-02_MEDDE - dossier arbitrage PLF 2013-2015 arbitrage v1" xfId="591"/>
    <cellStyle name="_Squelette PMT 22-02_MEDDE - dossier arbitrage PLF 2013-2015 arbitrage v1 2" xfId="592"/>
    <cellStyle name="_Squelette PMT 22-02_MEDDE - dossier arbitrage PLF 2013-2015 arbitrage v1 3" xfId="593"/>
    <cellStyle name="_Squelette PMT 22-02_MEDDE - dossier arbitrage PLF 2013-2015 arbitrage v1 4" xfId="594"/>
    <cellStyle name="_Squelette PMT 22-02_OPE_CAS pension_05juil_18h" xfId="595"/>
    <cellStyle name="_Squelette PMT 22-02_OPE_CAS pension_05juil_18h 2" xfId="596"/>
    <cellStyle name="_Squelette PMT 22-02_OPE_CAS pension_05juil_18h 2 2" xfId="597"/>
    <cellStyle name="_Squelette PMT 22-02_OPE_CAS pension_05juil_18h 3" xfId="598"/>
    <cellStyle name="_Squelette PMT 22-02_OPE_CAS pension_05juil_18h 4" xfId="599"/>
    <cellStyle name="_Squelette PMT 22-02_OPE_CAS pension_06juil_20h" xfId="600"/>
    <cellStyle name="_Squelette PMT 22-02_OPE_CAS pension_17juil_17h30" xfId="601"/>
    <cellStyle name="_Squelette PMT 22-02_Synthèse_CAS_Pensions_17juil_22h30" xfId="602"/>
    <cellStyle name="_Squelette PMT 22-02_Synthèse_CAS_Pensions_17juil_22h30 2" xfId="603"/>
    <cellStyle name="_Squelette PMT 22-02_Synthèse_CAS_Pensions_17juil_22h30 3" xfId="604"/>
    <cellStyle name="_Squelette PMT 22-02_Synthèse_CAS_Pensions_17juil_22h30 4" xfId="605"/>
    <cellStyle name="_Squelette PMT 22-02_Synthèse_CAS_Pensions_29juin_19h" xfId="606"/>
    <cellStyle name="_Squelette PMT 22-02_Synthèse_CAS_Pensions_29juin_19h 2" xfId="607"/>
    <cellStyle name="_Squelette PMT 22-02_Synthèse_CAS_Pensions_29juin_19h 3" xfId="608"/>
    <cellStyle name="_Squelette PMT 22-02_Synthèse_CAS_Pensions_29juin_19h 4" xfId="609"/>
    <cellStyle name="_Squelette PMT 22-02_Synthèse_CAS_Pensions_30juil_11h" xfId="610"/>
    <cellStyle name="_Squelette PMT 22-02_Synthèse_CAS_Pensions_30juil_11h 2" xfId="611"/>
    <cellStyle name="_Squelette PMT 22-02_Synthèse_CAS_Pensions_30juil_11h 3" xfId="612"/>
    <cellStyle name="_Squelette PMT 22-02_Synthèse_CAS_Pensions_30juil_11h 4" xfId="613"/>
    <cellStyle name="_SUIVI REPARTITION 09-14" xfId="614"/>
    <cellStyle name="_SUIVI REPARTITION 09-14 2" xfId="615"/>
    <cellStyle name="_SYNTHESE - DEFINITIF 13 avril" xfId="616"/>
    <cellStyle name="_SYNTHESE - DEFINITIF 13 avril 2" xfId="617"/>
    <cellStyle name="_SYNTHESE - DEFINITIF 13 avril 3" xfId="618"/>
    <cellStyle name="_SYNTHESE - DEFINITIF 13 avril_PLF 2012 - MCC - Arbitrages" xfId="619"/>
    <cellStyle name="_SYNTHESE - DEFINITIF 13 avril_PLF 2012 - MCC - Arbitrages 2" xfId="620"/>
    <cellStyle name="_synthèse APAFAR conférences budgétisation V5" xfId="621"/>
    <cellStyle name="_Synthèse reports généraux 2013 22 03 2013 retour cabinet 20 h" xfId="622"/>
    <cellStyle name="_Synthèse T2 2BPSS PEX 19 10 2012" xfId="623"/>
    <cellStyle name="_Synthèse Travail et emploi v3" xfId="624"/>
    <cellStyle name="_Synthèse Travail et emploi v4" xfId="625"/>
    <cellStyle name="_Synthèse_PMT_Emplois_23mars2012_17h16" xfId="626"/>
    <cellStyle name="_Synthèse_PMT_Emplois_23mars2012_17h16 2" xfId="627"/>
    <cellStyle name="_Synthèse_PMT_Emplois_23mars2012_17h16 2 2" xfId="628"/>
    <cellStyle name="_Synthèse_PMT_Emplois_23mars2012_17h16 3" xfId="629"/>
    <cellStyle name="_Synthèse_PMT_Emplois_23mars2012_17h16 4" xfId="630"/>
    <cellStyle name="_Synthèses_missions (10) (2)" xfId="631"/>
    <cellStyle name="_Synthèses_missions (10) (2) 2" xfId="632"/>
    <cellStyle name="_Synthèses_missions (10) (2) 2 2" xfId="633"/>
    <cellStyle name="_Synthèses_missions (10) (2) 2 3" xfId="634"/>
    <cellStyle name="_Synthèses_missions (10) (2) 2 4" xfId="635"/>
    <cellStyle name="_Synthèses_missions (10) (2) 3" xfId="636"/>
    <cellStyle name="_Synthèses_missions (10) (2)_2013 03 05 ANNEXES circulaire sécurisation" xfId="637"/>
    <cellStyle name="_Synthèses_missions (10) (2)_2013 03 05 arbitrages PLF 2014" xfId="638"/>
    <cellStyle name="_Synthèses_missions (10) (2)_annexe5_arbitrage_OPE" xfId="639"/>
    <cellStyle name="_Synthèses_missions (10) (2)_annexe5_circ_OPE (2)" xfId="640"/>
    <cellStyle name="_Synthèses_missions (10) (2)_annexe5_circ_OPE (2) 2" xfId="641"/>
    <cellStyle name="_Synthèses_missions (10) (2)_Classeur3" xfId="642"/>
    <cellStyle name="_Synthèses_missions (10) (2)_Classeur3 2" xfId="643"/>
    <cellStyle name="_Synthèses_missions (10) (2)_Classeur4" xfId="644"/>
    <cellStyle name="_Synthèses_missions (10) (2)_Classeur4 2" xfId="645"/>
    <cellStyle name="_Synthèses_missions (10) (2)_Classeur5" xfId="646"/>
    <cellStyle name="_Synthèses_missions (10) (2)_Classeur5 2" xfId="647"/>
    <cellStyle name="_Synthèses_missions (10) (2)_Classeur6" xfId="648"/>
    <cellStyle name="_Synthèses_missions (10) (2)_Classeur6 2" xfId="649"/>
    <cellStyle name="_Synthèses_missions (10) (2)_Classeur7" xfId="650"/>
    <cellStyle name="_Synthèses_missions (10) (2)_Classeur7 2" xfId="651"/>
    <cellStyle name="_Synthèses_missions (10) (2)_MEDDE - dossier arbitrage PLF 2013-2015 arbitrage v1" xfId="652"/>
    <cellStyle name="_Synthèses_missions (10) (2)_MEDDE - dossier arbitrage PLF 2013-2015 arbitrage v1 2" xfId="653"/>
    <cellStyle name="_Synthèses_missions (10) (2)_MEDDE - dossier arbitrage PLF 2013-2015 arbitrage v1 3" xfId="654"/>
    <cellStyle name="_Synthèses_missions (10) (2)_MEDDE - dossier arbitrage PLF 2013-2015 arbitrage v1 4" xfId="655"/>
    <cellStyle name="_Synthèses_missions (10) (2)_OPE_CAS pension_05juil_18h" xfId="656"/>
    <cellStyle name="_Synthèses_missions (10) (2)_OPE_CAS pension_05juil_18h 2" xfId="657"/>
    <cellStyle name="_Synthèses_missions (10) (2)_OPE_CAS pension_05juil_18h 2 2" xfId="658"/>
    <cellStyle name="_Synthèses_missions (10) (2)_OPE_CAS pension_05juil_18h 3" xfId="659"/>
    <cellStyle name="_Synthèses_missions (10) (2)_OPE_CAS pension_05juil_18h 4" xfId="660"/>
    <cellStyle name="_Synthèses_missions (10) (2)_OPE_CAS pension_06juil_20h" xfId="661"/>
    <cellStyle name="_Synthèses_missions (10) (2)_OPE_CAS pension_17juil_17h30" xfId="662"/>
    <cellStyle name="_Synthèses_missions (10) (2)_PLF 2012 - MCC - Arbitrages" xfId="663"/>
    <cellStyle name="_Synthèses_missions (10) (2)_PLF 2012 - MCC - Arbitrages 2" xfId="664"/>
    <cellStyle name="_Synthèses_missions (10) (2)_PREX JUIN T3 CAS envoi bureaux" xfId="665"/>
    <cellStyle name="_Synthèses_missions (10) (2)_Synthèse_CAS_Pensions_17juil_22h30" xfId="666"/>
    <cellStyle name="_Synthèses_missions (10) (2)_Synthèse_CAS_Pensions_17juil_22h30 2" xfId="667"/>
    <cellStyle name="_Synthèses_missions (10) (2)_Synthèse_CAS_Pensions_17juil_22h30 3" xfId="668"/>
    <cellStyle name="_Synthèses_missions (10) (2)_Synthèse_CAS_Pensions_17juil_22h30 4" xfId="669"/>
    <cellStyle name="_Synthèses_missions (10) (2)_Synthèse_CAS_Pensions_29juin_19h" xfId="670"/>
    <cellStyle name="_Synthèses_missions (10) (2)_Synthèse_CAS_Pensions_29juin_19h 2" xfId="671"/>
    <cellStyle name="_Synthèses_missions (10) (2)_Synthèse_CAS_Pensions_29juin_19h 3" xfId="672"/>
    <cellStyle name="_Synthèses_missions (10) (2)_Synthèse_CAS_Pensions_29juin_19h 4" xfId="673"/>
    <cellStyle name="_Synthèses_missions (10) (2)_Synthèse_CAS_Pensions_30juil_11h" xfId="674"/>
    <cellStyle name="_Synthèses_missions (10) (2)_Synthèse_CAS_Pensions_30juil_11h 2" xfId="675"/>
    <cellStyle name="_Synthèses_missions (10) (2)_Synthèse_CAS_Pensions_30juil_11h 3" xfId="676"/>
    <cellStyle name="_Synthèses_missions (10) (2)_Synthèse_CAS_Pensions_30juil_11h 4" xfId="677"/>
    <cellStyle name="_Synthèses_missions (8)" xfId="678"/>
    <cellStyle name="_Synthèses_missions (8) 2" xfId="679"/>
    <cellStyle name="_Synthèses_missions (8) 2 2" xfId="680"/>
    <cellStyle name="_Synthèses_missions (8) 2 3" xfId="681"/>
    <cellStyle name="_Synthèses_missions (8) 2 4" xfId="682"/>
    <cellStyle name="_Synthèses_missions (8) 3" xfId="683"/>
    <cellStyle name="_Synthèses_missions (8)_2013 03 05 ANNEXES circulaire sécurisation" xfId="684"/>
    <cellStyle name="_Synthèses_missions (8)_2013 03 05 arbitrages PLF 2014" xfId="685"/>
    <cellStyle name="_Synthèses_missions (8)_annexe5_arbitrage_OPE" xfId="686"/>
    <cellStyle name="_Synthèses_missions (8)_annexe5_circ_OPE (2)" xfId="687"/>
    <cellStyle name="_Synthèses_missions (8)_annexe5_circ_OPE (2) 2" xfId="688"/>
    <cellStyle name="_Synthèses_missions (8)_Classeur3" xfId="689"/>
    <cellStyle name="_Synthèses_missions (8)_Classeur3 2" xfId="690"/>
    <cellStyle name="_Synthèses_missions (8)_Classeur4" xfId="691"/>
    <cellStyle name="_Synthèses_missions (8)_Classeur4 2" xfId="692"/>
    <cellStyle name="_Synthèses_missions (8)_Classeur5" xfId="693"/>
    <cellStyle name="_Synthèses_missions (8)_Classeur5 2" xfId="694"/>
    <cellStyle name="_Synthèses_missions (8)_Classeur6" xfId="695"/>
    <cellStyle name="_Synthèses_missions (8)_Classeur6 2" xfId="696"/>
    <cellStyle name="_Synthèses_missions (8)_Classeur7" xfId="697"/>
    <cellStyle name="_Synthèses_missions (8)_Classeur7 2" xfId="698"/>
    <cellStyle name="_Synthèses_missions (8)_MEDDE - dossier arbitrage PLF 2013-2015 arbitrage v1" xfId="699"/>
    <cellStyle name="_Synthèses_missions (8)_MEDDE - dossier arbitrage PLF 2013-2015 arbitrage v1 2" xfId="700"/>
    <cellStyle name="_Synthèses_missions (8)_MEDDE - dossier arbitrage PLF 2013-2015 arbitrage v1 3" xfId="701"/>
    <cellStyle name="_Synthèses_missions (8)_MEDDE - dossier arbitrage PLF 2013-2015 arbitrage v1 4" xfId="702"/>
    <cellStyle name="_Synthèses_missions (8)_OPE_CAS pension_05juil_18h" xfId="703"/>
    <cellStyle name="_Synthèses_missions (8)_OPE_CAS pension_05juil_18h 2" xfId="704"/>
    <cellStyle name="_Synthèses_missions (8)_OPE_CAS pension_05juil_18h 2 2" xfId="705"/>
    <cellStyle name="_Synthèses_missions (8)_OPE_CAS pension_05juil_18h 3" xfId="706"/>
    <cellStyle name="_Synthèses_missions (8)_OPE_CAS pension_05juil_18h 4" xfId="707"/>
    <cellStyle name="_Synthèses_missions (8)_OPE_CAS pension_06juil_20h" xfId="708"/>
    <cellStyle name="_Synthèses_missions (8)_OPE_CAS pension_17juil_17h30" xfId="709"/>
    <cellStyle name="_Synthèses_missions (8)_PLF 2012 - MCC - Arbitrages" xfId="710"/>
    <cellStyle name="_Synthèses_missions (8)_PLF 2012 - MCC - Arbitrages 2" xfId="711"/>
    <cellStyle name="_Synthèses_missions (8)_PREX JUIN T3 CAS envoi bureaux" xfId="712"/>
    <cellStyle name="_Synthèses_missions (8)_Synthèse_CAS_Pensions_17juil_22h30" xfId="713"/>
    <cellStyle name="_Synthèses_missions (8)_Synthèse_CAS_Pensions_17juil_22h30 2" xfId="714"/>
    <cellStyle name="_Synthèses_missions (8)_Synthèse_CAS_Pensions_17juil_22h30 3" xfId="715"/>
    <cellStyle name="_Synthèses_missions (8)_Synthèse_CAS_Pensions_17juil_22h30 4" xfId="716"/>
    <cellStyle name="_Synthèses_missions (8)_Synthèse_CAS_Pensions_29juin_19h" xfId="717"/>
    <cellStyle name="_Synthèses_missions (8)_Synthèse_CAS_Pensions_29juin_19h 2" xfId="718"/>
    <cellStyle name="_Synthèses_missions (8)_Synthèse_CAS_Pensions_29juin_19h 3" xfId="719"/>
    <cellStyle name="_Synthèses_missions (8)_Synthèse_CAS_Pensions_29juin_19h 4" xfId="720"/>
    <cellStyle name="_Synthèses_missions (8)_Synthèse_CAS_Pensions_30juil_11h" xfId="721"/>
    <cellStyle name="_Synthèses_missions (8)_Synthèse_CAS_Pensions_30juil_11h 2" xfId="722"/>
    <cellStyle name="_Synthèses_missions (8)_Synthèse_CAS_Pensions_30juil_11h 3" xfId="723"/>
    <cellStyle name="_Synthèses_missions (8)_Synthèse_CAS_Pensions_30juil_11h 4" xfId="724"/>
    <cellStyle name="_T3 CAS 20+gros Opé" xfId="725"/>
    <cellStyle name="_tableau slide 3 (2)" xfId="726"/>
    <cellStyle name="_tableau slide 3 (2) 2" xfId="727"/>
    <cellStyle name="_tableau slide 3 (2) 2 2" xfId="728"/>
    <cellStyle name="_tableau slide 3 (2) 2 3" xfId="729"/>
    <cellStyle name="_tableau slide 3 (2) 2 4" xfId="730"/>
    <cellStyle name="_tableau slide 3 (2) 3" xfId="731"/>
    <cellStyle name="_tableau slide 3 (2) 4" xfId="732"/>
    <cellStyle name="_tableau slide 3 (2) 5" xfId="733"/>
    <cellStyle name="_Tableaux répartition GFPRH 2011-2013 (v2 post-conf répart )" xfId="734"/>
    <cellStyle name="_Tableaux répartition GFPRH 2011-2013 (v2 post-conf répart )_PLF 2012 - MCC - Arbitrages" xfId="735"/>
    <cellStyle name="_Tableaux répartition GFPRH 2011-2013 (v2 post-conf répart )_PLF 2012 - MCC - Arbitrages 2" xfId="736"/>
    <cellStyle name="_tableaux synthèse 175 CP et sous jacentsV2" xfId="737"/>
    <cellStyle name="_tableaux synthèse 175 CP et sous jacentsV2 2" xfId="738"/>
    <cellStyle name="_tableaux synthèse 175 CP et sous jacentsV2 2 2" xfId="739"/>
    <cellStyle name="_tableaux synthèse 175 CP et sous jacentsV2 3" xfId="740"/>
    <cellStyle name="_tableaux synthèse 175 CP et sous jacentsV2 4" xfId="741"/>
    <cellStyle name="_tableaux T2 NI Prev triennale 2BPSSmodifié v3" xfId="742"/>
    <cellStyle name="_Tableaux_IGN_Synthèse_PMT" xfId="743"/>
    <cellStyle name="_Tableaux_IGN_Synthèse_PMT 2" xfId="744"/>
    <cellStyle name="_Tableaux_IGN_Synthèse_PMT 2 2" xfId="745"/>
    <cellStyle name="_Tableaux_IGN_Synthèse_PMT 3" xfId="746"/>
    <cellStyle name="_Tableaux_IGN_Synthèse_PMT 4" xfId="747"/>
    <cellStyle name="_Taxation PLFR_final yc intérieur (2) (8)" xfId="748"/>
    <cellStyle name="_Taxation PLFR_final yc intérieur (2) (8) 2" xfId="749"/>
    <cellStyle name="_TC10" xfId="750"/>
    <cellStyle name="_TC10_PLF 2012 - MCC - Arbitrages" xfId="751"/>
    <cellStyle name="_TC10_PLF 2012 - MCC - Arbitrages 2" xfId="752"/>
    <cellStyle name="_TC10_Triennal 2011-2013 détaillé V11" xfId="753"/>
    <cellStyle name="_TC10_Triennal 2011-2013 détaillé V11_PLF 2012 - MCC - Arbitrages" xfId="754"/>
    <cellStyle name="_TC10_Triennal 2011-2013 détaillé V11_PLF 2012 - MCC - Arbitrages 2" xfId="755"/>
    <cellStyle name="_TC2" xfId="756"/>
    <cellStyle name="_TC2_PLF 2012 - MCC - Arbitrages" xfId="757"/>
    <cellStyle name="_TC2_PLF 2012 - MCC - Arbitrages 2" xfId="758"/>
    <cellStyle name="_TC2_Triennal 2011-2013 détaillé V11" xfId="759"/>
    <cellStyle name="_TC2_Triennal 2011-2013 détaillé V11_PLF 2012 - MCC - Arbitrages" xfId="760"/>
    <cellStyle name="_TC2_Triennal 2011-2013 détaillé V11_PLF 2012 - MCC - Arbitrages 2" xfId="761"/>
    <cellStyle name="_TC27" xfId="762"/>
    <cellStyle name="_TC27_PLF 2012 - MCC - Arbitrages" xfId="763"/>
    <cellStyle name="_TC27_PLF 2012 - MCC - Arbitrages 2" xfId="764"/>
    <cellStyle name="_TC27_Triennal 2011-2013 détaillé V11" xfId="765"/>
    <cellStyle name="_TC27_Triennal 2011-2013 détaillé V11_PLF 2012 - MCC - Arbitrages" xfId="766"/>
    <cellStyle name="_TC27_Triennal 2011-2013 détaillé V11_PLF 2012 - MCC - Arbitrages 2" xfId="767"/>
    <cellStyle name="_TC28" xfId="768"/>
    <cellStyle name="_TC28_PLF 2012 - MCC - Arbitrages" xfId="769"/>
    <cellStyle name="_TC28_PLF 2012 - MCC - Arbitrages 2" xfId="770"/>
    <cellStyle name="_TC28_Triennal 2011-2013 détaillé V11" xfId="771"/>
    <cellStyle name="_TC28_Triennal 2011-2013 détaillé V11_PLF 2012 - MCC - Arbitrages" xfId="772"/>
    <cellStyle name="_TC28_Triennal 2011-2013 détaillé V11_PLF 2012 - MCC - Arbitrages 2" xfId="773"/>
    <cellStyle name="_TC4" xfId="774"/>
    <cellStyle name="_TC4_PLF 2012 - MCC - Arbitrages" xfId="775"/>
    <cellStyle name="_TC4_PLF 2012 - MCC - Arbitrages 2" xfId="776"/>
    <cellStyle name="_TC4_Triennal 2011-2013 détaillé V11" xfId="777"/>
    <cellStyle name="_TC4_Triennal 2011-2013 détaillé V11_PLF 2012 - MCC - Arbitrages" xfId="778"/>
    <cellStyle name="_TC4_Triennal 2011-2013 détaillé V11_PLF 2012 - MCC - Arbitrages 2" xfId="779"/>
    <cellStyle name="_TC6" xfId="780"/>
    <cellStyle name="_TC6_PLF 2012 - MCC - Arbitrages" xfId="781"/>
    <cellStyle name="_TC6_PLF 2012 - MCC - Arbitrages 2" xfId="782"/>
    <cellStyle name="_TC6_Triennal 2011-2013 détaillé V11" xfId="783"/>
    <cellStyle name="_TC6_Triennal 2011-2013 détaillé V11_PLF 2012 - MCC - Arbitrages" xfId="784"/>
    <cellStyle name="_TC6_Triennal 2011-2013 détaillé V11_PLF 2012 - MCC - Arbitrages 2" xfId="785"/>
    <cellStyle name="_test base" xfId="786"/>
    <cellStyle name="_UB 2013-2016 752  29022012" xfId="787"/>
    <cellStyle name="_UB 2013-2016 752  29022012 2" xfId="788"/>
    <cellStyle name="_Version DB 4BT_BG_EDAD_PMT2" xfId="789"/>
    <cellStyle name="_Version DB 4BT_BG_EDAD_PMT2 2" xfId="790"/>
    <cellStyle name="_Version DB 4BT_BG_EDAD_PMT2 2 2" xfId="791"/>
    <cellStyle name="_Version DB 4BT_BG_EDAD_PMT2 3" xfId="792"/>
    <cellStyle name="_Version DB 4BT_BG_EDAD_PMT2 4" xfId="793"/>
    <cellStyle name="+" xfId="794"/>
    <cellStyle name="+_PLF 2012 - MCC - Arbitrages" xfId="795"/>
    <cellStyle name="+_PLF 2012 - MCC - Arbitrages 2" xfId="796"/>
    <cellStyle name="0,0&#10;&#10;NA&#10;&#10;" xfId="797"/>
    <cellStyle name="0,0&#13;&#10;NA&#13;&#10;" xfId="798"/>
    <cellStyle name="10^-3" xfId="799"/>
    <cellStyle name="10^-3 2" xfId="800"/>
    <cellStyle name="10^-3 2 2" xfId="801"/>
    <cellStyle name="10^-3 3" xfId="802"/>
    <cellStyle name="10^-3 4" xfId="803"/>
    <cellStyle name="1000s (0)" xfId="804"/>
    <cellStyle name="20 % - Accent1" xfId="805"/>
    <cellStyle name="20 % - Accent1 2" xfId="806"/>
    <cellStyle name="20 % - Accent1 2 2" xfId="807"/>
    <cellStyle name="20 % - Accent1 2 3" xfId="808"/>
    <cellStyle name="20 % - Accent1 2 4" xfId="809"/>
    <cellStyle name="20 % - Accent1 2 5" xfId="810"/>
    <cellStyle name="20 % - Accent1 2 5 2" xfId="811"/>
    <cellStyle name="20 % - Accent1 2 5 3" xfId="812"/>
    <cellStyle name="20 % - Accent1 3" xfId="813"/>
    <cellStyle name="20 % - Accent1 3 2" xfId="814"/>
    <cellStyle name="20 % - Accent1 3 2 2" xfId="815"/>
    <cellStyle name="20 % - Accent1 3 2 2 2" xfId="816"/>
    <cellStyle name="20 % - Accent1 3 2 2 3" xfId="817"/>
    <cellStyle name="20 % - Accent1 3 2 3" xfId="818"/>
    <cellStyle name="20 % - Accent1 3 2 4" xfId="819"/>
    <cellStyle name="20 % - Accent1 3 3" xfId="820"/>
    <cellStyle name="20 % - Accent1 3 3 2" xfId="821"/>
    <cellStyle name="20 % - Accent1 3 3 3" xfId="822"/>
    <cellStyle name="20 % - Accent1 3 4" xfId="823"/>
    <cellStyle name="20 % - Accent1 3 4 2" xfId="824"/>
    <cellStyle name="20 % - Accent1 3 4 3" xfId="825"/>
    <cellStyle name="20 % - Accent1 3 5" xfId="826"/>
    <cellStyle name="20 % - Accent1 3 6" xfId="827"/>
    <cellStyle name="20 % - Accent1 3_vue Rému RA 2015" xfId="828"/>
    <cellStyle name="20 % - Accent1 4" xfId="829"/>
    <cellStyle name="20 % - Accent1 5" xfId="830"/>
    <cellStyle name="20 % - Accent1 5 2" xfId="831"/>
    <cellStyle name="20 % - Accent1 5 3" xfId="832"/>
    <cellStyle name="20 % - Accent1 6" xfId="833"/>
    <cellStyle name="20 % - Accent1 7" xfId="834"/>
    <cellStyle name="20 % - Accent1 8" xfId="835"/>
    <cellStyle name="20 % - Accent2" xfId="836"/>
    <cellStyle name="20 % - Accent2 2" xfId="837"/>
    <cellStyle name="20 % - Accent2 2 2" xfId="838"/>
    <cellStyle name="20 % - Accent2 2 3" xfId="839"/>
    <cellStyle name="20 % - Accent2 2 4" xfId="840"/>
    <cellStyle name="20 % - Accent2 2 5" xfId="841"/>
    <cellStyle name="20 % - Accent2 2 5 2" xfId="842"/>
    <cellStyle name="20 % - Accent2 2 5 3" xfId="843"/>
    <cellStyle name="20 % - Accent2 3" xfId="844"/>
    <cellStyle name="20 % - Accent2 3 2" xfId="845"/>
    <cellStyle name="20 % - Accent2 3 2 2" xfId="846"/>
    <cellStyle name="20 % - Accent2 3 2 2 2" xfId="847"/>
    <cellStyle name="20 % - Accent2 3 2 2 3" xfId="848"/>
    <cellStyle name="20 % - Accent2 3 2 3" xfId="849"/>
    <cellStyle name="20 % - Accent2 3 2 4" xfId="850"/>
    <cellStyle name="20 % - Accent2 3 3" xfId="851"/>
    <cellStyle name="20 % - Accent2 3 3 2" xfId="852"/>
    <cellStyle name="20 % - Accent2 3 3 3" xfId="853"/>
    <cellStyle name="20 % - Accent2 3 4" xfId="854"/>
    <cellStyle name="20 % - Accent2 3 4 2" xfId="855"/>
    <cellStyle name="20 % - Accent2 3 4 3" xfId="856"/>
    <cellStyle name="20 % - Accent2 3 5" xfId="857"/>
    <cellStyle name="20 % - Accent2 3 6" xfId="858"/>
    <cellStyle name="20 % - Accent2 3_vue Rému RA 2015" xfId="859"/>
    <cellStyle name="20 % - Accent2 4" xfId="860"/>
    <cellStyle name="20 % - Accent2 5" xfId="861"/>
    <cellStyle name="20 % - Accent2 5 2" xfId="862"/>
    <cellStyle name="20 % - Accent2 5 3" xfId="863"/>
    <cellStyle name="20 % - Accent2 6" xfId="864"/>
    <cellStyle name="20 % - Accent2 7" xfId="865"/>
    <cellStyle name="20 % - Accent2 8" xfId="866"/>
    <cellStyle name="20 % - Accent3" xfId="867"/>
    <cellStyle name="20 % - Accent3 2" xfId="868"/>
    <cellStyle name="20 % - Accent3 2 2" xfId="869"/>
    <cellStyle name="20 % - Accent3 2 3" xfId="870"/>
    <cellStyle name="20 % - Accent3 2 4" xfId="871"/>
    <cellStyle name="20 % - Accent3 2 5" xfId="872"/>
    <cellStyle name="20 % - Accent3 2 5 2" xfId="873"/>
    <cellStyle name="20 % - Accent3 2 5 3" xfId="874"/>
    <cellStyle name="20 % - Accent3 3" xfId="875"/>
    <cellStyle name="20 % - Accent3 3 2" xfId="876"/>
    <cellStyle name="20 % - Accent3 3 2 2" xfId="877"/>
    <cellStyle name="20 % - Accent3 3 2 2 2" xfId="878"/>
    <cellStyle name="20 % - Accent3 3 2 2 3" xfId="879"/>
    <cellStyle name="20 % - Accent3 3 2 3" xfId="880"/>
    <cellStyle name="20 % - Accent3 3 2 4" xfId="881"/>
    <cellStyle name="20 % - Accent3 3 3" xfId="882"/>
    <cellStyle name="20 % - Accent3 3 3 2" xfId="883"/>
    <cellStyle name="20 % - Accent3 3 3 3" xfId="884"/>
    <cellStyle name="20 % - Accent3 3 4" xfId="885"/>
    <cellStyle name="20 % - Accent3 3 4 2" xfId="886"/>
    <cellStyle name="20 % - Accent3 3 4 3" xfId="887"/>
    <cellStyle name="20 % - Accent3 3 5" xfId="888"/>
    <cellStyle name="20 % - Accent3 3 6" xfId="889"/>
    <cellStyle name="20 % - Accent3 3_vue Rému RA 2015" xfId="890"/>
    <cellStyle name="20 % - Accent3 4" xfId="891"/>
    <cellStyle name="20 % - Accent3 5" xfId="892"/>
    <cellStyle name="20 % - Accent3 5 2" xfId="893"/>
    <cellStyle name="20 % - Accent3 5 3" xfId="894"/>
    <cellStyle name="20 % - Accent3 6" xfId="895"/>
    <cellStyle name="20 % - Accent3 7" xfId="896"/>
    <cellStyle name="20 % - Accent4" xfId="897"/>
    <cellStyle name="20 % - Accent4 2" xfId="898"/>
    <cellStyle name="20 % - Accent4 2 2" xfId="899"/>
    <cellStyle name="20 % - Accent4 2 3" xfId="900"/>
    <cellStyle name="20 % - Accent4 2 4" xfId="901"/>
    <cellStyle name="20 % - Accent4 2 5" xfId="902"/>
    <cellStyle name="20 % - Accent4 2 5 2" xfId="903"/>
    <cellStyle name="20 % - Accent4 2 5 3" xfId="904"/>
    <cellStyle name="20 % - Accent4 3" xfId="905"/>
    <cellStyle name="20 % - Accent4 3 2" xfId="906"/>
    <cellStyle name="20 % - Accent4 3 2 2" xfId="907"/>
    <cellStyle name="20 % - Accent4 3 2 2 2" xfId="908"/>
    <cellStyle name="20 % - Accent4 3 2 2 3" xfId="909"/>
    <cellStyle name="20 % - Accent4 3 2 3" xfId="910"/>
    <cellStyle name="20 % - Accent4 3 2 4" xfId="911"/>
    <cellStyle name="20 % - Accent4 3 3" xfId="912"/>
    <cellStyle name="20 % - Accent4 3 3 2" xfId="913"/>
    <cellStyle name="20 % - Accent4 3 3 3" xfId="914"/>
    <cellStyle name="20 % - Accent4 3 4" xfId="915"/>
    <cellStyle name="20 % - Accent4 3 4 2" xfId="916"/>
    <cellStyle name="20 % - Accent4 3 4 3" xfId="917"/>
    <cellStyle name="20 % - Accent4 3 5" xfId="918"/>
    <cellStyle name="20 % - Accent4 3 6" xfId="919"/>
    <cellStyle name="20 % - Accent4 3_vue Rému RA 2015" xfId="920"/>
    <cellStyle name="20 % - Accent4 4" xfId="921"/>
    <cellStyle name="20 % - Accent4 5" xfId="922"/>
    <cellStyle name="20 % - Accent4 5 2" xfId="923"/>
    <cellStyle name="20 % - Accent4 5 3" xfId="924"/>
    <cellStyle name="20 % - Accent4 6" xfId="925"/>
    <cellStyle name="20 % - Accent4 7" xfId="926"/>
    <cellStyle name="20 % - Accent4 8" xfId="927"/>
    <cellStyle name="20 % - Accent5" xfId="928"/>
    <cellStyle name="20 % - Accent5 2" xfId="929"/>
    <cellStyle name="20 % - Accent5 2 2" xfId="930"/>
    <cellStyle name="20 % - Accent5 2 2 2" xfId="931"/>
    <cellStyle name="20 % - Accent5 2 2 3" xfId="932"/>
    <cellStyle name="20 % - Accent5 3" xfId="933"/>
    <cellStyle name="20 % - Accent5 3 2" xfId="934"/>
    <cellStyle name="20 % - Accent5 3 2 2" xfId="935"/>
    <cellStyle name="20 % - Accent5 3 2 2 2" xfId="936"/>
    <cellStyle name="20 % - Accent5 3 2 2 3" xfId="937"/>
    <cellStyle name="20 % - Accent5 3 2 3" xfId="938"/>
    <cellStyle name="20 % - Accent5 3 2 4" xfId="939"/>
    <cellStyle name="20 % - Accent5 3 3" xfId="940"/>
    <cellStyle name="20 % - Accent5 3 3 2" xfId="941"/>
    <cellStyle name="20 % - Accent5 3 3 3" xfId="942"/>
    <cellStyle name="20 % - Accent5 3 4" xfId="943"/>
    <cellStyle name="20 % - Accent5 3 4 2" xfId="944"/>
    <cellStyle name="20 % - Accent5 3 4 3" xfId="945"/>
    <cellStyle name="20 % - Accent5 3 5" xfId="946"/>
    <cellStyle name="20 % - Accent5 3 6" xfId="947"/>
    <cellStyle name="20 % - Accent5 3_vue Rému RA 2015" xfId="948"/>
    <cellStyle name="20 % - Accent5 4" xfId="949"/>
    <cellStyle name="20 % - Accent5 4 2" xfId="950"/>
    <cellStyle name="20 % - Accent5 4 3" xfId="951"/>
    <cellStyle name="20 % - Accent5 5" xfId="952"/>
    <cellStyle name="20 % - Accent5 6" xfId="953"/>
    <cellStyle name="20 % - Accent6" xfId="954"/>
    <cellStyle name="20 % - Accent6 2" xfId="955"/>
    <cellStyle name="20 % - Accent6 2 2" xfId="956"/>
    <cellStyle name="20 % - Accent6 2 3" xfId="957"/>
    <cellStyle name="20 % - Accent6 2 4" xfId="958"/>
    <cellStyle name="20 % - Accent6 2 5" xfId="959"/>
    <cellStyle name="20 % - Accent6 2 5 2" xfId="960"/>
    <cellStyle name="20 % - Accent6 2 5 3" xfId="961"/>
    <cellStyle name="20 % - Accent6 3" xfId="962"/>
    <cellStyle name="20 % - Accent6 3 2" xfId="963"/>
    <cellStyle name="20 % - Accent6 3 2 2" xfId="964"/>
    <cellStyle name="20 % - Accent6 3 2 2 2" xfId="965"/>
    <cellStyle name="20 % - Accent6 3 2 2 3" xfId="966"/>
    <cellStyle name="20 % - Accent6 3 2 3" xfId="967"/>
    <cellStyle name="20 % - Accent6 3 2 4" xfId="968"/>
    <cellStyle name="20 % - Accent6 3 3" xfId="969"/>
    <cellStyle name="20 % - Accent6 3 3 2" xfId="970"/>
    <cellStyle name="20 % - Accent6 3 3 3" xfId="971"/>
    <cellStyle name="20 % - Accent6 3 4" xfId="972"/>
    <cellStyle name="20 % - Accent6 3 4 2" xfId="973"/>
    <cellStyle name="20 % - Accent6 3 4 3" xfId="974"/>
    <cellStyle name="20 % - Accent6 3 5" xfId="975"/>
    <cellStyle name="20 % - Accent6 3 6" xfId="976"/>
    <cellStyle name="20 % - Accent6 3_vue Rému RA 2015" xfId="977"/>
    <cellStyle name="20 % - Accent6 4" xfId="978"/>
    <cellStyle name="20 % - Accent6 5" xfId="979"/>
    <cellStyle name="20 % - Accent6 5 2" xfId="980"/>
    <cellStyle name="20 % - Accent6 5 3" xfId="981"/>
    <cellStyle name="20 % - Accent6 6" xfId="982"/>
    <cellStyle name="20 % - Accent6 7" xfId="983"/>
    <cellStyle name="20% - Accent1" xfId="984"/>
    <cellStyle name="20% - Accent2" xfId="985"/>
    <cellStyle name="20% - Accent3" xfId="986"/>
    <cellStyle name="20% - Accent4" xfId="987"/>
    <cellStyle name="20% - Accent5" xfId="988"/>
    <cellStyle name="20% - Accent6" xfId="989"/>
    <cellStyle name="20% - Акцент1" xfId="990"/>
    <cellStyle name="20% - Акцент2" xfId="991"/>
    <cellStyle name="20% - Акцент3" xfId="992"/>
    <cellStyle name="20% - Акцент4" xfId="993"/>
    <cellStyle name="20% - Акцент5" xfId="994"/>
    <cellStyle name="20% - Акцент6" xfId="995"/>
    <cellStyle name="40 % - Accent1" xfId="996"/>
    <cellStyle name="40 % - Accent1 2" xfId="997"/>
    <cellStyle name="40 % - Accent1 2 2" xfId="998"/>
    <cellStyle name="40 % - Accent1 2 3" xfId="999"/>
    <cellStyle name="40 % - Accent1 2 4" xfId="1000"/>
    <cellStyle name="40 % - Accent1 2 5" xfId="1001"/>
    <cellStyle name="40 % - Accent1 2 5 2" xfId="1002"/>
    <cellStyle name="40 % - Accent1 2 5 3" xfId="1003"/>
    <cellStyle name="40 % - Accent1 3" xfId="1004"/>
    <cellStyle name="40 % - Accent1 3 2" xfId="1005"/>
    <cellStyle name="40 % - Accent1 3 2 2" xfId="1006"/>
    <cellStyle name="40 % - Accent1 3 2 2 2" xfId="1007"/>
    <cellStyle name="40 % - Accent1 3 2 2 3" xfId="1008"/>
    <cellStyle name="40 % - Accent1 3 2 3" xfId="1009"/>
    <cellStyle name="40 % - Accent1 3 2 4" xfId="1010"/>
    <cellStyle name="40 % - Accent1 3 3" xfId="1011"/>
    <cellStyle name="40 % - Accent1 3 3 2" xfId="1012"/>
    <cellStyle name="40 % - Accent1 3 3 3" xfId="1013"/>
    <cellStyle name="40 % - Accent1 3 4" xfId="1014"/>
    <cellStyle name="40 % - Accent1 3 4 2" xfId="1015"/>
    <cellStyle name="40 % - Accent1 3 4 3" xfId="1016"/>
    <cellStyle name="40 % - Accent1 3 5" xfId="1017"/>
    <cellStyle name="40 % - Accent1 3 6" xfId="1018"/>
    <cellStyle name="40 % - Accent1 3_vue Rému RA 2015" xfId="1019"/>
    <cellStyle name="40 % - Accent1 4" xfId="1020"/>
    <cellStyle name="40 % - Accent1 5" xfId="1021"/>
    <cellStyle name="40 % - Accent1 5 2" xfId="1022"/>
    <cellStyle name="40 % - Accent1 5 3" xfId="1023"/>
    <cellStyle name="40 % - Accent1 6" xfId="1024"/>
    <cellStyle name="40 % - Accent1 7" xfId="1025"/>
    <cellStyle name="40 % - Accent1 8" xfId="1026"/>
    <cellStyle name="40 % - Accent2" xfId="1027"/>
    <cellStyle name="40 % - Accent2 2" xfId="1028"/>
    <cellStyle name="40 % - Accent2 2 2" xfId="1029"/>
    <cellStyle name="40 % - Accent2 2 2 2" xfId="1030"/>
    <cellStyle name="40 % - Accent2 2 2 3" xfId="1031"/>
    <cellStyle name="40 % - Accent2 3" xfId="1032"/>
    <cellStyle name="40 % - Accent2 3 2" xfId="1033"/>
    <cellStyle name="40 % - Accent2 3 2 2" xfId="1034"/>
    <cellStyle name="40 % - Accent2 3 2 2 2" xfId="1035"/>
    <cellStyle name="40 % - Accent2 3 2 2 3" xfId="1036"/>
    <cellStyle name="40 % - Accent2 3 2 3" xfId="1037"/>
    <cellStyle name="40 % - Accent2 3 2 4" xfId="1038"/>
    <cellStyle name="40 % - Accent2 3 3" xfId="1039"/>
    <cellStyle name="40 % - Accent2 3 3 2" xfId="1040"/>
    <cellStyle name="40 % - Accent2 3 3 3" xfId="1041"/>
    <cellStyle name="40 % - Accent2 3 4" xfId="1042"/>
    <cellStyle name="40 % - Accent2 3 4 2" xfId="1043"/>
    <cellStyle name="40 % - Accent2 3 4 3" xfId="1044"/>
    <cellStyle name="40 % - Accent2 3 5" xfId="1045"/>
    <cellStyle name="40 % - Accent2 3 6" xfId="1046"/>
    <cellStyle name="40 % - Accent2 3_vue Rému RA 2015" xfId="1047"/>
    <cellStyle name="40 % - Accent2 4" xfId="1048"/>
    <cellStyle name="40 % - Accent2 4 2" xfId="1049"/>
    <cellStyle name="40 % - Accent2 4 3" xfId="1050"/>
    <cellStyle name="40 % - Accent2 5" xfId="1051"/>
    <cellStyle name="40 % - Accent2 6" xfId="1052"/>
    <cellStyle name="40 % - Accent3" xfId="1053"/>
    <cellStyle name="40 % - Accent3 2" xfId="1054"/>
    <cellStyle name="40 % - Accent3 2 2" xfId="1055"/>
    <cellStyle name="40 % - Accent3 2 3" xfId="1056"/>
    <cellStyle name="40 % - Accent3 2 4" xfId="1057"/>
    <cellStyle name="40 % - Accent3 2 5" xfId="1058"/>
    <cellStyle name="40 % - Accent3 2 5 2" xfId="1059"/>
    <cellStyle name="40 % - Accent3 2 5 3" xfId="1060"/>
    <cellStyle name="40 % - Accent3 3" xfId="1061"/>
    <cellStyle name="40 % - Accent3 3 2" xfId="1062"/>
    <cellStyle name="40 % - Accent3 3 2 2" xfId="1063"/>
    <cellStyle name="40 % - Accent3 3 2 2 2" xfId="1064"/>
    <cellStyle name="40 % - Accent3 3 2 2 3" xfId="1065"/>
    <cellStyle name="40 % - Accent3 3 2 3" xfId="1066"/>
    <cellStyle name="40 % - Accent3 3 2 4" xfId="1067"/>
    <cellStyle name="40 % - Accent3 3 3" xfId="1068"/>
    <cellStyle name="40 % - Accent3 3 3 2" xfId="1069"/>
    <cellStyle name="40 % - Accent3 3 3 3" xfId="1070"/>
    <cellStyle name="40 % - Accent3 3 4" xfId="1071"/>
    <cellStyle name="40 % - Accent3 3 4 2" xfId="1072"/>
    <cellStyle name="40 % - Accent3 3 4 3" xfId="1073"/>
    <cellStyle name="40 % - Accent3 3 5" xfId="1074"/>
    <cellStyle name="40 % - Accent3 3 6" xfId="1075"/>
    <cellStyle name="40 % - Accent3 3_vue Rému RA 2015" xfId="1076"/>
    <cellStyle name="40 % - Accent3 4" xfId="1077"/>
    <cellStyle name="40 % - Accent3 5" xfId="1078"/>
    <cellStyle name="40 % - Accent3 5 2" xfId="1079"/>
    <cellStyle name="40 % - Accent3 5 3" xfId="1080"/>
    <cellStyle name="40 % - Accent3 6" xfId="1081"/>
    <cellStyle name="40 % - Accent3 7" xfId="1082"/>
    <cellStyle name="40 % - Accent4" xfId="1083"/>
    <cellStyle name="40 % - Accent4 2" xfId="1084"/>
    <cellStyle name="40 % - Accent4 2 2" xfId="1085"/>
    <cellStyle name="40 % - Accent4 2 3" xfId="1086"/>
    <cellStyle name="40 % - Accent4 2 4" xfId="1087"/>
    <cellStyle name="40 % - Accent4 2 5" xfId="1088"/>
    <cellStyle name="40 % - Accent4 2 5 2" xfId="1089"/>
    <cellStyle name="40 % - Accent4 2 5 3" xfId="1090"/>
    <cellStyle name="40 % - Accent4 3" xfId="1091"/>
    <cellStyle name="40 % - Accent4 3 2" xfId="1092"/>
    <cellStyle name="40 % - Accent4 3 2 2" xfId="1093"/>
    <cellStyle name="40 % - Accent4 3 2 2 2" xfId="1094"/>
    <cellStyle name="40 % - Accent4 3 2 2 3" xfId="1095"/>
    <cellStyle name="40 % - Accent4 3 2 3" xfId="1096"/>
    <cellStyle name="40 % - Accent4 3 2 4" xfId="1097"/>
    <cellStyle name="40 % - Accent4 3 3" xfId="1098"/>
    <cellStyle name="40 % - Accent4 3 3 2" xfId="1099"/>
    <cellStyle name="40 % - Accent4 3 3 3" xfId="1100"/>
    <cellStyle name="40 % - Accent4 3 4" xfId="1101"/>
    <cellStyle name="40 % - Accent4 3 4 2" xfId="1102"/>
    <cellStyle name="40 % - Accent4 3 4 3" xfId="1103"/>
    <cellStyle name="40 % - Accent4 3 5" xfId="1104"/>
    <cellStyle name="40 % - Accent4 3 6" xfId="1105"/>
    <cellStyle name="40 % - Accent4 3_vue Rému RA 2015" xfId="1106"/>
    <cellStyle name="40 % - Accent4 4" xfId="1107"/>
    <cellStyle name="40 % - Accent4 5" xfId="1108"/>
    <cellStyle name="40 % - Accent4 5 2" xfId="1109"/>
    <cellStyle name="40 % - Accent4 5 3" xfId="1110"/>
    <cellStyle name="40 % - Accent4 6" xfId="1111"/>
    <cellStyle name="40 % - Accent4 7" xfId="1112"/>
    <cellStyle name="40 % - Accent4 8" xfId="1113"/>
    <cellStyle name="40 % - Accent5" xfId="1114"/>
    <cellStyle name="40 % - Accent5 2" xfId="1115"/>
    <cellStyle name="40 % - Accent5 2 2" xfId="1116"/>
    <cellStyle name="40 % - Accent5 2 3" xfId="1117"/>
    <cellStyle name="40 % - Accent5 2 4" xfId="1118"/>
    <cellStyle name="40 % - Accent5 2 5" xfId="1119"/>
    <cellStyle name="40 % - Accent5 2 5 2" xfId="1120"/>
    <cellStyle name="40 % - Accent5 2 5 3" xfId="1121"/>
    <cellStyle name="40 % - Accent5 3" xfId="1122"/>
    <cellStyle name="40 % - Accent5 3 2" xfId="1123"/>
    <cellStyle name="40 % - Accent5 3 2 2" xfId="1124"/>
    <cellStyle name="40 % - Accent5 3 2 2 2" xfId="1125"/>
    <cellStyle name="40 % - Accent5 3 2 2 3" xfId="1126"/>
    <cellStyle name="40 % - Accent5 3 2 3" xfId="1127"/>
    <cellStyle name="40 % - Accent5 3 2 4" xfId="1128"/>
    <cellStyle name="40 % - Accent5 3 3" xfId="1129"/>
    <cellStyle name="40 % - Accent5 3 3 2" xfId="1130"/>
    <cellStyle name="40 % - Accent5 3 3 3" xfId="1131"/>
    <cellStyle name="40 % - Accent5 3 4" xfId="1132"/>
    <cellStyle name="40 % - Accent5 3 4 2" xfId="1133"/>
    <cellStyle name="40 % - Accent5 3 4 3" xfId="1134"/>
    <cellStyle name="40 % - Accent5 3 5" xfId="1135"/>
    <cellStyle name="40 % - Accent5 3 6" xfId="1136"/>
    <cellStyle name="40 % - Accent5 3_vue Rému RA 2015" xfId="1137"/>
    <cellStyle name="40 % - Accent5 4" xfId="1138"/>
    <cellStyle name="40 % - Accent5 5" xfId="1139"/>
    <cellStyle name="40 % - Accent5 5 2" xfId="1140"/>
    <cellStyle name="40 % - Accent5 5 3" xfId="1141"/>
    <cellStyle name="40 % - Accent5 6" xfId="1142"/>
    <cellStyle name="40 % - Accent5 7" xfId="1143"/>
    <cellStyle name="40 % - Accent6" xfId="1144"/>
    <cellStyle name="40 % - Accent6 2" xfId="1145"/>
    <cellStyle name="40 % - Accent6 2 2" xfId="1146"/>
    <cellStyle name="40 % - Accent6 2 3" xfId="1147"/>
    <cellStyle name="40 % - Accent6 2 4" xfId="1148"/>
    <cellStyle name="40 % - Accent6 2 5" xfId="1149"/>
    <cellStyle name="40 % - Accent6 2 5 2" xfId="1150"/>
    <cellStyle name="40 % - Accent6 2 5 3" xfId="1151"/>
    <cellStyle name="40 % - Accent6 3" xfId="1152"/>
    <cellStyle name="40 % - Accent6 3 2" xfId="1153"/>
    <cellStyle name="40 % - Accent6 3 2 2" xfId="1154"/>
    <cellStyle name="40 % - Accent6 3 2 2 2" xfId="1155"/>
    <cellStyle name="40 % - Accent6 3 2 2 3" xfId="1156"/>
    <cellStyle name="40 % - Accent6 3 2 3" xfId="1157"/>
    <cellStyle name="40 % - Accent6 3 2 4" xfId="1158"/>
    <cellStyle name="40 % - Accent6 3 3" xfId="1159"/>
    <cellStyle name="40 % - Accent6 3 3 2" xfId="1160"/>
    <cellStyle name="40 % - Accent6 3 3 3" xfId="1161"/>
    <cellStyle name="40 % - Accent6 3 4" xfId="1162"/>
    <cellStyle name="40 % - Accent6 3 4 2" xfId="1163"/>
    <cellStyle name="40 % - Accent6 3 4 3" xfId="1164"/>
    <cellStyle name="40 % - Accent6 3 5" xfId="1165"/>
    <cellStyle name="40 % - Accent6 3 6" xfId="1166"/>
    <cellStyle name="40 % - Accent6 3_vue Rému RA 2015" xfId="1167"/>
    <cellStyle name="40 % - Accent6 4" xfId="1168"/>
    <cellStyle name="40 % - Accent6 5" xfId="1169"/>
    <cellStyle name="40 % - Accent6 5 2" xfId="1170"/>
    <cellStyle name="40 % - Accent6 5 3" xfId="1171"/>
    <cellStyle name="40 % - Accent6 6" xfId="1172"/>
    <cellStyle name="40 % - Accent6 7" xfId="1173"/>
    <cellStyle name="40 % - Accent6 8" xfId="1174"/>
    <cellStyle name="40% - Accent1" xfId="1175"/>
    <cellStyle name="40% - Accent2" xfId="1176"/>
    <cellStyle name="40% - Accent3" xfId="1177"/>
    <cellStyle name="40% - Accent4" xfId="1178"/>
    <cellStyle name="40% - Accent5" xfId="1179"/>
    <cellStyle name="40% - Accent6" xfId="1180"/>
    <cellStyle name="40% - Акцент1" xfId="1181"/>
    <cellStyle name="40% - Акцент2" xfId="1182"/>
    <cellStyle name="40% - Акцент3" xfId="1183"/>
    <cellStyle name="40% - Акцент4" xfId="1184"/>
    <cellStyle name="40% - Акцент5" xfId="1185"/>
    <cellStyle name="40% - Акцент6" xfId="1186"/>
    <cellStyle name="60 % - Accent1" xfId="1187"/>
    <cellStyle name="60 % - Accent1 2" xfId="1188"/>
    <cellStyle name="60 % - Accent1 2 2" xfId="1189"/>
    <cellStyle name="60 % - Accent1 2 3" xfId="1190"/>
    <cellStyle name="60 % - Accent1 2 4" xfId="1191"/>
    <cellStyle name="60 % - Accent1 2 5" xfId="1192"/>
    <cellStyle name="60 % - Accent1 3" xfId="1193"/>
    <cellStyle name="60 % - Accent1 4" xfId="1194"/>
    <cellStyle name="60 % - Accent1 5" xfId="1195"/>
    <cellStyle name="60 % - Accent2" xfId="1196"/>
    <cellStyle name="60 % - Accent2 2" xfId="1197"/>
    <cellStyle name="60 % - Accent2 2 2" xfId="1198"/>
    <cellStyle name="60 % - Accent2 2 3" xfId="1199"/>
    <cellStyle name="60 % - Accent2 2 4" xfId="1200"/>
    <cellStyle name="60 % - Accent2 2 5" xfId="1201"/>
    <cellStyle name="60 % - Accent2 3" xfId="1202"/>
    <cellStyle name="60 % - Accent2 4" xfId="1203"/>
    <cellStyle name="60 % - Accent3" xfId="1204"/>
    <cellStyle name="60 % - Accent3 2" xfId="1205"/>
    <cellStyle name="60 % - Accent3 2 2" xfId="1206"/>
    <cellStyle name="60 % - Accent3 2 3" xfId="1207"/>
    <cellStyle name="60 % - Accent3 2 4" xfId="1208"/>
    <cellStyle name="60 % - Accent3 2 5" xfId="1209"/>
    <cellStyle name="60 % - Accent3 3" xfId="1210"/>
    <cellStyle name="60 % - Accent3 4" xfId="1211"/>
    <cellStyle name="60 % - Accent3 5" xfId="1212"/>
    <cellStyle name="60 % - Accent4" xfId="1213"/>
    <cellStyle name="60 % - Accent4 2" xfId="1214"/>
    <cellStyle name="60 % - Accent4 2 2" xfId="1215"/>
    <cellStyle name="60 % - Accent4 2 3" xfId="1216"/>
    <cellStyle name="60 % - Accent4 2 4" xfId="1217"/>
    <cellStyle name="60 % - Accent4 2 5" xfId="1218"/>
    <cellStyle name="60 % - Accent4 3" xfId="1219"/>
    <cellStyle name="60 % - Accent4 4" xfId="1220"/>
    <cellStyle name="60 % - Accent4 5" xfId="1221"/>
    <cellStyle name="60 % - Accent5" xfId="1222"/>
    <cellStyle name="60 % - Accent5 2" xfId="1223"/>
    <cellStyle name="60 % - Accent5 2 2" xfId="1224"/>
    <cellStyle name="60 % - Accent5 2 3" xfId="1225"/>
    <cellStyle name="60 % - Accent5 2 4" xfId="1226"/>
    <cellStyle name="60 % - Accent5 2 5" xfId="1227"/>
    <cellStyle name="60 % - Accent5 3" xfId="1228"/>
    <cellStyle name="60 % - Accent5 4" xfId="1229"/>
    <cellStyle name="60 % - Accent6" xfId="1230"/>
    <cellStyle name="60 % - Accent6 2" xfId="1231"/>
    <cellStyle name="60 % - Accent6 2 2" xfId="1232"/>
    <cellStyle name="60 % - Accent6 2 3" xfId="1233"/>
    <cellStyle name="60 % - Accent6 2 4" xfId="1234"/>
    <cellStyle name="60 % - Accent6 2 5" xfId="1235"/>
    <cellStyle name="60 % - Accent6 3" xfId="1236"/>
    <cellStyle name="60 % - Accent6 4" xfId="1237"/>
    <cellStyle name="60 % - Accent6 5" xfId="1238"/>
    <cellStyle name="60% - Accent1" xfId="1239"/>
    <cellStyle name="60% - Accent2" xfId="1240"/>
    <cellStyle name="60% - Accent3" xfId="1241"/>
    <cellStyle name="60% - Accent4" xfId="1242"/>
    <cellStyle name="60% - Accent5" xfId="1243"/>
    <cellStyle name="60% - Accent6" xfId="1244"/>
    <cellStyle name="60% - Акцент1" xfId="1245"/>
    <cellStyle name="60% - Акцент2" xfId="1246"/>
    <cellStyle name="60% - Акцент3" xfId="1247"/>
    <cellStyle name="60% - Акцент4" xfId="1248"/>
    <cellStyle name="60% - Акцент5" xfId="1249"/>
    <cellStyle name="60% - Акцент6" xfId="1250"/>
    <cellStyle name="6eme niveau" xfId="1251"/>
    <cellStyle name="A" xfId="1252"/>
    <cellStyle name="AA" xfId="1253"/>
    <cellStyle name="Accent1" xfId="1254"/>
    <cellStyle name="Accent1 - 20 %" xfId="1255"/>
    <cellStyle name="Accent1 - 40 %" xfId="1256"/>
    <cellStyle name="Accent1 - 60 %" xfId="1257"/>
    <cellStyle name="Accent1 10" xfId="1258"/>
    <cellStyle name="Accent1 11" xfId="1259"/>
    <cellStyle name="Accent1 12" xfId="1260"/>
    <cellStyle name="Accent1 13" xfId="1261"/>
    <cellStyle name="Accent1 14" xfId="1262"/>
    <cellStyle name="Accent1 15" xfId="1263"/>
    <cellStyle name="Accent1 16" xfId="1264"/>
    <cellStyle name="Accent1 17" xfId="1265"/>
    <cellStyle name="Accent1 18" xfId="1266"/>
    <cellStyle name="Accent1 19" xfId="1267"/>
    <cellStyle name="Accent1 2" xfId="1268"/>
    <cellStyle name="Accent1 2 2" xfId="1269"/>
    <cellStyle name="Accent1 2 3" xfId="1270"/>
    <cellStyle name="Accent1 2 4" xfId="1271"/>
    <cellStyle name="Accent1 2 5" xfId="1272"/>
    <cellStyle name="Accent1 20" xfId="1273"/>
    <cellStyle name="Accent1 21" xfId="1274"/>
    <cellStyle name="Accent1 22" xfId="1275"/>
    <cellStyle name="Accent1 23" xfId="1276"/>
    <cellStyle name="Accent1 24" xfId="1277"/>
    <cellStyle name="Accent1 25" xfId="1278"/>
    <cellStyle name="Accent1 26" xfId="1279"/>
    <cellStyle name="Accent1 27" xfId="1280"/>
    <cellStyle name="Accent1 28" xfId="1281"/>
    <cellStyle name="Accent1 29" xfId="1282"/>
    <cellStyle name="Accent1 3" xfId="1283"/>
    <cellStyle name="Accent1 3 2" xfId="1284"/>
    <cellStyle name="Accent1 30" xfId="1285"/>
    <cellStyle name="Accent1 31" xfId="1286"/>
    <cellStyle name="Accent1 32" xfId="1287"/>
    <cellStyle name="Accent1 33" xfId="1288"/>
    <cellStyle name="Accent1 34" xfId="1289"/>
    <cellStyle name="Accent1 35" xfId="1290"/>
    <cellStyle name="Accent1 36" xfId="1291"/>
    <cellStyle name="Accent1 37" xfId="1292"/>
    <cellStyle name="Accent1 38" xfId="1293"/>
    <cellStyle name="Accent1 39" xfId="1294"/>
    <cellStyle name="Accent1 4" xfId="1295"/>
    <cellStyle name="Accent1 40" xfId="1296"/>
    <cellStyle name="Accent1 41" xfId="1297"/>
    <cellStyle name="Accent1 42" xfId="1298"/>
    <cellStyle name="Accent1 43" xfId="1299"/>
    <cellStyle name="Accent1 44" xfId="1300"/>
    <cellStyle name="Accent1 45" xfId="1301"/>
    <cellStyle name="Accent1 46" xfId="1302"/>
    <cellStyle name="Accent1 47" xfId="1303"/>
    <cellStyle name="Accent1 5" xfId="1304"/>
    <cellStyle name="Accent1 6" xfId="1305"/>
    <cellStyle name="Accent1 7" xfId="1306"/>
    <cellStyle name="Accent1 8" xfId="1307"/>
    <cellStyle name="Accent1 9" xfId="1308"/>
    <cellStyle name="Accent2" xfId="1309"/>
    <cellStyle name="Accent2 - 20 %" xfId="1310"/>
    <cellStyle name="Accent2 - 40 %" xfId="1311"/>
    <cellStyle name="Accent2 - 60 %" xfId="1312"/>
    <cellStyle name="Accent2 10" xfId="1313"/>
    <cellStyle name="Accent2 11" xfId="1314"/>
    <cellStyle name="Accent2 12" xfId="1315"/>
    <cellStyle name="Accent2 13" xfId="1316"/>
    <cellStyle name="Accent2 14" xfId="1317"/>
    <cellStyle name="Accent2 15" xfId="1318"/>
    <cellStyle name="Accent2 16" xfId="1319"/>
    <cellStyle name="Accent2 17" xfId="1320"/>
    <cellStyle name="Accent2 18" xfId="1321"/>
    <cellStyle name="Accent2 19" xfId="1322"/>
    <cellStyle name="Accent2 2" xfId="1323"/>
    <cellStyle name="Accent2 2 2" xfId="1324"/>
    <cellStyle name="Accent2 2 3" xfId="1325"/>
    <cellStyle name="Accent2 2 4" xfId="1326"/>
    <cellStyle name="Accent2 2 5" xfId="1327"/>
    <cellStyle name="Accent2 20" xfId="1328"/>
    <cellStyle name="Accent2 21" xfId="1329"/>
    <cellStyle name="Accent2 22" xfId="1330"/>
    <cellStyle name="Accent2 23" xfId="1331"/>
    <cellStyle name="Accent2 24" xfId="1332"/>
    <cellStyle name="Accent2 25" xfId="1333"/>
    <cellStyle name="Accent2 26" xfId="1334"/>
    <cellStyle name="Accent2 27" xfId="1335"/>
    <cellStyle name="Accent2 28" xfId="1336"/>
    <cellStyle name="Accent2 29" xfId="1337"/>
    <cellStyle name="Accent2 3" xfId="1338"/>
    <cellStyle name="Accent2 3 2" xfId="1339"/>
    <cellStyle name="Accent2 30" xfId="1340"/>
    <cellStyle name="Accent2 31" xfId="1341"/>
    <cellStyle name="Accent2 32" xfId="1342"/>
    <cellStyle name="Accent2 33" xfId="1343"/>
    <cellStyle name="Accent2 34" xfId="1344"/>
    <cellStyle name="Accent2 35" xfId="1345"/>
    <cellStyle name="Accent2 36" xfId="1346"/>
    <cellStyle name="Accent2 37" xfId="1347"/>
    <cellStyle name="Accent2 38" xfId="1348"/>
    <cellStyle name="Accent2 39" xfId="1349"/>
    <cellStyle name="Accent2 4" xfId="1350"/>
    <cellStyle name="Accent2 40" xfId="1351"/>
    <cellStyle name="Accent2 41" xfId="1352"/>
    <cellStyle name="Accent2 42" xfId="1353"/>
    <cellStyle name="Accent2 43" xfId="1354"/>
    <cellStyle name="Accent2 44" xfId="1355"/>
    <cellStyle name="Accent2 45" xfId="1356"/>
    <cellStyle name="Accent2 46" xfId="1357"/>
    <cellStyle name="Accent2 47" xfId="1358"/>
    <cellStyle name="Accent2 5" xfId="1359"/>
    <cellStyle name="Accent2 6" xfId="1360"/>
    <cellStyle name="Accent2 7" xfId="1361"/>
    <cellStyle name="Accent2 8" xfId="1362"/>
    <cellStyle name="Accent2 9" xfId="1363"/>
    <cellStyle name="Accent3" xfId="1364"/>
    <cellStyle name="Accent3 - 20 %" xfId="1365"/>
    <cellStyle name="Accent3 - 40 %" xfId="1366"/>
    <cellStyle name="Accent3 - 60 %" xfId="1367"/>
    <cellStyle name="Accent3 10" xfId="1368"/>
    <cellStyle name="Accent3 11" xfId="1369"/>
    <cellStyle name="Accent3 12" xfId="1370"/>
    <cellStyle name="Accent3 13" xfId="1371"/>
    <cellStyle name="Accent3 14" xfId="1372"/>
    <cellStyle name="Accent3 15" xfId="1373"/>
    <cellStyle name="Accent3 16" xfId="1374"/>
    <cellStyle name="Accent3 17" xfId="1375"/>
    <cellStyle name="Accent3 18" xfId="1376"/>
    <cellStyle name="Accent3 19" xfId="1377"/>
    <cellStyle name="Accent3 2" xfId="1378"/>
    <cellStyle name="Accent3 2 2" xfId="1379"/>
    <cellStyle name="Accent3 2 3" xfId="1380"/>
    <cellStyle name="Accent3 2 4" xfId="1381"/>
    <cellStyle name="Accent3 2 5" xfId="1382"/>
    <cellStyle name="Accent3 20" xfId="1383"/>
    <cellStyle name="Accent3 21" xfId="1384"/>
    <cellStyle name="Accent3 22" xfId="1385"/>
    <cellStyle name="Accent3 23" xfId="1386"/>
    <cellStyle name="Accent3 24" xfId="1387"/>
    <cellStyle name="Accent3 25" xfId="1388"/>
    <cellStyle name="Accent3 26" xfId="1389"/>
    <cellStyle name="Accent3 27" xfId="1390"/>
    <cellStyle name="Accent3 28" xfId="1391"/>
    <cellStyle name="Accent3 29" xfId="1392"/>
    <cellStyle name="Accent3 3" xfId="1393"/>
    <cellStyle name="Accent3 3 2" xfId="1394"/>
    <cellStyle name="Accent3 30" xfId="1395"/>
    <cellStyle name="Accent3 31" xfId="1396"/>
    <cellStyle name="Accent3 32" xfId="1397"/>
    <cellStyle name="Accent3 33" xfId="1398"/>
    <cellStyle name="Accent3 34" xfId="1399"/>
    <cellStyle name="Accent3 35" xfId="1400"/>
    <cellStyle name="Accent3 36" xfId="1401"/>
    <cellStyle name="Accent3 37" xfId="1402"/>
    <cellStyle name="Accent3 38" xfId="1403"/>
    <cellStyle name="Accent3 39" xfId="1404"/>
    <cellStyle name="Accent3 4" xfId="1405"/>
    <cellStyle name="Accent3 40" xfId="1406"/>
    <cellStyle name="Accent3 41" xfId="1407"/>
    <cellStyle name="Accent3 42" xfId="1408"/>
    <cellStyle name="Accent3 43" xfId="1409"/>
    <cellStyle name="Accent3 44" xfId="1410"/>
    <cellStyle name="Accent3 45" xfId="1411"/>
    <cellStyle name="Accent3 46" xfId="1412"/>
    <cellStyle name="Accent3 47" xfId="1413"/>
    <cellStyle name="Accent3 5" xfId="1414"/>
    <cellStyle name="Accent3 6" xfId="1415"/>
    <cellStyle name="Accent3 7" xfId="1416"/>
    <cellStyle name="Accent3 8" xfId="1417"/>
    <cellStyle name="Accent3 9" xfId="1418"/>
    <cellStyle name="Accent4" xfId="1419"/>
    <cellStyle name="Accent4 - 20 %" xfId="1420"/>
    <cellStyle name="Accent4 - 40 %" xfId="1421"/>
    <cellStyle name="Accent4 - 60 %" xfId="1422"/>
    <cellStyle name="Accent4 10" xfId="1423"/>
    <cellStyle name="Accent4 11" xfId="1424"/>
    <cellStyle name="Accent4 12" xfId="1425"/>
    <cellStyle name="Accent4 13" xfId="1426"/>
    <cellStyle name="Accent4 14" xfId="1427"/>
    <cellStyle name="Accent4 15" xfId="1428"/>
    <cellStyle name="Accent4 16" xfId="1429"/>
    <cellStyle name="Accent4 17" xfId="1430"/>
    <cellStyle name="Accent4 18" xfId="1431"/>
    <cellStyle name="Accent4 19" xfId="1432"/>
    <cellStyle name="Accent4 2" xfId="1433"/>
    <cellStyle name="Accent4 2 2" xfId="1434"/>
    <cellStyle name="Accent4 2 3" xfId="1435"/>
    <cellStyle name="Accent4 2 4" xfId="1436"/>
    <cellStyle name="Accent4 2 5" xfId="1437"/>
    <cellStyle name="Accent4 20" xfId="1438"/>
    <cellStyle name="Accent4 21" xfId="1439"/>
    <cellStyle name="Accent4 22" xfId="1440"/>
    <cellStyle name="Accent4 23" xfId="1441"/>
    <cellStyle name="Accent4 24" xfId="1442"/>
    <cellStyle name="Accent4 25" xfId="1443"/>
    <cellStyle name="Accent4 26" xfId="1444"/>
    <cellStyle name="Accent4 27" xfId="1445"/>
    <cellStyle name="Accent4 28" xfId="1446"/>
    <cellStyle name="Accent4 29" xfId="1447"/>
    <cellStyle name="Accent4 3" xfId="1448"/>
    <cellStyle name="Accent4 3 2" xfId="1449"/>
    <cellStyle name="Accent4 30" xfId="1450"/>
    <cellStyle name="Accent4 31" xfId="1451"/>
    <cellStyle name="Accent4 32" xfId="1452"/>
    <cellStyle name="Accent4 33" xfId="1453"/>
    <cellStyle name="Accent4 34" xfId="1454"/>
    <cellStyle name="Accent4 35" xfId="1455"/>
    <cellStyle name="Accent4 36" xfId="1456"/>
    <cellStyle name="Accent4 37" xfId="1457"/>
    <cellStyle name="Accent4 38" xfId="1458"/>
    <cellStyle name="Accent4 39" xfId="1459"/>
    <cellStyle name="Accent4 4" xfId="1460"/>
    <cellStyle name="Accent4 40" xfId="1461"/>
    <cellStyle name="Accent4 41" xfId="1462"/>
    <cellStyle name="Accent4 42" xfId="1463"/>
    <cellStyle name="Accent4 43" xfId="1464"/>
    <cellStyle name="Accent4 44" xfId="1465"/>
    <cellStyle name="Accent4 45" xfId="1466"/>
    <cellStyle name="Accent4 46" xfId="1467"/>
    <cellStyle name="Accent4 47" xfId="1468"/>
    <cellStyle name="Accent4 5" xfId="1469"/>
    <cellStyle name="Accent4 6" xfId="1470"/>
    <cellStyle name="Accent4 7" xfId="1471"/>
    <cellStyle name="Accent4 8" xfId="1472"/>
    <cellStyle name="Accent4 9" xfId="1473"/>
    <cellStyle name="Accent5" xfId="1474"/>
    <cellStyle name="Accent5 - 20 %" xfId="1475"/>
    <cellStyle name="Accent5 - 40 %" xfId="1476"/>
    <cellStyle name="Accent5 - 60 %" xfId="1477"/>
    <cellStyle name="Accent5 10" xfId="1478"/>
    <cellStyle name="Accent5 11" xfId="1479"/>
    <cellStyle name="Accent5 12" xfId="1480"/>
    <cellStyle name="Accent5 13" xfId="1481"/>
    <cellStyle name="Accent5 14" xfId="1482"/>
    <cellStyle name="Accent5 15" xfId="1483"/>
    <cellStyle name="Accent5 16" xfId="1484"/>
    <cellStyle name="Accent5 17" xfId="1485"/>
    <cellStyle name="Accent5 18" xfId="1486"/>
    <cellStyle name="Accent5 19" xfId="1487"/>
    <cellStyle name="Accent5 2" xfId="1488"/>
    <cellStyle name="Accent5 2 2" xfId="1489"/>
    <cellStyle name="Accent5 20" xfId="1490"/>
    <cellStyle name="Accent5 21" xfId="1491"/>
    <cellStyle name="Accent5 22" xfId="1492"/>
    <cellStyle name="Accent5 23" xfId="1493"/>
    <cellStyle name="Accent5 24" xfId="1494"/>
    <cellStyle name="Accent5 25" xfId="1495"/>
    <cellStyle name="Accent5 26" xfId="1496"/>
    <cellStyle name="Accent5 27" xfId="1497"/>
    <cellStyle name="Accent5 28" xfId="1498"/>
    <cellStyle name="Accent5 29" xfId="1499"/>
    <cellStyle name="Accent5 3" xfId="1500"/>
    <cellStyle name="Accent5 3 2" xfId="1501"/>
    <cellStyle name="Accent5 30" xfId="1502"/>
    <cellStyle name="Accent5 31" xfId="1503"/>
    <cellStyle name="Accent5 32" xfId="1504"/>
    <cellStyle name="Accent5 33" xfId="1505"/>
    <cellStyle name="Accent5 34" xfId="1506"/>
    <cellStyle name="Accent5 35" xfId="1507"/>
    <cellStyle name="Accent5 36" xfId="1508"/>
    <cellStyle name="Accent5 37" xfId="1509"/>
    <cellStyle name="Accent5 38" xfId="1510"/>
    <cellStyle name="Accent5 39" xfId="1511"/>
    <cellStyle name="Accent5 4" xfId="1512"/>
    <cellStyle name="Accent5 40" xfId="1513"/>
    <cellStyle name="Accent5 41" xfId="1514"/>
    <cellStyle name="Accent5 42" xfId="1515"/>
    <cellStyle name="Accent5 43" xfId="1516"/>
    <cellStyle name="Accent5 44" xfId="1517"/>
    <cellStyle name="Accent5 45" xfId="1518"/>
    <cellStyle name="Accent5 46" xfId="1519"/>
    <cellStyle name="Accent5 47" xfId="1520"/>
    <cellStyle name="Accent5 5" xfId="1521"/>
    <cellStyle name="Accent5 6" xfId="1522"/>
    <cellStyle name="Accent5 7" xfId="1523"/>
    <cellStyle name="Accent5 8" xfId="1524"/>
    <cellStyle name="Accent5 9" xfId="1525"/>
    <cellStyle name="Accent6" xfId="1526"/>
    <cellStyle name="Accent6 - 20 %" xfId="1527"/>
    <cellStyle name="Accent6 - 40 %" xfId="1528"/>
    <cellStyle name="Accent6 - 60 %" xfId="1529"/>
    <cellStyle name="Accent6 10" xfId="1530"/>
    <cellStyle name="Accent6 11" xfId="1531"/>
    <cellStyle name="Accent6 12" xfId="1532"/>
    <cellStyle name="Accent6 13" xfId="1533"/>
    <cellStyle name="Accent6 14" xfId="1534"/>
    <cellStyle name="Accent6 15" xfId="1535"/>
    <cellStyle name="Accent6 16" xfId="1536"/>
    <cellStyle name="Accent6 17" xfId="1537"/>
    <cellStyle name="Accent6 18" xfId="1538"/>
    <cellStyle name="Accent6 19" xfId="1539"/>
    <cellStyle name="Accent6 2" xfId="1540"/>
    <cellStyle name="Accent6 2 2" xfId="1541"/>
    <cellStyle name="Accent6 2 3" xfId="1542"/>
    <cellStyle name="Accent6 2 4" xfId="1543"/>
    <cellStyle name="Accent6 2 5" xfId="1544"/>
    <cellStyle name="Accent6 20" xfId="1545"/>
    <cellStyle name="Accent6 21" xfId="1546"/>
    <cellStyle name="Accent6 22" xfId="1547"/>
    <cellStyle name="Accent6 23" xfId="1548"/>
    <cellStyle name="Accent6 24" xfId="1549"/>
    <cellStyle name="Accent6 25" xfId="1550"/>
    <cellStyle name="Accent6 26" xfId="1551"/>
    <cellStyle name="Accent6 27" xfId="1552"/>
    <cellStyle name="Accent6 28" xfId="1553"/>
    <cellStyle name="Accent6 29" xfId="1554"/>
    <cellStyle name="Accent6 3" xfId="1555"/>
    <cellStyle name="Accent6 3 2" xfId="1556"/>
    <cellStyle name="Accent6 30" xfId="1557"/>
    <cellStyle name="Accent6 31" xfId="1558"/>
    <cellStyle name="Accent6 32" xfId="1559"/>
    <cellStyle name="Accent6 33" xfId="1560"/>
    <cellStyle name="Accent6 34" xfId="1561"/>
    <cellStyle name="Accent6 35" xfId="1562"/>
    <cellStyle name="Accent6 36" xfId="1563"/>
    <cellStyle name="Accent6 37" xfId="1564"/>
    <cellStyle name="Accent6 38" xfId="1565"/>
    <cellStyle name="Accent6 39" xfId="1566"/>
    <cellStyle name="Accent6 4" xfId="1567"/>
    <cellStyle name="Accent6 40" xfId="1568"/>
    <cellStyle name="Accent6 41" xfId="1569"/>
    <cellStyle name="Accent6 42" xfId="1570"/>
    <cellStyle name="Accent6 43" xfId="1571"/>
    <cellStyle name="Accent6 44" xfId="1572"/>
    <cellStyle name="Accent6 45" xfId="1573"/>
    <cellStyle name="Accent6 46" xfId="1574"/>
    <cellStyle name="Accent6 47" xfId="1575"/>
    <cellStyle name="Accent6 5" xfId="1576"/>
    <cellStyle name="Accent6 6" xfId="1577"/>
    <cellStyle name="Accent6 7" xfId="1578"/>
    <cellStyle name="Accent6 8" xfId="1579"/>
    <cellStyle name="Accent6 9" xfId="1580"/>
    <cellStyle name="arial" xfId="1581"/>
    <cellStyle name="arial 2" xfId="1582"/>
    <cellStyle name="Arial 8 Souligné" xfId="1583"/>
    <cellStyle name="arial gras" xfId="1584"/>
    <cellStyle name="Avertissement" xfId="1585"/>
    <cellStyle name="Avertissement 2" xfId="1586"/>
    <cellStyle name="Avertissement 2 2" xfId="1587"/>
    <cellStyle name="Avertissement 3" xfId="1588"/>
    <cellStyle name="B" xfId="1589"/>
    <cellStyle name="Bad" xfId="1590"/>
    <cellStyle name="C" xfId="1591"/>
    <cellStyle name="Calcul" xfId="1592"/>
    <cellStyle name="Calcul 2" xfId="1593"/>
    <cellStyle name="Calcul 2 2" xfId="1594"/>
    <cellStyle name="Calcul 2 3" xfId="1595"/>
    <cellStyle name="Calcul 2 4" xfId="1596"/>
    <cellStyle name="Calcul 2 5" xfId="1597"/>
    <cellStyle name="Calcul 3" xfId="1598"/>
    <cellStyle name="Calcul 3 2" xfId="1599"/>
    <cellStyle name="Calcul 4" xfId="1600"/>
    <cellStyle name="Calcul 5" xfId="1601"/>
    <cellStyle name="Calculation" xfId="1602"/>
    <cellStyle name="Calculation 2" xfId="1603"/>
    <cellStyle name="Calculation 3" xfId="1604"/>
    <cellStyle name="Cat. A" xfId="1605"/>
    <cellStyle name="Cat. B" xfId="1606"/>
    <cellStyle name="Cat. C" xfId="1607"/>
    <cellStyle name="Cat. D" xfId="1608"/>
    <cellStyle name="Cellule liée" xfId="1609"/>
    <cellStyle name="Cellule liée 2" xfId="1610"/>
    <cellStyle name="Cellule liée 2 2" xfId="1611"/>
    <cellStyle name="Cellule liée 2 3" xfId="1612"/>
    <cellStyle name="Cellule liée 2 4" xfId="1613"/>
    <cellStyle name="Cellule liée 2 5" xfId="1614"/>
    <cellStyle name="Cellule liée 3" xfId="1615"/>
    <cellStyle name="Cellule liée 4" xfId="1616"/>
    <cellStyle name="Chap" xfId="1617"/>
    <cellStyle name="Chap 2" xfId="1618"/>
    <cellStyle name="Check Cell" xfId="1619"/>
    <cellStyle name="ColBlue" xfId="1620"/>
    <cellStyle name="ColGreen" xfId="1621"/>
    <cellStyle name="colonne" xfId="1622"/>
    <cellStyle name="ColRed" xfId="1623"/>
    <cellStyle name="Comma (1)" xfId="1624"/>
    <cellStyle name="Comma (2)" xfId="1625"/>
    <cellStyle name="Comma 2" xfId="1626"/>
    <cellStyle name="Comma 2 2" xfId="1627"/>
    <cellStyle name="Commentaire" xfId="1628"/>
    <cellStyle name="Commentaire 2" xfId="1629"/>
    <cellStyle name="Commentaire 2 10" xfId="1630"/>
    <cellStyle name="Commentaire 2 10 2" xfId="1631"/>
    <cellStyle name="Commentaire 2 10 2 2" xfId="1632"/>
    <cellStyle name="Commentaire 2 10 3" xfId="1633"/>
    <cellStyle name="Commentaire 2 11" xfId="1634"/>
    <cellStyle name="Commentaire 2 2" xfId="1635"/>
    <cellStyle name="Commentaire 2 2 2" xfId="1636"/>
    <cellStyle name="Commentaire 2 2 2 2" xfId="1637"/>
    <cellStyle name="Commentaire 2 2 3" xfId="1638"/>
    <cellStyle name="Commentaire 2 2 4" xfId="1639"/>
    <cellStyle name="Commentaire 2 2 4 2" xfId="1640"/>
    <cellStyle name="Commentaire 2 2 4 2 2" xfId="1641"/>
    <cellStyle name="Commentaire 2 2 4 2 2 2" xfId="1642"/>
    <cellStyle name="Commentaire 2 2 4 2 2 2 2" xfId="1643"/>
    <cellStyle name="Commentaire 2 2 4 2 2 3" xfId="1644"/>
    <cellStyle name="Commentaire 2 2 4 2 3" xfId="1645"/>
    <cellStyle name="Commentaire 2 2 4 3" xfId="1646"/>
    <cellStyle name="Commentaire 2 2 4 4" xfId="1647"/>
    <cellStyle name="Commentaire 2 2 5" xfId="1648"/>
    <cellStyle name="Commentaire 2 2 5 2" xfId="1649"/>
    <cellStyle name="Commentaire 2 2 5 2 2" xfId="1650"/>
    <cellStyle name="Commentaire 2 2 5 3" xfId="1651"/>
    <cellStyle name="Commentaire 2 2 6" xfId="1652"/>
    <cellStyle name="Commentaire 2 3" xfId="1653"/>
    <cellStyle name="Commentaire 2 3 2" xfId="1654"/>
    <cellStyle name="Commentaire 2 4" xfId="1655"/>
    <cellStyle name="Commentaire 2 4 2" xfId="1656"/>
    <cellStyle name="Commentaire 2 5" xfId="1657"/>
    <cellStyle name="Commentaire 2 6" xfId="1658"/>
    <cellStyle name="Commentaire 2 6 2" xfId="1659"/>
    <cellStyle name="Commentaire 2 7" xfId="1660"/>
    <cellStyle name="Commentaire 2 8" xfId="1661"/>
    <cellStyle name="Commentaire 2 8 2" xfId="1662"/>
    <cellStyle name="Commentaire 2 8 2 2" xfId="1663"/>
    <cellStyle name="Commentaire 2 8 3" xfId="1664"/>
    <cellStyle name="Commentaire 2 9" xfId="1665"/>
    <cellStyle name="Commentaire 2 9 2" xfId="1666"/>
    <cellStyle name="Commentaire 2 9 2 2" xfId="1667"/>
    <cellStyle name="Commentaire 2 9 2 2 2" xfId="1668"/>
    <cellStyle name="Commentaire 2 9 2 3" xfId="1669"/>
    <cellStyle name="Commentaire 2 9 3" xfId="1670"/>
    <cellStyle name="Commentaire 3" xfId="1671"/>
    <cellStyle name="Commentaire 3 2" xfId="1672"/>
    <cellStyle name="Commentaire 3 2 2" xfId="1673"/>
    <cellStyle name="Commentaire 3 3" xfId="1674"/>
    <cellStyle name="Commentaire 3 3 2" xfId="1675"/>
    <cellStyle name="Commentaire 3 4" xfId="1676"/>
    <cellStyle name="Commentaire 4" xfId="1677"/>
    <cellStyle name="Commentaire 4 2" xfId="1678"/>
    <cellStyle name="Commentaire 4 2 2" xfId="1679"/>
    <cellStyle name="Commentaire 4 3" xfId="1680"/>
    <cellStyle name="Commentaire 4 4" xfId="1681"/>
    <cellStyle name="Commentaire 4 4 2" xfId="1682"/>
    <cellStyle name="Commentaire 4 4 2 2" xfId="1683"/>
    <cellStyle name="Commentaire 4 4 2 2 2" xfId="1684"/>
    <cellStyle name="Commentaire 4 4 2 2 2 2" xfId="1685"/>
    <cellStyle name="Commentaire 4 4 2 2 3" xfId="1686"/>
    <cellStyle name="Commentaire 4 4 2 3" xfId="1687"/>
    <cellStyle name="Commentaire 4 4 3" xfId="1688"/>
    <cellStyle name="Commentaire 4 4 4" xfId="1689"/>
    <cellStyle name="Commentaire 4 5" xfId="1690"/>
    <cellStyle name="Commentaire 4 5 2" xfId="1691"/>
    <cellStyle name="Commentaire 4 5 2 2" xfId="1692"/>
    <cellStyle name="Commentaire 4 5 3" xfId="1693"/>
    <cellStyle name="Commentaire 4 6" xfId="1694"/>
    <cellStyle name="Commentaire 5" xfId="1695"/>
    <cellStyle name="Commentaire 5 2" xfId="1696"/>
    <cellStyle name="Commentaire 6" xfId="1697"/>
    <cellStyle name="Commentaire 6 2" xfId="1698"/>
    <cellStyle name="Commentaire 6 2 2" xfId="1699"/>
    <cellStyle name="Commentaire 6 3" xfId="1700"/>
    <cellStyle name="Commentaire 6 4" xfId="1701"/>
    <cellStyle name="Commentaire 7" xfId="1702"/>
    <cellStyle name="Commentaire 7 2" xfId="1703"/>
    <cellStyle name="Commentaire 7 2 2" xfId="1704"/>
    <cellStyle name="Commentaire 7 3" xfId="1705"/>
    <cellStyle name="Commentaire 8" xfId="1706"/>
    <cellStyle name="Currency (0)" xfId="1707"/>
    <cellStyle name="Currency (2)" xfId="1708"/>
    <cellStyle name="Currency_Book2" xfId="1709"/>
    <cellStyle name="D" xfId="1710"/>
    <cellStyle name="Date" xfId="1711"/>
    <cellStyle name="Date 2" xfId="1712"/>
    <cellStyle name="Date 2 2" xfId="1713"/>
    <cellStyle name="Date 3" xfId="1714"/>
    <cellStyle name="Défaut" xfId="1715"/>
    <cellStyle name="DEFINITION" xfId="1716"/>
    <cellStyle name="Emphase 1" xfId="1717"/>
    <cellStyle name="Emphase 2" xfId="1718"/>
    <cellStyle name="Emphase 3" xfId="1719"/>
    <cellStyle name="EncTitre" xfId="1720"/>
    <cellStyle name="En-tête 1" xfId="1721"/>
    <cellStyle name="En-tête 1 2" xfId="1722"/>
    <cellStyle name="En-tête 1 2 2" xfId="1723"/>
    <cellStyle name="En-tête 1 3" xfId="1724"/>
    <cellStyle name="En-tête 1_vue Rému RA 2015" xfId="1725"/>
    <cellStyle name="En-tête 2" xfId="1726"/>
    <cellStyle name="En-tête 2 2" xfId="1727"/>
    <cellStyle name="En-tête 2 2 2" xfId="1728"/>
    <cellStyle name="En-tête 2 2 2 2" xfId="1729"/>
    <cellStyle name="En-tête 2 3" xfId="1730"/>
    <cellStyle name="En-tête 2 3 2" xfId="1731"/>
    <cellStyle name="En-tête 2 4" xfId="1732"/>
    <cellStyle name="En-tête 2 4 2" xfId="1733"/>
    <cellStyle name="En-tête 2 4 2 2" xfId="1734"/>
    <cellStyle name="En-tête 2 4 3" xfId="1735"/>
    <cellStyle name="En-tête 2 4 4" xfId="1736"/>
    <cellStyle name="En-tête 2_vue Rému RA 2015" xfId="1737"/>
    <cellStyle name="Entrée" xfId="1738"/>
    <cellStyle name="Entrée 2" xfId="1739"/>
    <cellStyle name="Entrée 2 2" xfId="1740"/>
    <cellStyle name="Entrée 2 3" xfId="1741"/>
    <cellStyle name="Entrée 2 4" xfId="1742"/>
    <cellStyle name="Entrée 2 5" xfId="1743"/>
    <cellStyle name="Entrée 3" xfId="1744"/>
    <cellStyle name="Entrée 3 2" xfId="1745"/>
    <cellStyle name="Entrée 4" xfId="1746"/>
    <cellStyle name="Erotin 2" xfId="1747"/>
    <cellStyle name="Erotin 2 2" xfId="1748"/>
    <cellStyle name="Erotin 2 2 2" xfId="1749"/>
    <cellStyle name="Erotin 2 3" xfId="1750"/>
    <cellStyle name="Erotin 2 4" xfId="1751"/>
    <cellStyle name="Erotin 2 5" xfId="1752"/>
    <cellStyle name="Euro" xfId="1753"/>
    <cellStyle name="Euro 1" xfId="1754"/>
    <cellStyle name="Euro 1 2" xfId="1755"/>
    <cellStyle name="Euro 10" xfId="1756"/>
    <cellStyle name="Euro 10 2" xfId="1757"/>
    <cellStyle name="Euro 11" xfId="1758"/>
    <cellStyle name="Euro 2" xfId="1759"/>
    <cellStyle name="Euro 2 2" xfId="1760"/>
    <cellStyle name="Euro 2 3" xfId="1761"/>
    <cellStyle name="Euro 3" xfId="1762"/>
    <cellStyle name="Euro 3 2" xfId="1763"/>
    <cellStyle name="Euro 3 2 2" xfId="1764"/>
    <cellStyle name="Euro 3 2 3" xfId="1765"/>
    <cellStyle name="Euro 3 3" xfId="1766"/>
    <cellStyle name="Euro 3 3 2" xfId="1767"/>
    <cellStyle name="Euro 3 4" xfId="1768"/>
    <cellStyle name="Euro 3 5" xfId="1769"/>
    <cellStyle name="Euro 4" xfId="1770"/>
    <cellStyle name="Euro 4 2" xfId="1771"/>
    <cellStyle name="Euro 4 2 2" xfId="1772"/>
    <cellStyle name="Euro 4 2 3" xfId="1773"/>
    <cellStyle name="Euro 4 3" xfId="1774"/>
    <cellStyle name="Euro 4 3 2" xfId="1775"/>
    <cellStyle name="Euro 4 4" xfId="1776"/>
    <cellStyle name="Euro 4 5" xfId="1777"/>
    <cellStyle name="Euro 5" xfId="1778"/>
    <cellStyle name="Euro 5 2" xfId="1779"/>
    <cellStyle name="Euro 5 2 2" xfId="1780"/>
    <cellStyle name="Euro 5 3" xfId="1781"/>
    <cellStyle name="Euro 6" xfId="1782"/>
    <cellStyle name="Euro 6 2" xfId="1783"/>
    <cellStyle name="Euro 6 2 2" xfId="1784"/>
    <cellStyle name="Euro 6 2 3" xfId="1785"/>
    <cellStyle name="Euro 6 3" xfId="1786"/>
    <cellStyle name="Euro 7" xfId="1787"/>
    <cellStyle name="Euro 7 2" xfId="1788"/>
    <cellStyle name="Euro 7 2 2" xfId="1789"/>
    <cellStyle name="Euro 7 2 3" xfId="1790"/>
    <cellStyle name="Euro 8" xfId="1791"/>
    <cellStyle name="Euro 8 2" xfId="1792"/>
    <cellStyle name="Euro 8 2 2" xfId="1793"/>
    <cellStyle name="Euro 8 3" xfId="1794"/>
    <cellStyle name="Euro 8 4" xfId="1795"/>
    <cellStyle name="Euro 9" xfId="1796"/>
    <cellStyle name="Euro_0705XX_RETP_2007_DM1_BOP_v3" xfId="1797"/>
    <cellStyle name="EVAL" xfId="1798"/>
    <cellStyle name="Excel Built-in Normal" xfId="1799"/>
    <cellStyle name="Excel Built-in Normal 2" xfId="1800"/>
    <cellStyle name="Excel Built-in Normal 3" xfId="1801"/>
    <cellStyle name="Excel Built-in Normal 4" xfId="1802"/>
    <cellStyle name="Excel.Chart" xfId="1803"/>
    <cellStyle name="Excel.Chart 2" xfId="1804"/>
    <cellStyle name="Excel.Chart 3" xfId="1805"/>
    <cellStyle name="Explanatory Text" xfId="1806"/>
    <cellStyle name="FILET_HAUT" xfId="1807"/>
    <cellStyle name="Financier" xfId="1808"/>
    <cellStyle name="Financier 2" xfId="1809"/>
    <cellStyle name="Financier 2 2" xfId="1810"/>
    <cellStyle name="Financier0" xfId="1811"/>
    <cellStyle name="Financier0 2" xfId="1812"/>
    <cellStyle name="Financier0 2 2" xfId="1813"/>
    <cellStyle name="Financier0 3" xfId="1814"/>
    <cellStyle name="Flag" xfId="1815"/>
    <cellStyle name="Formule Interne" xfId="1816"/>
    <cellStyle name="Francs" xfId="1817"/>
    <cellStyle name="Good" xfId="1818"/>
    <cellStyle name="Grey" xfId="1819"/>
    <cellStyle name="Grey 2" xfId="1820"/>
    <cellStyle name="headerStyle" xfId="1821"/>
    <cellStyle name="Heading 1" xfId="1822"/>
    <cellStyle name="Heading 2" xfId="1823"/>
    <cellStyle name="Heading 3" xfId="1824"/>
    <cellStyle name="Heading 4" xfId="1825"/>
    <cellStyle name="Heading2" xfId="1826"/>
    <cellStyle name="Heading3" xfId="1827"/>
    <cellStyle name="HP" xfId="1828"/>
    <cellStyle name="Hyperlink 2" xfId="1829"/>
    <cellStyle name="Input" xfId="1830"/>
    <cellStyle name="Input [yellow]" xfId="1831"/>
    <cellStyle name="Input [yellow] 2" xfId="1832"/>
    <cellStyle name="Input 10" xfId="1833"/>
    <cellStyle name="Input 11" xfId="1834"/>
    <cellStyle name="Input 12" xfId="1835"/>
    <cellStyle name="Input 13" xfId="1836"/>
    <cellStyle name="Input 14" xfId="1837"/>
    <cellStyle name="Input 15" xfId="1838"/>
    <cellStyle name="Input 16" xfId="1839"/>
    <cellStyle name="Input 17" xfId="1840"/>
    <cellStyle name="Input 18" xfId="1841"/>
    <cellStyle name="Input 19" xfId="1842"/>
    <cellStyle name="Input 2" xfId="1843"/>
    <cellStyle name="Input 20" xfId="1844"/>
    <cellStyle name="Input 21" xfId="1845"/>
    <cellStyle name="Input 22" xfId="1846"/>
    <cellStyle name="Input 23" xfId="1847"/>
    <cellStyle name="Input 24" xfId="1848"/>
    <cellStyle name="Input 25" xfId="1849"/>
    <cellStyle name="Input 26" xfId="1850"/>
    <cellStyle name="Input 27" xfId="1851"/>
    <cellStyle name="Input 28" xfId="1852"/>
    <cellStyle name="Input 29" xfId="1853"/>
    <cellStyle name="Input 3" xfId="1854"/>
    <cellStyle name="Input 30" xfId="1855"/>
    <cellStyle name="Input 31" xfId="1856"/>
    <cellStyle name="Input 32" xfId="1857"/>
    <cellStyle name="Input 33" xfId="1858"/>
    <cellStyle name="Input 34" xfId="1859"/>
    <cellStyle name="Input 35" xfId="1860"/>
    <cellStyle name="Input 36" xfId="1861"/>
    <cellStyle name="Input 37" xfId="1862"/>
    <cellStyle name="Input 38" xfId="1863"/>
    <cellStyle name="Input 39" xfId="1864"/>
    <cellStyle name="Input 4" xfId="1865"/>
    <cellStyle name="Input 40" xfId="1866"/>
    <cellStyle name="Input 41" xfId="1867"/>
    <cellStyle name="Input 42" xfId="1868"/>
    <cellStyle name="Input 43" xfId="1869"/>
    <cellStyle name="Input 44" xfId="1870"/>
    <cellStyle name="Input 5" xfId="1871"/>
    <cellStyle name="Input 6" xfId="1872"/>
    <cellStyle name="Input 7" xfId="1873"/>
    <cellStyle name="Input 8" xfId="1874"/>
    <cellStyle name="Input 9" xfId="1875"/>
    <cellStyle name="Input_Echéancier calamités publiques 2012-2016 au 28 juin 2012" xfId="1876"/>
    <cellStyle name="Insatisfaisant" xfId="1877"/>
    <cellStyle name="Insatisfaisant 2" xfId="1878"/>
    <cellStyle name="Insatisfaisant 2 2" xfId="1879"/>
    <cellStyle name="Insatisfaisant 2 3" xfId="1880"/>
    <cellStyle name="Insatisfaisant 2 4" xfId="1881"/>
    <cellStyle name="Insatisfaisant 2 5" xfId="1882"/>
    <cellStyle name="Insatisfaisant 3" xfId="1883"/>
    <cellStyle name="Insatisfaisant 4" xfId="1884"/>
    <cellStyle name="ith" xfId="1885"/>
    <cellStyle name="kCACHE" xfId="1886"/>
    <cellStyle name="Liaison Externe" xfId="1887"/>
    <cellStyle name="Hyperlink" xfId="1888"/>
    <cellStyle name="Lien hypertexte 2" xfId="1889"/>
    <cellStyle name="Lien hypertexte 2 2" xfId="1890"/>
    <cellStyle name="Lien hypertexte 3" xfId="1891"/>
    <cellStyle name="Lien hypertexte 3 2" xfId="1892"/>
    <cellStyle name="Lien hypertexte 3 3" xfId="1893"/>
    <cellStyle name="Followed Hyperlink" xfId="1894"/>
    <cellStyle name="Lien hypertexte visité 2" xfId="1895"/>
    <cellStyle name="Lien hypertexte visité 2 2" xfId="1896"/>
    <cellStyle name="Lien hypertexte visité 3" xfId="1897"/>
    <cellStyle name="Lien hypertexte visité 3 2" xfId="1898"/>
    <cellStyle name="Linked Cell" xfId="1899"/>
    <cellStyle name="Comma" xfId="1900"/>
    <cellStyle name="Comma [0]" xfId="1901"/>
    <cellStyle name="Milliers 2" xfId="1902"/>
    <cellStyle name="Milliers 2 2" xfId="1903"/>
    <cellStyle name="Milliers 2 2 2" xfId="1904"/>
    <cellStyle name="Milliers 2 3" xfId="1905"/>
    <cellStyle name="Milliers 2 4" xfId="1906"/>
    <cellStyle name="Milliers 2 5" xfId="1907"/>
    <cellStyle name="Milliers 3" xfId="1908"/>
    <cellStyle name="Milliers 3 2" xfId="1909"/>
    <cellStyle name="Milliers 3 2 2" xfId="1910"/>
    <cellStyle name="Milliers 3 2 3" xfId="1911"/>
    <cellStyle name="Milliers 3 2 4" xfId="1912"/>
    <cellStyle name="Milliers 3 3" xfId="1913"/>
    <cellStyle name="Milliers 3 3 2" xfId="1914"/>
    <cellStyle name="Milliers 3 4" xfId="1915"/>
    <cellStyle name="Milliers 3 5" xfId="1916"/>
    <cellStyle name="Milliers 32" xfId="1917"/>
    <cellStyle name="Milliers 32 2" xfId="1918"/>
    <cellStyle name="Milliers 32 2 2" xfId="1919"/>
    <cellStyle name="Milliers 32 2 2 2" xfId="1920"/>
    <cellStyle name="Milliers 32 2 3" xfId="1921"/>
    <cellStyle name="Milliers 32 3" xfId="1922"/>
    <cellStyle name="Milliers 32 3 2" xfId="1923"/>
    <cellStyle name="Milliers 32 3 2 2" xfId="1924"/>
    <cellStyle name="Milliers 32 3 3" xfId="1925"/>
    <cellStyle name="Milliers 32 4" xfId="1926"/>
    <cellStyle name="Milliers 32 4 2" xfId="1927"/>
    <cellStyle name="Milliers 32 5" xfId="1928"/>
    <cellStyle name="Milliers 4" xfId="1929"/>
    <cellStyle name="Milliers 4 2" xfId="1930"/>
    <cellStyle name="Milliers 5" xfId="1931"/>
    <cellStyle name="Milliers 5 2" xfId="1932"/>
    <cellStyle name="Milliers 5 2 2" xfId="1933"/>
    <cellStyle name="Milliers 5 2 3" xfId="1934"/>
    <cellStyle name="Milliers 5 2 3 2" xfId="1935"/>
    <cellStyle name="Milliers 5 2 3 2 2" xfId="1936"/>
    <cellStyle name="Milliers 5 2 3 3" xfId="1937"/>
    <cellStyle name="Milliers 5 3" xfId="1938"/>
    <cellStyle name="Milliers 5 4" xfId="1939"/>
    <cellStyle name="Milliers 5 4 2" xfId="1940"/>
    <cellStyle name="Milliers 5 4 2 2" xfId="1941"/>
    <cellStyle name="Milliers 5 4 3" xfId="1942"/>
    <cellStyle name="Milliers 6" xfId="1943"/>
    <cellStyle name="Milliers 6 2" xfId="1944"/>
    <cellStyle name="Milliers 6 3" xfId="1945"/>
    <cellStyle name="Milliers 7" xfId="1946"/>
    <cellStyle name="Milliers 7 2" xfId="1947"/>
    <cellStyle name="Milliers 7 2 2" xfId="1948"/>
    <cellStyle name="Milliers 7 3" xfId="1949"/>
    <cellStyle name="Milliers 7 4" xfId="1950"/>
    <cellStyle name="Milliers 7 4 2" xfId="1951"/>
    <cellStyle name="Milliers 7 4 2 2" xfId="1952"/>
    <cellStyle name="Milliers 7 4 2 3" xfId="1953"/>
    <cellStyle name="Milliers 8" xfId="1954"/>
    <cellStyle name="Milliers 8 2" xfId="1955"/>
    <cellStyle name="Milliers 9" xfId="1956"/>
    <cellStyle name="Milliers 9 2" xfId="1957"/>
    <cellStyle name="Milliers(0)" xfId="1958"/>
    <cellStyle name="Milliers(1)" xfId="1959"/>
    <cellStyle name="Milliers(1) 2" xfId="1960"/>
    <cellStyle name="Milliers(1) 2 2" xfId="1961"/>
    <cellStyle name="Milliers(1) 3" xfId="1962"/>
    <cellStyle name="Milliers(1) 4" xfId="1963"/>
    <cellStyle name="Milliers(2)" xfId="1964"/>
    <cellStyle name="Milliers(2) 2" xfId="1965"/>
    <cellStyle name="Milliers0" xfId="1966"/>
    <cellStyle name="Millions [1]" xfId="1967"/>
    <cellStyle name="Currency" xfId="1968"/>
    <cellStyle name="Currency [0]" xfId="1969"/>
    <cellStyle name="Monétaire 2" xfId="1970"/>
    <cellStyle name="Monétaire 2 2" xfId="1971"/>
    <cellStyle name="Monétaire 3" xfId="1972"/>
    <cellStyle name="Monétaire 3 2" xfId="1973"/>
    <cellStyle name="Monétaire 3 2 2" xfId="1974"/>
    <cellStyle name="Monétaire 3 3" xfId="1975"/>
    <cellStyle name="Monétaire 4" xfId="1976"/>
    <cellStyle name="Monétaire 4 2" xfId="1977"/>
    <cellStyle name="Monétaire 5" xfId="1978"/>
    <cellStyle name="Monétaire 5 2" xfId="1979"/>
    <cellStyle name="Monétaire 6" xfId="1980"/>
    <cellStyle name="Monétaire 6 2" xfId="1981"/>
    <cellStyle name="Monétaire0" xfId="1982"/>
    <cellStyle name="Monétaire0 2" xfId="1983"/>
    <cellStyle name="Monétaire0 2 2" xfId="1984"/>
    <cellStyle name="Motif" xfId="1985"/>
    <cellStyle name="Motif 10" xfId="1986"/>
    <cellStyle name="Motif 10 2" xfId="1987"/>
    <cellStyle name="Motif 10 2 2" xfId="1988"/>
    <cellStyle name="Motif 10 2 3" xfId="1989"/>
    <cellStyle name="Motif 11" xfId="1990"/>
    <cellStyle name="Motif 11 2" xfId="1991"/>
    <cellStyle name="Motif 11 2 2" xfId="1992"/>
    <cellStyle name="Motif 11 3" xfId="1993"/>
    <cellStyle name="Motif 11 4" xfId="1994"/>
    <cellStyle name="Motif 12" xfId="1995"/>
    <cellStyle name="Motif 12 2" xfId="1996"/>
    <cellStyle name="Motif 2" xfId="1997"/>
    <cellStyle name="Motif 2 2" xfId="1998"/>
    <cellStyle name="Motif 2 2 2" xfId="1999"/>
    <cellStyle name="Motif 2 3" xfId="2000"/>
    <cellStyle name="Motif 2 3 2" xfId="2001"/>
    <cellStyle name="Motif 2 3 3" xfId="2002"/>
    <cellStyle name="Motif 2 4" xfId="2003"/>
    <cellStyle name="Motif 3" xfId="2004"/>
    <cellStyle name="Motif 3 2" xfId="2005"/>
    <cellStyle name="Motif 3 2 2" xfId="2006"/>
    <cellStyle name="Motif 3 3" xfId="2007"/>
    <cellStyle name="Motif 3 3 2" xfId="2008"/>
    <cellStyle name="Motif 3 4" xfId="2009"/>
    <cellStyle name="Motif 3_vue Rému RA 2015" xfId="2010"/>
    <cellStyle name="Motif 4" xfId="2011"/>
    <cellStyle name="Motif 4 2" xfId="2012"/>
    <cellStyle name="Motif 4 2 2" xfId="2013"/>
    <cellStyle name="Motif 4 2 2 2" xfId="2014"/>
    <cellStyle name="Motif 4 2 3" xfId="2015"/>
    <cellStyle name="Motif 4 2_vue Rému RA 2015" xfId="2016"/>
    <cellStyle name="Motif 4 3" xfId="2017"/>
    <cellStyle name="Motif 4 4" xfId="2018"/>
    <cellStyle name="Motif 4 4 2" xfId="2019"/>
    <cellStyle name="Motif 4 5" xfId="2020"/>
    <cellStyle name="Motif 4 5 2" xfId="2021"/>
    <cellStyle name="Motif 4 6" xfId="2022"/>
    <cellStyle name="Motif 4 6 2" xfId="2023"/>
    <cellStyle name="Motif 4 6 2 2" xfId="2024"/>
    <cellStyle name="Motif 4 6 2 3" xfId="2025"/>
    <cellStyle name="Motif 5" xfId="2026"/>
    <cellStyle name="Motif 5 2" xfId="2027"/>
    <cellStyle name="Motif 5 2 2" xfId="2028"/>
    <cellStyle name="Motif 5 3" xfId="2029"/>
    <cellStyle name="Motif 5 4" xfId="2030"/>
    <cellStyle name="Motif 5 5" xfId="2031"/>
    <cellStyle name="Motif 6" xfId="2032"/>
    <cellStyle name="Motif 6 2" xfId="2033"/>
    <cellStyle name="Motif 6 2 2" xfId="2034"/>
    <cellStyle name="Motif 6 3" xfId="2035"/>
    <cellStyle name="Motif 6_vue Rému RA 2015" xfId="2036"/>
    <cellStyle name="Motif 7" xfId="2037"/>
    <cellStyle name="Motif 7 2" xfId="2038"/>
    <cellStyle name="Motif 8" xfId="2039"/>
    <cellStyle name="Motif 8 2" xfId="2040"/>
    <cellStyle name="Motif 8_vue Rému RA 2015" xfId="2041"/>
    <cellStyle name="Motif 9" xfId="2042"/>
    <cellStyle name="Motif 9 2" xfId="2043"/>
    <cellStyle name="Motif 9 2 2" xfId="2044"/>
    <cellStyle name="Motif 9 2 3" xfId="2045"/>
    <cellStyle name="Motif 9 3" xfId="2046"/>
    <cellStyle name="Motif 9 3 2" xfId="2047"/>
    <cellStyle name="Motif 9 3 3" xfId="2048"/>
    <cellStyle name="Motif_vue Rému RA 2015" xfId="2049"/>
    <cellStyle name="motif1" xfId="2050"/>
    <cellStyle name="NEGATIF" xfId="2051"/>
    <cellStyle name="Neutral" xfId="2052"/>
    <cellStyle name="Neutre" xfId="2053"/>
    <cellStyle name="Neutre 2" xfId="2054"/>
    <cellStyle name="Neutre 2 2" xfId="2055"/>
    <cellStyle name="Neutre 2 3" xfId="2056"/>
    <cellStyle name="Neutre 2 4" xfId="2057"/>
    <cellStyle name="Neutre 2 5" xfId="2058"/>
    <cellStyle name="Neutre 3" xfId="2059"/>
    <cellStyle name="Neutre 4" xfId="2060"/>
    <cellStyle name="Normaali 2" xfId="2061"/>
    <cellStyle name="Normal - Style1" xfId="2062"/>
    <cellStyle name="Normal 1" xfId="2063"/>
    <cellStyle name="Normal 10" xfId="2064"/>
    <cellStyle name="Normal 10 2" xfId="2065"/>
    <cellStyle name="Normal 10 2 2" xfId="2066"/>
    <cellStyle name="Normal 10 3" xfId="2067"/>
    <cellStyle name="Normal 100" xfId="2068"/>
    <cellStyle name="Normal 101" xfId="2069"/>
    <cellStyle name="Normal 102" xfId="2070"/>
    <cellStyle name="Normal 103" xfId="2071"/>
    <cellStyle name="Normal 104" xfId="2072"/>
    <cellStyle name="Normal 105" xfId="2073"/>
    <cellStyle name="Normal 106" xfId="2074"/>
    <cellStyle name="Normal 107" xfId="2075"/>
    <cellStyle name="Normal 108" xfId="2076"/>
    <cellStyle name="Normal 109" xfId="2077"/>
    <cellStyle name="Normal 109 2" xfId="2078"/>
    <cellStyle name="Normal 11" xfId="2079"/>
    <cellStyle name="Normal 11 2" xfId="2080"/>
    <cellStyle name="Normal 11 2 2" xfId="2081"/>
    <cellStyle name="Normal 11 2 3" xfId="2082"/>
    <cellStyle name="Normal 11 3" xfId="2083"/>
    <cellStyle name="Normal 11 4" xfId="2084"/>
    <cellStyle name="Normal 11 5" xfId="2085"/>
    <cellStyle name="Normal 11 6" xfId="2086"/>
    <cellStyle name="Normal 110" xfId="2087"/>
    <cellStyle name="Normal 110 2" xfId="2088"/>
    <cellStyle name="Normal 111" xfId="2089"/>
    <cellStyle name="Normal 112" xfId="2090"/>
    <cellStyle name="Normal 113" xfId="2091"/>
    <cellStyle name="Normal 114" xfId="2092"/>
    <cellStyle name="Normal 115" xfId="2093"/>
    <cellStyle name="Normal 116" xfId="2094"/>
    <cellStyle name="Normal 117" xfId="2095"/>
    <cellStyle name="Normal 117 2" xfId="2096"/>
    <cellStyle name="Normal 117 3" xfId="2097"/>
    <cellStyle name="Normal 118" xfId="2098"/>
    <cellStyle name="Normal 119" xfId="2099"/>
    <cellStyle name="Normal 12" xfId="2100"/>
    <cellStyle name="Normal 12 2" xfId="2101"/>
    <cellStyle name="Normal 12 2 2" xfId="2102"/>
    <cellStyle name="Normal 12 2 3" xfId="2103"/>
    <cellStyle name="Normal 12 3" xfId="2104"/>
    <cellStyle name="Normal 12 4" xfId="2105"/>
    <cellStyle name="Normal 12 5" xfId="2106"/>
    <cellStyle name="Normal 120" xfId="2107"/>
    <cellStyle name="Normal 121" xfId="2108"/>
    <cellStyle name="Normal 122" xfId="2109"/>
    <cellStyle name="Normal 123" xfId="2110"/>
    <cellStyle name="Normal 124" xfId="2111"/>
    <cellStyle name="Normal 125" xfId="2112"/>
    <cellStyle name="Normal 13" xfId="2113"/>
    <cellStyle name="Normal 13 2" xfId="2114"/>
    <cellStyle name="Normal 13 2 2" xfId="2115"/>
    <cellStyle name="Normal 13 3" xfId="2116"/>
    <cellStyle name="Normal 13 4" xfId="2117"/>
    <cellStyle name="Normal 14" xfId="2118"/>
    <cellStyle name="Normal 14 2" xfId="2119"/>
    <cellStyle name="Normal 14 2 2" xfId="2120"/>
    <cellStyle name="Normal 14 3" xfId="2121"/>
    <cellStyle name="Normal 14 4" xfId="2122"/>
    <cellStyle name="Normal 15" xfId="2123"/>
    <cellStyle name="Normal 15 2" xfId="2124"/>
    <cellStyle name="Normal 15 2 2" xfId="2125"/>
    <cellStyle name="Normal 15 3" xfId="2126"/>
    <cellStyle name="Normal 15 4" xfId="2127"/>
    <cellStyle name="Normal 16" xfId="2128"/>
    <cellStyle name="Normal 16 2" xfId="2129"/>
    <cellStyle name="Normal 16 2 2" xfId="2130"/>
    <cellStyle name="Normal 16 3" xfId="2131"/>
    <cellStyle name="Normal 16 4" xfId="2132"/>
    <cellStyle name="Normal 17" xfId="2133"/>
    <cellStyle name="Normal 17 2" xfId="2134"/>
    <cellStyle name="Normal 17 3" xfId="2135"/>
    <cellStyle name="Normal 17 4" xfId="2136"/>
    <cellStyle name="Normal 17_vue Rému RA 2015" xfId="2137"/>
    <cellStyle name="Normal 18" xfId="2138"/>
    <cellStyle name="Normal 18 2" xfId="2139"/>
    <cellStyle name="Normal 18 2 2" xfId="2140"/>
    <cellStyle name="Normal 18 3" xfId="2141"/>
    <cellStyle name="Normal 18 4" xfId="2142"/>
    <cellStyle name="Normal 18 4 2" xfId="2143"/>
    <cellStyle name="Normal 18 5" xfId="2144"/>
    <cellStyle name="Normal 18_vue Rému RA 2015" xfId="2145"/>
    <cellStyle name="Normal 19" xfId="2146"/>
    <cellStyle name="Normal 19 2" xfId="2147"/>
    <cellStyle name="Normal 19 2 2" xfId="2148"/>
    <cellStyle name="Normal 19 3" xfId="2149"/>
    <cellStyle name="Normal 19 3 2" xfId="2150"/>
    <cellStyle name="Normal 19 4" xfId="2151"/>
    <cellStyle name="Normal 19_vue Rému RA 2015" xfId="2152"/>
    <cellStyle name="Normal 2" xfId="2153"/>
    <cellStyle name="Normal 2 2" xfId="2154"/>
    <cellStyle name="Normal 2 2 2" xfId="2155"/>
    <cellStyle name="Normal 2 2 2 2" xfId="2156"/>
    <cellStyle name="Normal 2 2 2 2 2" xfId="2157"/>
    <cellStyle name="Normal 2 2 2 2 3" xfId="2158"/>
    <cellStyle name="Normal 2 2 2 2 3 2" xfId="2159"/>
    <cellStyle name="Normal 2 2 2 2 4" xfId="2160"/>
    <cellStyle name="Normal 2 2 2 3" xfId="2161"/>
    <cellStyle name="Normal 2 2 2 3 2" xfId="2162"/>
    <cellStyle name="Normal 2 2 2 3 3" xfId="2163"/>
    <cellStyle name="Normal 2 2 2 4" xfId="2164"/>
    <cellStyle name="Normal 2 2 2 5" xfId="2165"/>
    <cellStyle name="Normal 2 2 2 5 2" xfId="2166"/>
    <cellStyle name="Normal 2 2 3" xfId="2167"/>
    <cellStyle name="Normal 2 2 3 2" xfId="2168"/>
    <cellStyle name="Normal 2 2 4" xfId="2169"/>
    <cellStyle name="Normal 2 3" xfId="2170"/>
    <cellStyle name="Normal 2 3 2" xfId="2171"/>
    <cellStyle name="Normal 2 3 2 2" xfId="2172"/>
    <cellStyle name="Normal 2 3 2 2 2" xfId="2173"/>
    <cellStyle name="Normal 2 3 2 2 3" xfId="2174"/>
    <cellStyle name="Normal 2 3 2 3" xfId="2175"/>
    <cellStyle name="Normal 2 3 2 4" xfId="2176"/>
    <cellStyle name="Normal 2 3 3" xfId="2177"/>
    <cellStyle name="Normal 2 3 3 2" xfId="2178"/>
    <cellStyle name="Normal 2 3 3 3" xfId="2179"/>
    <cellStyle name="Normal 2 3 4" xfId="2180"/>
    <cellStyle name="Normal 2 3 4 2" xfId="2181"/>
    <cellStyle name="Normal 2 3 4 3" xfId="2182"/>
    <cellStyle name="Normal 2 3 5" xfId="2183"/>
    <cellStyle name="Normal 2 3 6" xfId="2184"/>
    <cellStyle name="Normal 2 3 6 2" xfId="2185"/>
    <cellStyle name="Normal 2 3_vue Rému RA 2015" xfId="2186"/>
    <cellStyle name="Normal 2 4" xfId="2187"/>
    <cellStyle name="Normal 2 4 2" xfId="2188"/>
    <cellStyle name="Normal 2 4 3" xfId="2189"/>
    <cellStyle name="Normal 2 5" xfId="2190"/>
    <cellStyle name="Normal 2 5 2" xfId="2191"/>
    <cellStyle name="Normal 2 5 2 2" xfId="2192"/>
    <cellStyle name="Normal 2 5 2 3" xfId="2193"/>
    <cellStyle name="Normal 2 5 3" xfId="2194"/>
    <cellStyle name="Normal 2 5 3 2" xfId="2195"/>
    <cellStyle name="Normal 2 5 3 3" xfId="2196"/>
    <cellStyle name="Normal 2 5 4" xfId="2197"/>
    <cellStyle name="Normal 2 5 5" xfId="2198"/>
    <cellStyle name="Normal 2 5 5 2" xfId="2199"/>
    <cellStyle name="Normal 2 6" xfId="2200"/>
    <cellStyle name="Normal 2 6 2" xfId="2201"/>
    <cellStyle name="Normal 2 6 3" xfId="2202"/>
    <cellStyle name="Normal 2 7" xfId="2203"/>
    <cellStyle name="Normal 2 7 2" xfId="2204"/>
    <cellStyle name="Normal 2 7 3" xfId="2205"/>
    <cellStyle name="Normal 2 8" xfId="2206"/>
    <cellStyle name="Normal 2 9" xfId="2207"/>
    <cellStyle name="Normal 2_vue Rému RA 2015" xfId="2208"/>
    <cellStyle name="Normal 20" xfId="2209"/>
    <cellStyle name="Normal 20 2" xfId="2210"/>
    <cellStyle name="Normal 20 2 2" xfId="2211"/>
    <cellStyle name="Normal 20 2 3" xfId="2212"/>
    <cellStyle name="Normal 20 3" xfId="2213"/>
    <cellStyle name="Normal 20 3 2" xfId="2214"/>
    <cellStyle name="Normal 20_vue Rému RA 2015" xfId="2215"/>
    <cellStyle name="Normal 21" xfId="2216"/>
    <cellStyle name="Normal 21 2" xfId="2217"/>
    <cellStyle name="Normal 21 2 2" xfId="2218"/>
    <cellStyle name="Normal 21 3" xfId="2219"/>
    <cellStyle name="Normal 21 3 2" xfId="2220"/>
    <cellStyle name="Normal 21 4" xfId="2221"/>
    <cellStyle name="Normal 21_vue Rému RA 2015" xfId="2222"/>
    <cellStyle name="Normal 22" xfId="2223"/>
    <cellStyle name="Normal 22 2" xfId="2224"/>
    <cellStyle name="Normal 22 3" xfId="2225"/>
    <cellStyle name="Normal 22 4" xfId="2226"/>
    <cellStyle name="Normal 22_vue Rému RA 2015" xfId="2227"/>
    <cellStyle name="Normal 23" xfId="2228"/>
    <cellStyle name="Normal 23 2" xfId="2229"/>
    <cellStyle name="Normal 23 3" xfId="2230"/>
    <cellStyle name="Normal 23 4" xfId="2231"/>
    <cellStyle name="Normal 23_vue Rému RA 2015" xfId="2232"/>
    <cellStyle name="Normal 24" xfId="2233"/>
    <cellStyle name="Normal 24 2" xfId="2234"/>
    <cellStyle name="Normal 24 3" xfId="2235"/>
    <cellStyle name="Normal 24 4" xfId="2236"/>
    <cellStyle name="Normal 24_vue Rému RA 2015" xfId="2237"/>
    <cellStyle name="Normal 25" xfId="2238"/>
    <cellStyle name="Normal 25 2" xfId="2239"/>
    <cellStyle name="Normal 25 3" xfId="2240"/>
    <cellStyle name="Normal 25 4" xfId="2241"/>
    <cellStyle name="Normal 25_vue Rému RA 2015" xfId="2242"/>
    <cellStyle name="Normal 26" xfId="2243"/>
    <cellStyle name="Normal 26 2" xfId="2244"/>
    <cellStyle name="Normal 27" xfId="2245"/>
    <cellStyle name="Normal 27 2" xfId="2246"/>
    <cellStyle name="Normal 28" xfId="2247"/>
    <cellStyle name="Normal 29" xfId="2248"/>
    <cellStyle name="Normal 3" xfId="2249"/>
    <cellStyle name="Normal 3 2" xfId="2250"/>
    <cellStyle name="Normal 3 2 2" xfId="2251"/>
    <cellStyle name="Normal 3 2 2 2" xfId="2252"/>
    <cellStyle name="Normal 3 2 3" xfId="2253"/>
    <cellStyle name="Normal 3 2 4" xfId="2254"/>
    <cellStyle name="Normal 3 3" xfId="2255"/>
    <cellStyle name="Normal 3 3 2" xfId="2256"/>
    <cellStyle name="Normal 3 3 2 2" xfId="2257"/>
    <cellStyle name="Normal 3 3 3" xfId="2258"/>
    <cellStyle name="Normal 3 4" xfId="2259"/>
    <cellStyle name="Normal 3 4 2" xfId="2260"/>
    <cellStyle name="Normal 3 5" xfId="2261"/>
    <cellStyle name="Normal 3 6" xfId="2262"/>
    <cellStyle name="Normal 3 7" xfId="2263"/>
    <cellStyle name="Normal 30" xfId="2264"/>
    <cellStyle name="Normal 31" xfId="2265"/>
    <cellStyle name="Normal 32" xfId="2266"/>
    <cellStyle name="Normal 33" xfId="2267"/>
    <cellStyle name="Normal 34" xfId="2268"/>
    <cellStyle name="Normal 35" xfId="2269"/>
    <cellStyle name="Normal 36" xfId="2270"/>
    <cellStyle name="Normal 37" xfId="2271"/>
    <cellStyle name="Normal 38" xfId="2272"/>
    <cellStyle name="Normal 39" xfId="2273"/>
    <cellStyle name="Normal 4" xfId="2274"/>
    <cellStyle name="Normal 4 2" xfId="2275"/>
    <cellStyle name="Normal 4 2 2" xfId="2276"/>
    <cellStyle name="Normal 4 2 2 2" xfId="2277"/>
    <cellStyle name="Normal 4 2 3" xfId="2278"/>
    <cellStyle name="Normal 4 2 4" xfId="2279"/>
    <cellStyle name="Normal 4 3" xfId="2280"/>
    <cellStyle name="Normal 4 3 2" xfId="2281"/>
    <cellStyle name="Normal 4 3 2 2" xfId="2282"/>
    <cellStyle name="Normal 4 3 3" xfId="2283"/>
    <cellStyle name="Normal 4 4" xfId="2284"/>
    <cellStyle name="Normal 4 4 2" xfId="2285"/>
    <cellStyle name="Normal 4 5" xfId="2286"/>
    <cellStyle name="Normal 4 5 2" xfId="2287"/>
    <cellStyle name="Normal 4 5 3" xfId="2288"/>
    <cellStyle name="Normal 4 6" xfId="2289"/>
    <cellStyle name="Normal 4 6 2" xfId="2290"/>
    <cellStyle name="Normal 4_vue Rému RA 2015" xfId="2291"/>
    <cellStyle name="Normal 40" xfId="2292"/>
    <cellStyle name="Normal 41" xfId="2293"/>
    <cellStyle name="Normal 42" xfId="2294"/>
    <cellStyle name="Normal 43" xfId="2295"/>
    <cellStyle name="Normal 44" xfId="2296"/>
    <cellStyle name="Normal 45" xfId="2297"/>
    <cellStyle name="Normal 46" xfId="2298"/>
    <cellStyle name="Normal 47" xfId="2299"/>
    <cellStyle name="Normal 48" xfId="2300"/>
    <cellStyle name="Normal 49" xfId="2301"/>
    <cellStyle name="Normal 5" xfId="2302"/>
    <cellStyle name="Normal 5 12" xfId="2303"/>
    <cellStyle name="Normal 5 2" xfId="2304"/>
    <cellStyle name="Normal 5 2 2" xfId="2305"/>
    <cellStyle name="Normal 5 2 3" xfId="2306"/>
    <cellStyle name="Normal 5 2 4" xfId="2307"/>
    <cellStyle name="Normal 5 3" xfId="2308"/>
    <cellStyle name="Normal 5 4" xfId="2309"/>
    <cellStyle name="Normal 5 4 2" xfId="2310"/>
    <cellStyle name="Normal 5 5" xfId="2311"/>
    <cellStyle name="Normal 5 6" xfId="2312"/>
    <cellStyle name="Normal 50" xfId="2313"/>
    <cellStyle name="Normal 51" xfId="2314"/>
    <cellStyle name="Normal 52" xfId="2315"/>
    <cellStyle name="Normal 53" xfId="2316"/>
    <cellStyle name="Normal 54" xfId="2317"/>
    <cellStyle name="Normal 55" xfId="2318"/>
    <cellStyle name="Normal 55 2" xfId="2319"/>
    <cellStyle name="Normal 56" xfId="2320"/>
    <cellStyle name="Normal 56 2" xfId="2321"/>
    <cellStyle name="Normal 57" xfId="2322"/>
    <cellStyle name="Normal 58" xfId="2323"/>
    <cellStyle name="Normal 59" xfId="2324"/>
    <cellStyle name="Normal 6" xfId="2325"/>
    <cellStyle name="Normal 6 2" xfId="2326"/>
    <cellStyle name="Normal 6 2 2" xfId="2327"/>
    <cellStyle name="Normal 6 2 2 2" xfId="2328"/>
    <cellStyle name="Normal 6 2 2 2 2" xfId="2329"/>
    <cellStyle name="Normal 6 2 2 3" xfId="2330"/>
    <cellStyle name="Normal 6 3" xfId="2331"/>
    <cellStyle name="Normal 6 3 2" xfId="2332"/>
    <cellStyle name="Normal 6 4" xfId="2333"/>
    <cellStyle name="Normal 6_vue Rému RA 2015" xfId="2334"/>
    <cellStyle name="Normal 60" xfId="2335"/>
    <cellStyle name="Normal 61" xfId="2336"/>
    <cellStyle name="Normal 62" xfId="2337"/>
    <cellStyle name="Normal 62 2" xfId="2338"/>
    <cellStyle name="Normal 62 3" xfId="2339"/>
    <cellStyle name="Normal 62 4" xfId="2340"/>
    <cellStyle name="Normal 63" xfId="2341"/>
    <cellStyle name="Normal 64" xfId="2342"/>
    <cellStyle name="Normal 65" xfId="2343"/>
    <cellStyle name="Normal 66" xfId="2344"/>
    <cellStyle name="Normal 67" xfId="2345"/>
    <cellStyle name="Normal 68" xfId="2346"/>
    <cellStyle name="Normal 69" xfId="2347"/>
    <cellStyle name="Normal 7" xfId="2348"/>
    <cellStyle name="Normal 7 2" xfId="2349"/>
    <cellStyle name="Normal 7 2 2" xfId="2350"/>
    <cellStyle name="Normal 7 3" xfId="2351"/>
    <cellStyle name="Normal 7 4" xfId="2352"/>
    <cellStyle name="Normal 7 5" xfId="2353"/>
    <cellStyle name="Normal 70" xfId="2354"/>
    <cellStyle name="Normal 71" xfId="2355"/>
    <cellStyle name="Normal 72" xfId="2356"/>
    <cellStyle name="Normal 73" xfId="2357"/>
    <cellStyle name="Normal 74" xfId="2358"/>
    <cellStyle name="Normal 75" xfId="2359"/>
    <cellStyle name="Normal 76" xfId="2360"/>
    <cellStyle name="Normal 77" xfId="2361"/>
    <cellStyle name="Normal 78" xfId="2362"/>
    <cellStyle name="Normal 79" xfId="2363"/>
    <cellStyle name="Normal 8" xfId="2364"/>
    <cellStyle name="Normal 8 2" xfId="2365"/>
    <cellStyle name="Normal 8 2 2" xfId="2366"/>
    <cellStyle name="Normal 8 3" xfId="2367"/>
    <cellStyle name="Normal 8 4" xfId="2368"/>
    <cellStyle name="Normal 80" xfId="2369"/>
    <cellStyle name="Normal 81" xfId="2370"/>
    <cellStyle name="Normal 82" xfId="2371"/>
    <cellStyle name="Normal 83" xfId="2372"/>
    <cellStyle name="Normal 84" xfId="2373"/>
    <cellStyle name="Normal 85" xfId="2374"/>
    <cellStyle name="Normal 86" xfId="2375"/>
    <cellStyle name="Normal 87" xfId="2376"/>
    <cellStyle name="Normal 88" xfId="2377"/>
    <cellStyle name="Normal 89" xfId="2378"/>
    <cellStyle name="Normal 9" xfId="2379"/>
    <cellStyle name="Normal 9 2" xfId="2380"/>
    <cellStyle name="Normal 9 2 2" xfId="2381"/>
    <cellStyle name="Normal 9 2 2 2" xfId="2382"/>
    <cellStyle name="Normal 9 2 2 3" xfId="2383"/>
    <cellStyle name="Normal 9 3" xfId="2384"/>
    <cellStyle name="Normal 9 3 2" xfId="2385"/>
    <cellStyle name="Normal 9 4" xfId="2386"/>
    <cellStyle name="Normal 9 4 2" xfId="2387"/>
    <cellStyle name="Normal 9 4 3" xfId="2388"/>
    <cellStyle name="Normal 9 5" xfId="2389"/>
    <cellStyle name="Normal 90" xfId="2390"/>
    <cellStyle name="Normal 91" xfId="2391"/>
    <cellStyle name="Normal 92" xfId="2392"/>
    <cellStyle name="Normal 93" xfId="2393"/>
    <cellStyle name="Normal 94" xfId="2394"/>
    <cellStyle name="Normal 95" xfId="2395"/>
    <cellStyle name="Normal 96" xfId="2396"/>
    <cellStyle name="Normal 97" xfId="2397"/>
    <cellStyle name="Normal 98" xfId="2398"/>
    <cellStyle name="Normal 99" xfId="2399"/>
    <cellStyle name="Normal_sashtml20 2" xfId="2400"/>
    <cellStyle name="Normal_sashtml99 2" xfId="2401"/>
    <cellStyle name="Normale" xfId="2402"/>
    <cellStyle name="Normale 2" xfId="2403"/>
    <cellStyle name="Normale 3" xfId="2404"/>
    <cellStyle name="Note" xfId="2405"/>
    <cellStyle name="Note 2" xfId="2406"/>
    <cellStyle name="Note 2 2" xfId="2407"/>
    <cellStyle name="Note 2 3" xfId="2408"/>
    <cellStyle name="Note 3" xfId="2409"/>
    <cellStyle name="Note 3 2" xfId="2410"/>
    <cellStyle name="Note 4" xfId="2411"/>
    <cellStyle name="Note 5" xfId="2412"/>
    <cellStyle name="NOTE01" xfId="2413"/>
    <cellStyle name="OBI" xfId="2414"/>
    <cellStyle name="OBI 2" xfId="2415"/>
    <cellStyle name="Option" xfId="2416"/>
    <cellStyle name="Option 2" xfId="2417"/>
    <cellStyle name="Option 3" xfId="2418"/>
    <cellStyle name="OptionHeading" xfId="2419"/>
    <cellStyle name="Output" xfId="2420"/>
    <cellStyle name="Output 2" xfId="2421"/>
    <cellStyle name="Output 3" xfId="2422"/>
    <cellStyle name="Par dŽfaut" xfId="2423"/>
    <cellStyle name="paragraphe" xfId="2424"/>
    <cellStyle name="Percent (1)" xfId="2425"/>
    <cellStyle name="Percent (2)" xfId="2426"/>
    <cellStyle name="Percent [2]" xfId="2427"/>
    <cellStyle name="Percent 2" xfId="2428"/>
    <cellStyle name="Percent 2 2" xfId="2429"/>
    <cellStyle name="Percent 2 3" xfId="2430"/>
    <cellStyle name="Percent 3" xfId="2431"/>
    <cellStyle name="Percent 3 2" xfId="2432"/>
    <cellStyle name="Percent 3 3" xfId="2433"/>
    <cellStyle name="Percent 3 3 2" xfId="2434"/>
    <cellStyle name="Percent 3 4" xfId="2435"/>
    <cellStyle name="Percent 3 5" xfId="2436"/>
    <cellStyle name="Percent 3 6" xfId="2437"/>
    <cellStyle name="Percent 4" xfId="2438"/>
    <cellStyle name="Percent 4 2" xfId="2439"/>
    <cellStyle name="Percent 4 2 2" xfId="2440"/>
    <cellStyle name="Percent 4 3" xfId="2441"/>
    <cellStyle name="Percent 4 4" xfId="2442"/>
    <cellStyle name="Percent 4 5" xfId="2443"/>
    <cellStyle name="Percent 5" xfId="2444"/>
    <cellStyle name="Percent 5 2" xfId="2445"/>
    <cellStyle name="Percent 5 2 2" xfId="2446"/>
    <cellStyle name="Percent 5 3" xfId="2447"/>
    <cellStyle name="Percent 5 4" xfId="2448"/>
    <cellStyle name="Percent 5 5" xfId="2449"/>
    <cellStyle name="percentage" xfId="2450"/>
    <cellStyle name="Pilote de données - Catégorie" xfId="2451"/>
    <cellStyle name="Pilote de données - Catégorie 1" xfId="2452"/>
    <cellStyle name="Pilote de données - Catégorie 1 2" xfId="2453"/>
    <cellStyle name="Pilote de données - Catégorie 1 3" xfId="2454"/>
    <cellStyle name="Pilote de données - Catégorie 2" xfId="2455"/>
    <cellStyle name="Pilote de données - Catégorie 2 2" xfId="2456"/>
    <cellStyle name="Pilote de données - Catégorie 2 3" xfId="2457"/>
    <cellStyle name="Pilote de données - Catégorie 3" xfId="2458"/>
    <cellStyle name="Pilote de données - Catégorie 3 2" xfId="2459"/>
    <cellStyle name="Pilote de données - Catégorie 3 3" xfId="2460"/>
    <cellStyle name="Pilote de données - Catégorie 4" xfId="2461"/>
    <cellStyle name="Pilote de données - Catégorie 5" xfId="2462"/>
    <cellStyle name="Pilote de données - Catégorie 6" xfId="2463"/>
    <cellStyle name="Pilote de données - Catégorie_Lettre plafond PLF 2012 - MEDDTL - fichier source" xfId="2464"/>
    <cellStyle name="Pilote de données - Champ" xfId="2465"/>
    <cellStyle name="Pilote de données - Champ 1" xfId="2466"/>
    <cellStyle name="Pilote de données - Champ 1 2" xfId="2467"/>
    <cellStyle name="Pilote de données - Champ 1 3" xfId="2468"/>
    <cellStyle name="Pilote de données - Champ 2" xfId="2469"/>
    <cellStyle name="Pilote de données - Champ 2 2" xfId="2470"/>
    <cellStyle name="Pilote de données - Champ 3" xfId="2471"/>
    <cellStyle name="Pilote de données - Champ 4" xfId="2472"/>
    <cellStyle name="Pilote de données - Champ_2013 03 05 ANNEXES circulaire sécurisation" xfId="2473"/>
    <cellStyle name="Pilote de données - Coin" xfId="2474"/>
    <cellStyle name="Pilote de données - Coin 1" xfId="2475"/>
    <cellStyle name="Pilote de données - Coin 1 2" xfId="2476"/>
    <cellStyle name="Pilote de données - Coin 1 3" xfId="2477"/>
    <cellStyle name="Pilote de données - Coin 2" xfId="2478"/>
    <cellStyle name="Pilote de données - Coin 2 2" xfId="2479"/>
    <cellStyle name="Pilote de données - Coin 3" xfId="2480"/>
    <cellStyle name="Pilote de données - Coin 4" xfId="2481"/>
    <cellStyle name="Pilote de données - Coin_2013 03 05 ANNEXES circulaire sécurisation" xfId="2482"/>
    <cellStyle name="Pilote de données - Résultat" xfId="2483"/>
    <cellStyle name="Pilote de données - Résultat 1" xfId="2484"/>
    <cellStyle name="Pilote de données - Résultat 1 2" xfId="2485"/>
    <cellStyle name="Pilote de données - Résultat 1 3" xfId="2486"/>
    <cellStyle name="Pilote de données - Résultat 2" xfId="2487"/>
    <cellStyle name="Pilote de données - Résultat 2 2" xfId="2488"/>
    <cellStyle name="Pilote de données - Résultat 3" xfId="2489"/>
    <cellStyle name="Pilote de données - Résultat 4" xfId="2490"/>
    <cellStyle name="Pilote de données - Résultat_2013 03 05 ANNEXES circulaire sécurisation" xfId="2491"/>
    <cellStyle name="Pilote de données - Titre" xfId="2492"/>
    <cellStyle name="Pilote de données - Titre 1" xfId="2493"/>
    <cellStyle name="Pilote de données - Titre 1 2" xfId="2494"/>
    <cellStyle name="Pilote de données - Titre 1 3" xfId="2495"/>
    <cellStyle name="Pilote de données - Titre 2" xfId="2496"/>
    <cellStyle name="Pilote de données - Titre 2 2" xfId="2497"/>
    <cellStyle name="Pilote de données - Titre 3" xfId="2498"/>
    <cellStyle name="Pilote de données - Titre 4" xfId="2499"/>
    <cellStyle name="Pilote de données - Titre_2013 03 05 ANNEXES circulaire sécurisation" xfId="2500"/>
    <cellStyle name="Pilote de données - Valeur" xfId="2501"/>
    <cellStyle name="Pilote de données - Valeur 1" xfId="2502"/>
    <cellStyle name="Pilote de données - Valeur 1 2" xfId="2503"/>
    <cellStyle name="Pilote de données - Valeur 1 3" xfId="2504"/>
    <cellStyle name="Pilote de données - Valeur 2" xfId="2505"/>
    <cellStyle name="Pilote de données - Valeur 2 2" xfId="2506"/>
    <cellStyle name="Pilote de données - Valeur 2 3" xfId="2507"/>
    <cellStyle name="Pilote de données - Valeur 3" xfId="2508"/>
    <cellStyle name="Pilote de données - Valeur 3 2" xfId="2509"/>
    <cellStyle name="Pilote de données - Valeur 4" xfId="2510"/>
    <cellStyle name="Pilote de données - Valeur 5" xfId="2511"/>
    <cellStyle name="Pilote de données - Valeur_2013 03 05 ANNEXES circulaire sécurisation" xfId="2512"/>
    <cellStyle name="Pourcent(2)" xfId="2513"/>
    <cellStyle name="Pourcent(2) 2" xfId="2514"/>
    <cellStyle name="Pourcent0" xfId="2515"/>
    <cellStyle name="Pourcent0 2" xfId="2516"/>
    <cellStyle name="Pourcent0 2 2" xfId="2517"/>
    <cellStyle name="Pourcent0 3" xfId="2518"/>
    <cellStyle name="Pourcent0 4" xfId="2519"/>
    <cellStyle name="Pourcent1" xfId="2520"/>
    <cellStyle name="Pourcent1 2" xfId="2521"/>
    <cellStyle name="Pourcent1 2 2" xfId="2522"/>
    <cellStyle name="Pourcent1 3" xfId="2523"/>
    <cellStyle name="Pourcent1 4" xfId="2524"/>
    <cellStyle name="Pourcent2" xfId="2525"/>
    <cellStyle name="Pourcent2 2" xfId="2526"/>
    <cellStyle name="Pourcent2 2 2" xfId="2527"/>
    <cellStyle name="Pourcent2 3" xfId="2528"/>
    <cellStyle name="Pourcent2 4" xfId="2529"/>
    <cellStyle name="Percent" xfId="2530"/>
    <cellStyle name="Pourcentage 10" xfId="2531"/>
    <cellStyle name="Pourcentage 10 2" xfId="2532"/>
    <cellStyle name="Pourcentage 11" xfId="2533"/>
    <cellStyle name="Pourcentage 11 2" xfId="2534"/>
    <cellStyle name="Pourcentage 12" xfId="2535"/>
    <cellStyle name="Pourcentage 13" xfId="2536"/>
    <cellStyle name="Pourcentage 13 2" xfId="2537"/>
    <cellStyle name="Pourcentage 14" xfId="2538"/>
    <cellStyle name="Pourcentage 2" xfId="2539"/>
    <cellStyle name="Pourcentage 2 2" xfId="2540"/>
    <cellStyle name="Pourcentage 2 2 2" xfId="2541"/>
    <cellStyle name="Pourcentage 2 3" xfId="2542"/>
    <cellStyle name="Pourcentage 2 3 2" xfId="2543"/>
    <cellStyle name="Pourcentage 3" xfId="2544"/>
    <cellStyle name="Pourcentage 3 2" xfId="2545"/>
    <cellStyle name="Pourcentage 3 2 2" xfId="2546"/>
    <cellStyle name="Pourcentage 3 3" xfId="2547"/>
    <cellStyle name="Pourcentage 3 3 2" xfId="2548"/>
    <cellStyle name="Pourcentage 3 4" xfId="2549"/>
    <cellStyle name="Pourcentage 3 5" xfId="2550"/>
    <cellStyle name="Pourcentage 4" xfId="2551"/>
    <cellStyle name="Pourcentage 4 2" xfId="2552"/>
    <cellStyle name="Pourcentage 4 2 2" xfId="2553"/>
    <cellStyle name="Pourcentage 4 3" xfId="2554"/>
    <cellStyle name="Pourcentage 4 3 2" xfId="2555"/>
    <cellStyle name="Pourcentage 4 4" xfId="2556"/>
    <cellStyle name="Pourcentage 5" xfId="2557"/>
    <cellStyle name="Pourcentage 5 2" xfId="2558"/>
    <cellStyle name="Pourcentage 5 3" xfId="2559"/>
    <cellStyle name="Pourcentage 6" xfId="2560"/>
    <cellStyle name="Pourcentage 6 2" xfId="2561"/>
    <cellStyle name="Pourcentage 6 3" xfId="2562"/>
    <cellStyle name="Pourcentage 7" xfId="2563"/>
    <cellStyle name="Pourcentage 7 2" xfId="2564"/>
    <cellStyle name="Pourcentage 7 2 2" xfId="2565"/>
    <cellStyle name="Pourcentage 7 3" xfId="2566"/>
    <cellStyle name="Pourcentage 7 3 2" xfId="2567"/>
    <cellStyle name="Pourcentage 7 3 2 2" xfId="2568"/>
    <cellStyle name="Pourcentage 7 3 3" xfId="2569"/>
    <cellStyle name="Pourcentage 8" xfId="2570"/>
    <cellStyle name="Pourcentage 8 2" xfId="2571"/>
    <cellStyle name="Pourcentage 9" xfId="2572"/>
    <cellStyle name="Pourcentage 9 2" xfId="2573"/>
    <cellStyle name="Pourcentage 9 2 2" xfId="2574"/>
    <cellStyle name="Price" xfId="2575"/>
    <cellStyle name="Price 2" xfId="2576"/>
    <cellStyle name="Price 3" xfId="2577"/>
    <cellStyle name="Prosentti 2" xfId="2578"/>
    <cellStyle name="Prosentti 2 2" xfId="2579"/>
    <cellStyle name="Prosentti 2 2 2" xfId="2580"/>
    <cellStyle name="Prosentti 2 3" xfId="2581"/>
    <cellStyle name="Prosentti 2 4" xfId="2582"/>
    <cellStyle name="Prosentti 2 5" xfId="2583"/>
    <cellStyle name="PSChar" xfId="2584"/>
    <cellStyle name="PSChar 2" xfId="2585"/>
    <cellStyle name="PSDate" xfId="2586"/>
    <cellStyle name="PSDate 2" xfId="2587"/>
    <cellStyle name="PSHeading" xfId="2588"/>
    <cellStyle name="PSHeading 2" xfId="2589"/>
    <cellStyle name="PSInt" xfId="2590"/>
    <cellStyle name="PSInt 2" xfId="2591"/>
    <cellStyle name="PSSpacer" xfId="2592"/>
    <cellStyle name="PSSpacer 2" xfId="2593"/>
    <cellStyle name="Region" xfId="2594"/>
    <cellStyle name="région" xfId="2595"/>
    <cellStyle name="REMARQ01" xfId="2596"/>
    <cellStyle name="Résultat 1" xfId="2597"/>
    <cellStyle name="rmlegd" xfId="2598"/>
    <cellStyle name="rmlegd 2" xfId="2599"/>
    <cellStyle name="rmlegd 3" xfId="2600"/>
    <cellStyle name="rmlegd 4" xfId="2601"/>
    <cellStyle name="Rouge" xfId="2602"/>
    <cellStyle name="Rouge 2" xfId="2603"/>
    <cellStyle name="Satisfaisant" xfId="2604"/>
    <cellStyle name="Satisfaisant 2" xfId="2605"/>
    <cellStyle name="Satisfaisant 2 2" xfId="2606"/>
    <cellStyle name="Satisfaisant 2 3" xfId="2607"/>
    <cellStyle name="Satisfaisant 2 4" xfId="2608"/>
    <cellStyle name="Satisfaisant 2 5" xfId="2609"/>
    <cellStyle name="Satisfaisant 3" xfId="2610"/>
    <cellStyle name="Satisfaisant 4" xfId="2611"/>
    <cellStyle name="Sortie" xfId="2612"/>
    <cellStyle name="Sortie 2" xfId="2613"/>
    <cellStyle name="Sortie 2 2" xfId="2614"/>
    <cellStyle name="Sortie 2 3" xfId="2615"/>
    <cellStyle name="Sortie 2 4" xfId="2616"/>
    <cellStyle name="Sortie 2 5" xfId="2617"/>
    <cellStyle name="Sortie 3" xfId="2618"/>
    <cellStyle name="Sortie 3 2" xfId="2619"/>
    <cellStyle name="Sortie 4" xfId="2620"/>
    <cellStyle name="Sortie 5" xfId="2621"/>
    <cellStyle name="SOURSITU" xfId="2622"/>
    <cellStyle name="SOUS TOT" xfId="2623"/>
    <cellStyle name="Standaard2" xfId="2624"/>
    <cellStyle name="Style 1" xfId="2625"/>
    <cellStyle name="Style 1 2" xfId="2626"/>
    <cellStyle name="Style 1 2 2" xfId="2627"/>
    <cellStyle name="Style 1 2 2 2" xfId="2628"/>
    <cellStyle name="Style 1 2 2 3" xfId="2629"/>
    <cellStyle name="Style 1 2 3" xfId="2630"/>
    <cellStyle name="Style 1 2 3 2" xfId="2631"/>
    <cellStyle name="Style 1 2 4" xfId="2632"/>
    <cellStyle name="Style 1 2 5" xfId="2633"/>
    <cellStyle name="Style 1 3" xfId="2634"/>
    <cellStyle name="Style 1 3 2" xfId="2635"/>
    <cellStyle name="Style 1 4" xfId="2636"/>
    <cellStyle name="Style 1 4 2" xfId="2637"/>
    <cellStyle name="Style 1 5" xfId="2638"/>
    <cellStyle name="Style 1_2012 07 11 budgétisation 2013 2015" xfId="2639"/>
    <cellStyle name="Style 2" xfId="2640"/>
    <cellStyle name="Style 2 2" xfId="2641"/>
    <cellStyle name="Suf OBI" xfId="2642"/>
    <cellStyle name="Suf OBI 2" xfId="2643"/>
    <cellStyle name="TABL01" xfId="2644"/>
    <cellStyle name="Tableau_corps_euro" xfId="2645"/>
    <cellStyle name="texte" xfId="2646"/>
    <cellStyle name="Texte explicatif" xfId="2647"/>
    <cellStyle name="Texte explicatif 2" xfId="2648"/>
    <cellStyle name="Texte explicatif 2 2" xfId="2649"/>
    <cellStyle name="Texte explicatif 3" xfId="2650"/>
    <cellStyle name="TITCOL01" xfId="2651"/>
    <cellStyle name="TITCOLG1" xfId="2652"/>
    <cellStyle name="Title" xfId="2653"/>
    <cellStyle name="TITLIG01" xfId="2654"/>
    <cellStyle name="Titre" xfId="2655"/>
    <cellStyle name="Titre 1" xfId="2656"/>
    <cellStyle name="Titre 1 1" xfId="2657"/>
    <cellStyle name="Titre 1_pluriannuel ANTAI exec 2011 et prev 2012 recalées (3)" xfId="2658"/>
    <cellStyle name="Titre 2" xfId="2659"/>
    <cellStyle name="Titre 2 2" xfId="2660"/>
    <cellStyle name="Titre 2 2 2" xfId="2661"/>
    <cellStyle name="Titre 2 3" xfId="2662"/>
    <cellStyle name="Titre 2 4" xfId="2663"/>
    <cellStyle name="Titre 2 5" xfId="2664"/>
    <cellStyle name="Titre 3" xfId="2665"/>
    <cellStyle name="Titre 4" xfId="2666"/>
    <cellStyle name="Titre 5" xfId="2667"/>
    <cellStyle name="Titre 6" xfId="2668"/>
    <cellStyle name="Titre de la feuille" xfId="2669"/>
    <cellStyle name="Titre 1" xfId="2670"/>
    <cellStyle name="Titre 1 2" xfId="2671"/>
    <cellStyle name="Titre 1 2 2" xfId="2672"/>
    <cellStyle name="Titre 1 2 3" xfId="2673"/>
    <cellStyle name="Titre 1 2 4" xfId="2674"/>
    <cellStyle name="Titre 1 2 5" xfId="2675"/>
    <cellStyle name="Titre 1 3" xfId="2676"/>
    <cellStyle name="Titre 1 4" xfId="2677"/>
    <cellStyle name="Titre 1 5" xfId="2678"/>
    <cellStyle name="Titre 2" xfId="2679"/>
    <cellStyle name="Titre 2 2" xfId="2680"/>
    <cellStyle name="Titre 2 2 2" xfId="2681"/>
    <cellStyle name="Titre 2 2 3" xfId="2682"/>
    <cellStyle name="Titre 2 2 4" xfId="2683"/>
    <cellStyle name="Titre 2 2 5" xfId="2684"/>
    <cellStyle name="Titre 2 3" xfId="2685"/>
    <cellStyle name="Titre 2 4" xfId="2686"/>
    <cellStyle name="Titre 2 5" xfId="2687"/>
    <cellStyle name="Titre 3" xfId="2688"/>
    <cellStyle name="Titre 3 2" xfId="2689"/>
    <cellStyle name="Titre 3 2 2" xfId="2690"/>
    <cellStyle name="Titre 3 2 3" xfId="2691"/>
    <cellStyle name="Titre 3 2 4" xfId="2692"/>
    <cellStyle name="Titre 3 2 5" xfId="2693"/>
    <cellStyle name="Titre 3 3" xfId="2694"/>
    <cellStyle name="Titre 3 4" xfId="2695"/>
    <cellStyle name="Titre 3 5" xfId="2696"/>
    <cellStyle name="Titre 4" xfId="2697"/>
    <cellStyle name="Titre 4 2" xfId="2698"/>
    <cellStyle name="Titre 4 2 2" xfId="2699"/>
    <cellStyle name="Titre 4 2 3" xfId="2700"/>
    <cellStyle name="Titre 4 2 4" xfId="2701"/>
    <cellStyle name="Titre 4 2 5" xfId="2702"/>
    <cellStyle name="Titre 4 3" xfId="2703"/>
    <cellStyle name="Titre 4 4" xfId="2704"/>
    <cellStyle name="TITRE01" xfId="2705"/>
    <cellStyle name="Titre10" xfId="2706"/>
    <cellStyle name="Titre11" xfId="2707"/>
    <cellStyle name="Titre11 2" xfId="2708"/>
    <cellStyle name="Titre12" xfId="2709"/>
    <cellStyle name="Titre16" xfId="2710"/>
    <cellStyle name="Total" xfId="2711"/>
    <cellStyle name="Total 2" xfId="2712"/>
    <cellStyle name="Total 2 2" xfId="2713"/>
    <cellStyle name="Total 2 2 2" xfId="2714"/>
    <cellStyle name="Total 2 2 3" xfId="2715"/>
    <cellStyle name="Total 2 3" xfId="2716"/>
    <cellStyle name="Total 2 4" xfId="2717"/>
    <cellStyle name="Total 2 5" xfId="2718"/>
    <cellStyle name="Total 3" xfId="2719"/>
    <cellStyle name="Total 3 2" xfId="2720"/>
    <cellStyle name="Total 3 3" xfId="2721"/>
    <cellStyle name="Total 4" xfId="2722"/>
    <cellStyle name="Total 5" xfId="2723"/>
    <cellStyle name="Total 6" xfId="2724"/>
    <cellStyle name="TOTAL01" xfId="2725"/>
    <cellStyle name="TOTALG1" xfId="2726"/>
    <cellStyle name="Unit" xfId="2727"/>
    <cellStyle name="UNITE" xfId="2728"/>
    <cellStyle name="Vérification" xfId="2729"/>
    <cellStyle name="Vérification 2" xfId="2730"/>
    <cellStyle name="Vérification 2 2" xfId="2731"/>
    <cellStyle name="Vérification 3" xfId="2732"/>
    <cellStyle name="vert" xfId="2733"/>
    <cellStyle name="Virgule fixe" xfId="2734"/>
    <cellStyle name="Virgule fixe 2" xfId="2735"/>
    <cellStyle name="Virgule fixe 2 2" xfId="2736"/>
    <cellStyle name="Währung_RFP Appendix Price Sheet HELP DESK" xfId="2737"/>
    <cellStyle name="Warning Text" xfId="2738"/>
    <cellStyle name="Акцент1" xfId="2739"/>
    <cellStyle name="Акцент2" xfId="2740"/>
    <cellStyle name="Акцент3" xfId="2741"/>
    <cellStyle name="Акцент4" xfId="2742"/>
    <cellStyle name="Акцент5" xfId="2743"/>
    <cellStyle name="Акцент6" xfId="2744"/>
    <cellStyle name="Ввод " xfId="2745"/>
    <cellStyle name="Ввод  2" xfId="2746"/>
    <cellStyle name="Ввод  3" xfId="2747"/>
    <cellStyle name="Вывод" xfId="2748"/>
    <cellStyle name="Вывод 2" xfId="2749"/>
    <cellStyle name="Вывод 3" xfId="2750"/>
    <cellStyle name="Вычисление" xfId="2751"/>
    <cellStyle name="Вычисление 2" xfId="2752"/>
    <cellStyle name="Вычисление 3" xfId="2753"/>
    <cellStyle name="Заголовок 1" xfId="2754"/>
    <cellStyle name="Заголовок 2" xfId="2755"/>
    <cellStyle name="Заголовок 3" xfId="2756"/>
    <cellStyle name="Заголовок 4" xfId="2757"/>
    <cellStyle name="Итог" xfId="2758"/>
    <cellStyle name="Итог 2" xfId="2759"/>
    <cellStyle name="Контрольная ячейка" xfId="2760"/>
    <cellStyle name="Название" xfId="2761"/>
    <cellStyle name="Нейтральный" xfId="2762"/>
    <cellStyle name="Плохой" xfId="2763"/>
    <cellStyle name="Пояснение" xfId="2764"/>
    <cellStyle name="Примечание" xfId="2765"/>
    <cellStyle name="Примечание 2" xfId="2766"/>
    <cellStyle name="Примечание 2 2" xfId="2767"/>
    <cellStyle name="Примечание 2 3" xfId="2768"/>
    <cellStyle name="Примечание 3" xfId="2769"/>
    <cellStyle name="Примечание 3 2" xfId="2770"/>
    <cellStyle name="Примечание 4" xfId="2771"/>
    <cellStyle name="Примечание 5" xfId="2772"/>
    <cellStyle name="Связанная ячейка" xfId="2773"/>
    <cellStyle name="Текст предупреждения" xfId="2774"/>
    <cellStyle name="Хороший" xfId="27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51"/>
          <c:w val="0.97475"/>
          <c:h val="0.73825"/>
        </c:manualLayout>
      </c:layout>
      <c:barChart>
        <c:barDir val="col"/>
        <c:grouping val="clustered"/>
        <c:varyColors val="0"/>
        <c:ser>
          <c:idx val="1"/>
          <c:order val="1"/>
          <c:tx>
            <c:strRef>
              <c:f>'source F.6-4-9 et 6.4-10'!$A$8</c:f>
              <c:strCache>
                <c:ptCount val="1"/>
                <c:pt idx="0">
                  <c:v>salaire moyen
(brut)</c:v>
                </c:pt>
              </c:strCache>
            </c:strRef>
          </c:tx>
          <c:spPr>
            <a:solidFill>
              <a:srgbClr val="6666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multiLvlStrRef>
              <c:f>'source F.6-4-9 et 6.4-10'!$B$5:$U$6</c:f>
              <c:multiLvlStrCache>
                <c:ptCount val="20"/>
                <c:lvl>
                  <c:pt idx="0">
                    <c:v>Ministères</c:v>
                  </c:pt>
                  <c:pt idx="1">
                    <c:v>Ministères</c:v>
                  </c:pt>
                  <c:pt idx="2">
                    <c:v>Ministères</c:v>
                  </c:pt>
                  <c:pt idx="3">
                    <c:v>Ministères</c:v>
                  </c:pt>
                  <c:pt idx="4">
                    <c:v>Ministères</c:v>
                  </c:pt>
                  <c:pt idx="5">
                    <c:v>Ministères</c:v>
                  </c:pt>
                  <c:pt idx="6">
                    <c:v>Ministères</c:v>
                  </c:pt>
                  <c:pt idx="7">
                    <c:v>Ministères</c:v>
                  </c:pt>
                  <c:pt idx="8">
                    <c:v>Ministères</c:v>
                  </c:pt>
                  <c:pt idx="9">
                    <c:v>Ministères</c:v>
                  </c:pt>
                  <c:pt idx="10">
                    <c:v>Ministères</c:v>
                  </c:pt>
                  <c:pt idx="11">
                    <c:v>Ministères</c:v>
                  </c:pt>
                  <c:pt idx="12">
                    <c:v>Ministères</c:v>
                  </c:pt>
                  <c:pt idx="13">
                    <c:v>Min+EPA</c:v>
                  </c:pt>
                  <c:pt idx="14">
                    <c:v>Ministères</c:v>
                  </c:pt>
                  <c:pt idx="15">
                    <c:v>Min+EPA</c:v>
                  </c:pt>
                  <c:pt idx="16">
                    <c:v>Ministères</c:v>
                  </c:pt>
                  <c:pt idx="17">
                    <c:v>Min+EPA</c:v>
                  </c:pt>
                  <c:pt idx="18">
                    <c:v>Ministères</c:v>
                  </c:pt>
                  <c:pt idx="19">
                    <c:v>Min+EPA</c:v>
                  </c:pt>
                </c:lvl>
                <c:lvl>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4">
                    <c:v>2011</c:v>
                  </c:pt>
                  <c:pt idx="16">
                    <c:v>2012</c:v>
                  </c:pt>
                  <c:pt idx="18">
                    <c:v>2013</c:v>
                  </c:pt>
                </c:lvl>
              </c:multiLvlStrCache>
            </c:multiLvlStrRef>
          </c:cat>
          <c:val>
            <c:numRef>
              <c:f>'source F.6-4-9 et 6.4-10'!$B$8:$Y$8</c:f>
              <c:numCache>
                <c:ptCount val="24"/>
                <c:pt idx="0">
                  <c:v>1.5</c:v>
                </c:pt>
                <c:pt idx="1">
                  <c:v>1.7</c:v>
                </c:pt>
                <c:pt idx="2">
                  <c:v>2.1</c:v>
                </c:pt>
                <c:pt idx="3">
                  <c:v>1.9</c:v>
                </c:pt>
                <c:pt idx="4">
                  <c:v>2.5</c:v>
                </c:pt>
                <c:pt idx="5">
                  <c:v>1.6</c:v>
                </c:pt>
                <c:pt idx="6">
                  <c:v>1.6</c:v>
                </c:pt>
                <c:pt idx="7">
                  <c:v>1.6</c:v>
                </c:pt>
                <c:pt idx="8">
                  <c:v>2.6</c:v>
                </c:pt>
                <c:pt idx="9">
                  <c:v>3</c:v>
                </c:pt>
                <c:pt idx="10">
                  <c:v>3.4</c:v>
                </c:pt>
                <c:pt idx="11">
                  <c:v>2.1</c:v>
                </c:pt>
                <c:pt idx="12">
                  <c:v>2.2</c:v>
                </c:pt>
                <c:pt idx="13">
                  <c:v>2.9</c:v>
                </c:pt>
                <c:pt idx="14">
                  <c:v>1.7</c:v>
                </c:pt>
                <c:pt idx="15">
                  <c:v>2.2</c:v>
                </c:pt>
                <c:pt idx="16">
                  <c:v>1.3846</c:v>
                </c:pt>
                <c:pt idx="17">
                  <c:v>1.5662</c:v>
                </c:pt>
                <c:pt idx="18">
                  <c:v>0.52909</c:v>
                </c:pt>
                <c:pt idx="19">
                  <c:v>0.46393</c:v>
                </c:pt>
                <c:pt idx="20">
                  <c:v>0.9</c:v>
                </c:pt>
                <c:pt idx="21">
                  <c:v>0.7</c:v>
                </c:pt>
                <c:pt idx="22">
                  <c:v>0.680318699632454</c:v>
                </c:pt>
                <c:pt idx="23">
                  <c:v>0.7967611443602252</c:v>
                </c:pt>
              </c:numCache>
            </c:numRef>
          </c:val>
        </c:ser>
        <c:gapWidth val="100"/>
        <c:axId val="12695724"/>
        <c:axId val="47152653"/>
      </c:barChart>
      <c:lineChart>
        <c:grouping val="standard"/>
        <c:varyColors val="0"/>
        <c:ser>
          <c:idx val="0"/>
          <c:order val="0"/>
          <c:tx>
            <c:strRef>
              <c:f>'source F.6-4-9 et 6.4-10'!$A$7</c:f>
              <c:strCache>
                <c:ptCount val="1"/>
                <c:pt idx="0">
                  <c:v>Inflation (hors tabac)</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'source F.6-4-9 et 6.4-10'!$B$5:$Y$6</c:f>
              <c:multiLvlStrCache>
                <c:ptCount val="24"/>
                <c:lvl>
                  <c:pt idx="0">
                    <c:v>Ministères</c:v>
                  </c:pt>
                  <c:pt idx="1">
                    <c:v>Ministères</c:v>
                  </c:pt>
                  <c:pt idx="2">
                    <c:v>Ministères</c:v>
                  </c:pt>
                  <c:pt idx="3">
                    <c:v>Ministères</c:v>
                  </c:pt>
                  <c:pt idx="4">
                    <c:v>Ministères</c:v>
                  </c:pt>
                  <c:pt idx="5">
                    <c:v>Ministères</c:v>
                  </c:pt>
                  <c:pt idx="6">
                    <c:v>Ministères</c:v>
                  </c:pt>
                  <c:pt idx="7">
                    <c:v>Ministères</c:v>
                  </c:pt>
                  <c:pt idx="8">
                    <c:v>Ministères</c:v>
                  </c:pt>
                  <c:pt idx="9">
                    <c:v>Ministères</c:v>
                  </c:pt>
                  <c:pt idx="10">
                    <c:v>Ministères</c:v>
                  </c:pt>
                  <c:pt idx="11">
                    <c:v>Ministères</c:v>
                  </c:pt>
                  <c:pt idx="12">
                    <c:v>Ministères</c:v>
                  </c:pt>
                  <c:pt idx="13">
                    <c:v>Min+EPA</c:v>
                  </c:pt>
                  <c:pt idx="14">
                    <c:v>Ministères</c:v>
                  </c:pt>
                  <c:pt idx="15">
                    <c:v>Min+EPA</c:v>
                  </c:pt>
                  <c:pt idx="16">
                    <c:v>Ministères</c:v>
                  </c:pt>
                  <c:pt idx="17">
                    <c:v>Min+EPA</c:v>
                  </c:pt>
                  <c:pt idx="18">
                    <c:v>Ministères</c:v>
                  </c:pt>
                  <c:pt idx="19">
                    <c:v>Min+EPA</c:v>
                  </c:pt>
                  <c:pt idx="20">
                    <c:v>Ministères</c:v>
                  </c:pt>
                  <c:pt idx="21">
                    <c:v>Min+EPA</c:v>
                  </c:pt>
                  <c:pt idx="22">
                    <c:v>Ministères</c:v>
                  </c:pt>
                  <c:pt idx="23">
                    <c:v>Min+EPA</c:v>
                  </c:pt>
                </c:lvl>
                <c:lvl>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4">
                    <c:v>2011</c:v>
                  </c:pt>
                  <c:pt idx="16">
                    <c:v>2012</c:v>
                  </c:pt>
                  <c:pt idx="18">
                    <c:v>2013</c:v>
                  </c:pt>
                  <c:pt idx="20">
                    <c:v>2014</c:v>
                  </c:pt>
                  <c:pt idx="22">
                    <c:v>2015</c:v>
                  </c:pt>
                </c:lvl>
              </c:multiLvlStrCache>
            </c:multiLvlStrRef>
          </c:cat>
          <c:val>
            <c:numRef>
              <c:f>'source F.6-4-9 et 6.4-10'!$B$7:$Y$7</c:f>
              <c:numCache>
                <c:ptCount val="24"/>
                <c:pt idx="0">
                  <c:v>0.6</c:v>
                </c:pt>
                <c:pt idx="1">
                  <c:v>0.5</c:v>
                </c:pt>
                <c:pt idx="2">
                  <c:v>1.6</c:v>
                </c:pt>
                <c:pt idx="3">
                  <c:v>1.6</c:v>
                </c:pt>
                <c:pt idx="4">
                  <c:v>1.8</c:v>
                </c:pt>
                <c:pt idx="5">
                  <c:v>1.9</c:v>
                </c:pt>
                <c:pt idx="6">
                  <c:v>1.7</c:v>
                </c:pt>
                <c:pt idx="7">
                  <c:v>1.7</c:v>
                </c:pt>
                <c:pt idx="8">
                  <c:v>1.7</c:v>
                </c:pt>
                <c:pt idx="9">
                  <c:v>1.5</c:v>
                </c:pt>
                <c:pt idx="10">
                  <c:v>2.8</c:v>
                </c:pt>
                <c:pt idx="11">
                  <c:v>0.1</c:v>
                </c:pt>
                <c:pt idx="12">
                  <c:v>1.5</c:v>
                </c:pt>
                <c:pt idx="13">
                  <c:v>1.5</c:v>
                </c:pt>
                <c:pt idx="14">
                  <c:v>2.1</c:v>
                </c:pt>
                <c:pt idx="15">
                  <c:v>2.1</c:v>
                </c:pt>
                <c:pt idx="16">
                  <c:v>1.9</c:v>
                </c:pt>
                <c:pt idx="17">
                  <c:v>1.9</c:v>
                </c:pt>
                <c:pt idx="18">
                  <c:v>0.7</c:v>
                </c:pt>
                <c:pt idx="19">
                  <c:v>0.7</c:v>
                </c:pt>
                <c:pt idx="20">
                  <c:v>0.5</c:v>
                </c:pt>
                <c:pt idx="21">
                  <c:v>0.5</c:v>
                </c:pt>
                <c:pt idx="22">
                  <c:v>0.04</c:v>
                </c:pt>
                <c:pt idx="23">
                  <c:v>0.04</c:v>
                </c:pt>
              </c:numCache>
            </c:numRef>
          </c:val>
          <c:smooth val="0"/>
        </c:ser>
        <c:axId val="12695724"/>
        <c:axId val="47152653"/>
      </c:lineChart>
      <c:catAx>
        <c:axId val="1269572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600" b="0" i="0" u="none" baseline="0">
                <a:solidFill>
                  <a:srgbClr val="000000"/>
                </a:solidFill>
                <a:latin typeface="Arial"/>
                <a:ea typeface="Arial"/>
                <a:cs typeface="Arial"/>
              </a:defRPr>
            </a:pPr>
          </a:p>
        </c:txPr>
        <c:crossAx val="47152653"/>
        <c:crosses val="autoZero"/>
        <c:auto val="1"/>
        <c:lblOffset val="100"/>
        <c:tickLblSkip val="1"/>
        <c:noMultiLvlLbl val="0"/>
      </c:catAx>
      <c:valAx>
        <c:axId val="47152653"/>
        <c:scaling>
          <c:orientation val="minMax"/>
          <c:max val="5"/>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2695724"/>
        <c:crossesAt val="1"/>
        <c:crossBetween val="between"/>
        <c:dispUnits/>
        <c:majorUnit val="1"/>
      </c:valAx>
      <c:spPr>
        <a:solidFill>
          <a:srgbClr val="FFFFFF"/>
        </a:solidFill>
        <a:ln w="12700">
          <a:solidFill>
            <a:srgbClr val="808080"/>
          </a:solidFill>
        </a:ln>
      </c:spPr>
    </c:plotArea>
    <c:legend>
      <c:legendPos val="r"/>
      <c:layout>
        <c:manualLayout>
          <c:xMode val="edge"/>
          <c:yMode val="edge"/>
          <c:x val="0.23325"/>
          <c:y val="0.825"/>
          <c:w val="0.68825"/>
          <c:h val="0.14825"/>
        </c:manualLayout>
      </c:layout>
      <c:overlay val="0"/>
      <c:spPr>
        <a:solidFill>
          <a:srgbClr val="FFFFFF"/>
        </a:solidFill>
        <a:ln w="3175">
          <a:no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2975"/>
          <c:w val="0.98425"/>
          <c:h val="0.764"/>
        </c:manualLayout>
      </c:layout>
      <c:barChart>
        <c:barDir val="col"/>
        <c:grouping val="stacked"/>
        <c:varyColors val="0"/>
        <c:ser>
          <c:idx val="0"/>
          <c:order val="1"/>
          <c:tx>
            <c:strRef>
              <c:f>'source F.6-4-9 et 6.4-10'!$A$12</c:f>
              <c:strCache>
                <c:ptCount val="1"/>
                <c:pt idx="0">
                  <c:v>RMPP brute
(structure constante)</c:v>
                </c:pt>
              </c:strCache>
            </c:strRef>
          </c:tx>
          <c:spPr>
            <a:solidFill>
              <a:srgbClr val="FDEAD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'source F.6-4-9 et 6.4-10'!$B$5:$Y$6</c:f>
              <c:multiLvlStrCache>
                <c:ptCount val="24"/>
                <c:lvl>
                  <c:pt idx="0">
                    <c:v>Ministères</c:v>
                  </c:pt>
                  <c:pt idx="1">
                    <c:v>Ministères</c:v>
                  </c:pt>
                  <c:pt idx="2">
                    <c:v>Ministères</c:v>
                  </c:pt>
                  <c:pt idx="3">
                    <c:v>Ministères</c:v>
                  </c:pt>
                  <c:pt idx="4">
                    <c:v>Ministères</c:v>
                  </c:pt>
                  <c:pt idx="5">
                    <c:v>Ministères</c:v>
                  </c:pt>
                  <c:pt idx="6">
                    <c:v>Ministères</c:v>
                  </c:pt>
                  <c:pt idx="7">
                    <c:v>Ministères</c:v>
                  </c:pt>
                  <c:pt idx="8">
                    <c:v>Ministères</c:v>
                  </c:pt>
                  <c:pt idx="9">
                    <c:v>Ministères</c:v>
                  </c:pt>
                  <c:pt idx="10">
                    <c:v>Ministères</c:v>
                  </c:pt>
                  <c:pt idx="11">
                    <c:v>Ministères</c:v>
                  </c:pt>
                  <c:pt idx="12">
                    <c:v>Ministères</c:v>
                  </c:pt>
                  <c:pt idx="13">
                    <c:v>Min+EPA</c:v>
                  </c:pt>
                  <c:pt idx="14">
                    <c:v>Ministères</c:v>
                  </c:pt>
                  <c:pt idx="15">
                    <c:v>Min+EPA</c:v>
                  </c:pt>
                  <c:pt idx="16">
                    <c:v>Ministères</c:v>
                  </c:pt>
                  <c:pt idx="17">
                    <c:v>Min+EPA</c:v>
                  </c:pt>
                  <c:pt idx="18">
                    <c:v>Ministères</c:v>
                  </c:pt>
                  <c:pt idx="19">
                    <c:v>Min+EPA</c:v>
                  </c:pt>
                  <c:pt idx="20">
                    <c:v>Ministères</c:v>
                  </c:pt>
                  <c:pt idx="21">
                    <c:v>Min+EPA</c:v>
                  </c:pt>
                  <c:pt idx="22">
                    <c:v>Ministères</c:v>
                  </c:pt>
                  <c:pt idx="23">
                    <c:v>Min+EPA</c:v>
                  </c:pt>
                </c:lvl>
                <c:lvl>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4">
                    <c:v>2011</c:v>
                  </c:pt>
                  <c:pt idx="16">
                    <c:v>2012</c:v>
                  </c:pt>
                  <c:pt idx="18">
                    <c:v>2013</c:v>
                  </c:pt>
                  <c:pt idx="20">
                    <c:v>2014</c:v>
                  </c:pt>
                  <c:pt idx="22">
                    <c:v>2015</c:v>
                  </c:pt>
                </c:lvl>
              </c:multiLvlStrCache>
            </c:multiLvlStrRef>
          </c:cat>
          <c:val>
            <c:numRef>
              <c:f>'source F.6-4-9 et 6.4-10'!$B$12:$Y$12</c:f>
              <c:numCache>
                <c:ptCount val="24"/>
                <c:pt idx="0">
                  <c:v>1.13</c:v>
                </c:pt>
                <c:pt idx="1">
                  <c:v>1.33</c:v>
                </c:pt>
                <c:pt idx="2">
                  <c:v>1.8</c:v>
                </c:pt>
                <c:pt idx="3">
                  <c:v>1.8</c:v>
                </c:pt>
                <c:pt idx="4">
                  <c:v>2.6</c:v>
                </c:pt>
                <c:pt idx="5">
                  <c:v>1.5</c:v>
                </c:pt>
                <c:pt idx="6">
                  <c:v>1.2</c:v>
                </c:pt>
                <c:pt idx="7">
                  <c:v>1.1</c:v>
                </c:pt>
                <c:pt idx="8">
                  <c:v>1.3</c:v>
                </c:pt>
                <c:pt idx="9">
                  <c:v>1.1</c:v>
                </c:pt>
                <c:pt idx="10">
                  <c:v>1.8</c:v>
                </c:pt>
                <c:pt idx="11">
                  <c:v>1.4</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2"/>
          <c:tx>
            <c:strRef>
              <c:f>'source F.6-4-9 et 6.4-10'!$A$13</c:f>
              <c:strCache>
                <c:ptCount val="1"/>
                <c:pt idx="0">
                  <c:v>RMPP brute
(effet de carrière)</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'source F.6-4-9 et 6.4-10'!$B$5:$Y$6</c:f>
              <c:multiLvlStrCache>
                <c:ptCount val="24"/>
                <c:lvl>
                  <c:pt idx="0">
                    <c:v>Ministères</c:v>
                  </c:pt>
                  <c:pt idx="1">
                    <c:v>Ministères</c:v>
                  </c:pt>
                  <c:pt idx="2">
                    <c:v>Ministères</c:v>
                  </c:pt>
                  <c:pt idx="3">
                    <c:v>Ministères</c:v>
                  </c:pt>
                  <c:pt idx="4">
                    <c:v>Ministères</c:v>
                  </c:pt>
                  <c:pt idx="5">
                    <c:v>Ministères</c:v>
                  </c:pt>
                  <c:pt idx="6">
                    <c:v>Ministères</c:v>
                  </c:pt>
                  <c:pt idx="7">
                    <c:v>Ministères</c:v>
                  </c:pt>
                  <c:pt idx="8">
                    <c:v>Ministères</c:v>
                  </c:pt>
                  <c:pt idx="9">
                    <c:v>Ministères</c:v>
                  </c:pt>
                  <c:pt idx="10">
                    <c:v>Ministères</c:v>
                  </c:pt>
                  <c:pt idx="11">
                    <c:v>Ministères</c:v>
                  </c:pt>
                  <c:pt idx="12">
                    <c:v>Ministères</c:v>
                  </c:pt>
                  <c:pt idx="13">
                    <c:v>Min+EPA</c:v>
                  </c:pt>
                  <c:pt idx="14">
                    <c:v>Ministères</c:v>
                  </c:pt>
                  <c:pt idx="15">
                    <c:v>Min+EPA</c:v>
                  </c:pt>
                  <c:pt idx="16">
                    <c:v>Ministères</c:v>
                  </c:pt>
                  <c:pt idx="17">
                    <c:v>Min+EPA</c:v>
                  </c:pt>
                  <c:pt idx="18">
                    <c:v>Ministères</c:v>
                  </c:pt>
                  <c:pt idx="19">
                    <c:v>Min+EPA</c:v>
                  </c:pt>
                  <c:pt idx="20">
                    <c:v>Ministères</c:v>
                  </c:pt>
                  <c:pt idx="21">
                    <c:v>Min+EPA</c:v>
                  </c:pt>
                  <c:pt idx="22">
                    <c:v>Ministères</c:v>
                  </c:pt>
                  <c:pt idx="23">
                    <c:v>Min+EPA</c:v>
                  </c:pt>
                </c:lvl>
                <c:lvl>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4">
                    <c:v>2011</c:v>
                  </c:pt>
                  <c:pt idx="16">
                    <c:v>2012</c:v>
                  </c:pt>
                  <c:pt idx="18">
                    <c:v>2013</c:v>
                  </c:pt>
                  <c:pt idx="20">
                    <c:v>2014</c:v>
                  </c:pt>
                  <c:pt idx="22">
                    <c:v>2015</c:v>
                  </c:pt>
                </c:lvl>
              </c:multiLvlStrCache>
            </c:multiLvlStrRef>
          </c:cat>
          <c:val>
            <c:numRef>
              <c:f>'source F.6-4-9 et 6.4-10'!$B$13:$Y$13</c:f>
              <c:numCache>
                <c:ptCount val="24"/>
                <c:pt idx="0">
                  <c:v>2.03</c:v>
                </c:pt>
                <c:pt idx="1">
                  <c:v>2.13</c:v>
                </c:pt>
                <c:pt idx="2">
                  <c:v>2.2</c:v>
                </c:pt>
                <c:pt idx="3">
                  <c:v>2.1</c:v>
                </c:pt>
                <c:pt idx="4">
                  <c:v>2.3</c:v>
                </c:pt>
                <c:pt idx="5">
                  <c:v>2.2</c:v>
                </c:pt>
                <c:pt idx="6">
                  <c:v>2.3</c:v>
                </c:pt>
                <c:pt idx="7">
                  <c:v>1.8</c:v>
                </c:pt>
                <c:pt idx="8">
                  <c:v>2.1</c:v>
                </c:pt>
                <c:pt idx="9">
                  <c:v>2.3</c:v>
                </c:pt>
                <c:pt idx="10">
                  <c:v>2.1</c:v>
                </c:pt>
                <c:pt idx="11">
                  <c:v>2</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3"/>
          <c:order val="3"/>
          <c:tx>
            <c:strRef>
              <c:f>'source F.6-4-9 et 6.4-10'!$A$14</c:f>
              <c:strCache>
                <c:ptCount val="1"/>
                <c:pt idx="0">
                  <c:v>RMPP globale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E46C0A"/>
              </a:solidFill>
              <a:ln w="3175">
                <a:noFill/>
              </a:ln>
            </c:spPr>
          </c:dPt>
          <c:dPt>
            <c:idx val="13"/>
            <c:invertIfNegative val="0"/>
            <c:spPr>
              <a:solidFill>
                <a:srgbClr val="E46C0A"/>
              </a:solidFill>
              <a:ln w="3175">
                <a:noFill/>
              </a:ln>
            </c:spPr>
          </c:dPt>
          <c:dPt>
            <c:idx val="14"/>
            <c:invertIfNegative val="0"/>
            <c:spPr>
              <a:solidFill>
                <a:srgbClr val="E46C0A"/>
              </a:solidFill>
              <a:ln w="3175">
                <a:noFill/>
              </a:ln>
            </c:spPr>
          </c:dPt>
          <c:dPt>
            <c:idx val="15"/>
            <c:invertIfNegative val="0"/>
            <c:spPr>
              <a:solidFill>
                <a:srgbClr val="E46C0A"/>
              </a:solidFill>
              <a:ln w="3175">
                <a:noFill/>
              </a:ln>
            </c:spPr>
          </c:dPt>
          <c:cat>
            <c:multiLvlStrRef>
              <c:f>'source F.6-4-9 et 6.4-10'!$B$5:$Y$6</c:f>
              <c:multiLvlStrCache>
                <c:ptCount val="24"/>
                <c:lvl>
                  <c:pt idx="0">
                    <c:v>Ministères</c:v>
                  </c:pt>
                  <c:pt idx="1">
                    <c:v>Ministères</c:v>
                  </c:pt>
                  <c:pt idx="2">
                    <c:v>Ministères</c:v>
                  </c:pt>
                  <c:pt idx="3">
                    <c:v>Ministères</c:v>
                  </c:pt>
                  <c:pt idx="4">
                    <c:v>Ministères</c:v>
                  </c:pt>
                  <c:pt idx="5">
                    <c:v>Ministères</c:v>
                  </c:pt>
                  <c:pt idx="6">
                    <c:v>Ministères</c:v>
                  </c:pt>
                  <c:pt idx="7">
                    <c:v>Ministères</c:v>
                  </c:pt>
                  <c:pt idx="8">
                    <c:v>Ministères</c:v>
                  </c:pt>
                  <c:pt idx="9">
                    <c:v>Ministères</c:v>
                  </c:pt>
                  <c:pt idx="10">
                    <c:v>Ministères</c:v>
                  </c:pt>
                  <c:pt idx="11">
                    <c:v>Ministères</c:v>
                  </c:pt>
                  <c:pt idx="12">
                    <c:v>Ministères</c:v>
                  </c:pt>
                  <c:pt idx="13">
                    <c:v>Min+EPA</c:v>
                  </c:pt>
                  <c:pt idx="14">
                    <c:v>Ministères</c:v>
                  </c:pt>
                  <c:pt idx="15">
                    <c:v>Min+EPA</c:v>
                  </c:pt>
                  <c:pt idx="16">
                    <c:v>Ministères</c:v>
                  </c:pt>
                  <c:pt idx="17">
                    <c:v>Min+EPA</c:v>
                  </c:pt>
                  <c:pt idx="18">
                    <c:v>Ministères</c:v>
                  </c:pt>
                  <c:pt idx="19">
                    <c:v>Min+EPA</c:v>
                  </c:pt>
                  <c:pt idx="20">
                    <c:v>Ministères</c:v>
                  </c:pt>
                  <c:pt idx="21">
                    <c:v>Min+EPA</c:v>
                  </c:pt>
                  <c:pt idx="22">
                    <c:v>Ministères</c:v>
                  </c:pt>
                  <c:pt idx="23">
                    <c:v>Min+EPA</c:v>
                  </c:pt>
                </c:lvl>
                <c:lvl>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4">
                    <c:v>2011</c:v>
                  </c:pt>
                  <c:pt idx="16">
                    <c:v>2012</c:v>
                  </c:pt>
                  <c:pt idx="18">
                    <c:v>2013</c:v>
                  </c:pt>
                  <c:pt idx="20">
                    <c:v>2014</c:v>
                  </c:pt>
                  <c:pt idx="22">
                    <c:v>2015</c:v>
                  </c:pt>
                </c:lvl>
              </c:multiLvlStrCache>
            </c:multiLvlStrRef>
          </c:cat>
          <c:val>
            <c:numRef>
              <c:f>'source F.6-4-9 et 6.4-10'!$B$14:$Y$14</c:f>
              <c:numCache>
                <c:ptCount val="24"/>
                <c:pt idx="12">
                  <c:v>3.2</c:v>
                </c:pt>
                <c:pt idx="13">
                  <c:v>3.3</c:v>
                </c:pt>
                <c:pt idx="14">
                  <c:v>3.2</c:v>
                </c:pt>
                <c:pt idx="15">
                  <c:v>3.2</c:v>
                </c:pt>
                <c:pt idx="16">
                  <c:v>2.33583</c:v>
                </c:pt>
                <c:pt idx="17">
                  <c:v>2.37715</c:v>
                </c:pt>
                <c:pt idx="18">
                  <c:v>1.75662</c:v>
                </c:pt>
                <c:pt idx="19">
                  <c:v>1.76779</c:v>
                </c:pt>
                <c:pt idx="20">
                  <c:v>2.4</c:v>
                </c:pt>
                <c:pt idx="21">
                  <c:v>2.5</c:v>
                </c:pt>
                <c:pt idx="22">
                  <c:v>2.2</c:v>
                </c:pt>
                <c:pt idx="23">
                  <c:v>2.2</c:v>
                </c:pt>
              </c:numCache>
            </c:numRef>
          </c:val>
        </c:ser>
        <c:overlap val="100"/>
        <c:axId val="21720694"/>
        <c:axId val="61268519"/>
      </c:barChart>
      <c:lineChart>
        <c:grouping val="standard"/>
        <c:varyColors val="0"/>
        <c:ser>
          <c:idx val="2"/>
          <c:order val="0"/>
          <c:tx>
            <c:v>Inflation (hors tabac)</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'source F.6-4-9 et 6.4-10'!$B$5:$Y$6</c:f>
              <c:multiLvlStrCache>
                <c:ptCount val="24"/>
                <c:lvl>
                  <c:pt idx="0">
                    <c:v>Ministères</c:v>
                  </c:pt>
                  <c:pt idx="1">
                    <c:v>Ministères</c:v>
                  </c:pt>
                  <c:pt idx="2">
                    <c:v>Ministères</c:v>
                  </c:pt>
                  <c:pt idx="3">
                    <c:v>Ministères</c:v>
                  </c:pt>
                  <c:pt idx="4">
                    <c:v>Ministères</c:v>
                  </c:pt>
                  <c:pt idx="5">
                    <c:v>Ministères</c:v>
                  </c:pt>
                  <c:pt idx="6">
                    <c:v>Ministères</c:v>
                  </c:pt>
                  <c:pt idx="7">
                    <c:v>Ministères</c:v>
                  </c:pt>
                  <c:pt idx="8">
                    <c:v>Ministères</c:v>
                  </c:pt>
                  <c:pt idx="9">
                    <c:v>Ministères</c:v>
                  </c:pt>
                  <c:pt idx="10">
                    <c:v>Ministères</c:v>
                  </c:pt>
                  <c:pt idx="11">
                    <c:v>Ministères</c:v>
                  </c:pt>
                  <c:pt idx="12">
                    <c:v>Ministères</c:v>
                  </c:pt>
                  <c:pt idx="13">
                    <c:v>Min+EPA</c:v>
                  </c:pt>
                  <c:pt idx="14">
                    <c:v>Ministères</c:v>
                  </c:pt>
                  <c:pt idx="15">
                    <c:v>Min+EPA</c:v>
                  </c:pt>
                  <c:pt idx="16">
                    <c:v>Ministères</c:v>
                  </c:pt>
                  <c:pt idx="17">
                    <c:v>Min+EPA</c:v>
                  </c:pt>
                  <c:pt idx="18">
                    <c:v>Ministères</c:v>
                  </c:pt>
                  <c:pt idx="19">
                    <c:v>Min+EPA</c:v>
                  </c:pt>
                  <c:pt idx="20">
                    <c:v>Ministères</c:v>
                  </c:pt>
                  <c:pt idx="21">
                    <c:v>Min+EPA</c:v>
                  </c:pt>
                  <c:pt idx="22">
                    <c:v>Ministères</c:v>
                  </c:pt>
                  <c:pt idx="23">
                    <c:v>Min+EPA</c:v>
                  </c:pt>
                </c:lvl>
                <c:lvl>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4">
                    <c:v>2011</c:v>
                  </c:pt>
                  <c:pt idx="16">
                    <c:v>2012</c:v>
                  </c:pt>
                  <c:pt idx="18">
                    <c:v>2013</c:v>
                  </c:pt>
                  <c:pt idx="20">
                    <c:v>2014</c:v>
                  </c:pt>
                  <c:pt idx="22">
                    <c:v>2015</c:v>
                  </c:pt>
                </c:lvl>
              </c:multiLvlStrCache>
            </c:multiLvlStrRef>
          </c:cat>
          <c:val>
            <c:numRef>
              <c:f>'source F.6-4-9 et 6.4-10'!$B$7:$Y$7</c:f>
              <c:numCache>
                <c:ptCount val="24"/>
                <c:pt idx="0">
                  <c:v>0.6</c:v>
                </c:pt>
                <c:pt idx="1">
                  <c:v>0.5</c:v>
                </c:pt>
                <c:pt idx="2">
                  <c:v>1.6</c:v>
                </c:pt>
                <c:pt idx="3">
                  <c:v>1.6</c:v>
                </c:pt>
                <c:pt idx="4">
                  <c:v>1.8</c:v>
                </c:pt>
                <c:pt idx="5">
                  <c:v>1.9</c:v>
                </c:pt>
                <c:pt idx="6">
                  <c:v>1.7</c:v>
                </c:pt>
                <c:pt idx="7">
                  <c:v>1.7</c:v>
                </c:pt>
                <c:pt idx="8">
                  <c:v>1.7</c:v>
                </c:pt>
                <c:pt idx="9">
                  <c:v>1.5</c:v>
                </c:pt>
                <c:pt idx="10">
                  <c:v>2.8</c:v>
                </c:pt>
                <c:pt idx="11">
                  <c:v>0.1</c:v>
                </c:pt>
                <c:pt idx="12">
                  <c:v>1.5</c:v>
                </c:pt>
                <c:pt idx="13">
                  <c:v>1.5</c:v>
                </c:pt>
                <c:pt idx="14">
                  <c:v>2.1</c:v>
                </c:pt>
                <c:pt idx="15">
                  <c:v>2.1</c:v>
                </c:pt>
                <c:pt idx="16">
                  <c:v>1.9</c:v>
                </c:pt>
                <c:pt idx="17">
                  <c:v>1.9</c:v>
                </c:pt>
                <c:pt idx="18">
                  <c:v>0.7</c:v>
                </c:pt>
                <c:pt idx="19">
                  <c:v>0.7</c:v>
                </c:pt>
                <c:pt idx="20">
                  <c:v>0.5</c:v>
                </c:pt>
                <c:pt idx="21">
                  <c:v>0.5</c:v>
                </c:pt>
                <c:pt idx="22">
                  <c:v>0.04</c:v>
                </c:pt>
                <c:pt idx="23">
                  <c:v>0.04</c:v>
                </c:pt>
              </c:numCache>
            </c:numRef>
          </c:val>
          <c:smooth val="0"/>
        </c:ser>
        <c:axId val="21720694"/>
        <c:axId val="61268519"/>
      </c:lineChart>
      <c:catAx>
        <c:axId val="2172069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600" b="0" i="0" u="none" baseline="0">
                <a:solidFill>
                  <a:srgbClr val="000000"/>
                </a:solidFill>
                <a:latin typeface="Arial"/>
                <a:ea typeface="Arial"/>
                <a:cs typeface="Arial"/>
              </a:defRPr>
            </a:pPr>
          </a:p>
        </c:txPr>
        <c:crossAx val="61268519"/>
        <c:crosses val="autoZero"/>
        <c:auto val="0"/>
        <c:lblOffset val="100"/>
        <c:tickLblSkip val="1"/>
        <c:noMultiLvlLbl val="0"/>
      </c:catAx>
      <c:valAx>
        <c:axId val="61268519"/>
        <c:scaling>
          <c:orientation val="minMax"/>
          <c:max val="5"/>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1720694"/>
        <c:crossesAt val="1"/>
        <c:crossBetween val="between"/>
        <c:dispUnits/>
        <c:majorUnit val="1"/>
      </c:valAx>
      <c:spPr>
        <a:solidFill>
          <a:srgbClr val="FFFFFF"/>
        </a:solidFill>
        <a:ln w="12700">
          <a:solidFill>
            <a:srgbClr val="808080"/>
          </a:solidFill>
        </a:ln>
      </c:spPr>
    </c:plotArea>
    <c:legend>
      <c:legendPos val="b"/>
      <c:legendEntry>
        <c:idx val="3"/>
        <c:delete val="1"/>
      </c:legendEntry>
      <c:layout>
        <c:manualLayout>
          <c:xMode val="edge"/>
          <c:yMode val="edge"/>
          <c:x val="0"/>
          <c:y val="0.80375"/>
          <c:w val="0.8715"/>
          <c:h val="0.16875"/>
        </c:manualLayout>
      </c:layout>
      <c:overlay val="0"/>
      <c:spPr>
        <a:solidFill>
          <a:srgbClr val="FFFFFF"/>
        </a:solid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425"/>
          <c:w val="0.968"/>
          <c:h val="0.83975"/>
        </c:manualLayout>
      </c:layout>
      <c:barChart>
        <c:barDir val="col"/>
        <c:grouping val="clustered"/>
        <c:varyColors val="0"/>
        <c:ser>
          <c:idx val="1"/>
          <c:order val="0"/>
          <c:tx>
            <c:strRef>
              <c:f>'source F 6.4-12 '!$B$5</c:f>
              <c:strCache>
                <c:ptCount val="1"/>
                <c:pt idx="0">
                  <c:v>PIB</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'source F 6.4-12 '!$A$6:$A$40</c:f>
              <c:numCach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'source F 6.4-12 '!$B$6:$B$41</c:f>
              <c:numCache>
                <c:ptCount val="36"/>
                <c:pt idx="0">
                  <c:v>0.01588164113738344</c:v>
                </c:pt>
                <c:pt idx="1">
                  <c:v>0.010777680750055084</c:v>
                </c:pt>
                <c:pt idx="2">
                  <c:v>0.025085223097585752</c:v>
                </c:pt>
                <c:pt idx="3">
                  <c:v>0.012563258279236322</c:v>
                </c:pt>
                <c:pt idx="4">
                  <c:v>0.015244880332615339</c:v>
                </c:pt>
                <c:pt idx="5">
                  <c:v>0.016232017387241483</c:v>
                </c:pt>
                <c:pt idx="6">
                  <c:v>0.023512436610243128</c:v>
                </c:pt>
                <c:pt idx="7">
                  <c:v>0.02577374521452015</c:v>
                </c:pt>
                <c:pt idx="8">
                  <c:v>0.04733934574482035</c:v>
                </c:pt>
                <c:pt idx="9">
                  <c:v>0.04353245739351422</c:v>
                </c:pt>
                <c:pt idx="10">
                  <c:v>0.029139710624348395</c:v>
                </c:pt>
                <c:pt idx="11">
                  <c:v>0.010391189980673801</c:v>
                </c:pt>
                <c:pt idx="12">
                  <c:v>0.015996698421865005</c:v>
                </c:pt>
                <c:pt idx="13">
                  <c:v>-0.006126371441217771</c:v>
                </c:pt>
                <c:pt idx="14">
                  <c:v>0.023453828008187544</c:v>
                </c:pt>
                <c:pt idx="15">
                  <c:v>0.02085071513953551</c:v>
                </c:pt>
                <c:pt idx="16">
                  <c:v>0.013879741228048345</c:v>
                </c:pt>
                <c:pt idx="17">
                  <c:v>0.02337387489398239</c:v>
                </c:pt>
                <c:pt idx="18">
                  <c:v>0.03556144548484866</c:v>
                </c:pt>
                <c:pt idx="19">
                  <c:v>0.0340711446393351</c:v>
                </c:pt>
                <c:pt idx="20">
                  <c:v>0.03875183323174283</c:v>
                </c:pt>
                <c:pt idx="21">
                  <c:v>0.01954449765903732</c:v>
                </c:pt>
                <c:pt idx="22">
                  <c:v>0.011184590709928131</c:v>
                </c:pt>
                <c:pt idx="23">
                  <c:v>0.008195263400735654</c:v>
                </c:pt>
                <c:pt idx="24">
                  <c:v>0.027864010475553015</c:v>
                </c:pt>
                <c:pt idx="25">
                  <c:v>0.016077140471360565</c:v>
                </c:pt>
                <c:pt idx="26">
                  <c:v>0.023749396073325924</c:v>
                </c:pt>
                <c:pt idx="27">
                  <c:v>0.02361507558313235</c:v>
                </c:pt>
                <c:pt idx="28">
                  <c:v>0.0019529260867193444</c:v>
                </c:pt>
                <c:pt idx="29">
                  <c:v>-0.02941335919109804</c:v>
                </c:pt>
                <c:pt idx="30">
                  <c:v>0.019656677068844743</c:v>
                </c:pt>
                <c:pt idx="31">
                  <c:v>0.0207924108360298</c:v>
                </c:pt>
                <c:pt idx="32">
                  <c:v>0.0018267057870603764</c:v>
                </c:pt>
                <c:pt idx="33">
                  <c:v>0.006</c:v>
                </c:pt>
                <c:pt idx="34">
                  <c:v>0.006</c:v>
                </c:pt>
                <c:pt idx="35">
                  <c:v>0.013</c:v>
                </c:pt>
              </c:numCache>
            </c:numRef>
          </c:val>
        </c:ser>
        <c:axId val="14545760"/>
        <c:axId val="63802977"/>
      </c:barChart>
      <c:lineChart>
        <c:grouping val="standard"/>
        <c:varyColors val="0"/>
        <c:ser>
          <c:idx val="0"/>
          <c:order val="1"/>
          <c:tx>
            <c:strRef>
              <c:f>'source F 6.4-12 '!$C$5</c:f>
              <c:strCache>
                <c:ptCount val="1"/>
                <c:pt idx="0">
                  <c:v>Rapport du salaire net moyen dans le secteur privé au salaire net moyen dans la FPE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'source F 6.4-12 '!$A$6:$A$40</c:f>
              <c:numCach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cat>
          <c:val>
            <c:numRef>
              <c:f>'source F 6.4-12 '!$C$6:$C$41</c:f>
              <c:numCache>
                <c:ptCount val="36"/>
                <c:pt idx="0">
                  <c:v>0.8568828213879407</c:v>
                </c:pt>
                <c:pt idx="1">
                  <c:v>0.8512862245230162</c:v>
                </c:pt>
                <c:pt idx="2">
                  <c:v>0.8622792529538815</c:v>
                </c:pt>
                <c:pt idx="3">
                  <c:v>0.8737209571196694</c:v>
                </c:pt>
                <c:pt idx="4">
                  <c:v>0.8754062518868572</c:v>
                </c:pt>
                <c:pt idx="5">
                  <c:v>0.8821692180163672</c:v>
                </c:pt>
                <c:pt idx="6">
                  <c:v>0.9007065782844376</c:v>
                </c:pt>
                <c:pt idx="7">
                  <c:v>0.9032143198590039</c:v>
                </c:pt>
                <c:pt idx="8">
                  <c:v>0.910736821497929</c:v>
                </c:pt>
                <c:pt idx="9">
                  <c:v>0.9028242001674973</c:v>
                </c:pt>
                <c:pt idx="10">
                  <c:v>0.9033765061133199</c:v>
                </c:pt>
                <c:pt idx="11">
                  <c:v>0.9048571810466457</c:v>
                </c:pt>
                <c:pt idx="12">
                  <c:v>0.8905315099827849</c:v>
                </c:pt>
                <c:pt idx="13">
                  <c:v>0.8701902660976617</c:v>
                </c:pt>
                <c:pt idx="14">
                  <c:v>0.8625706077247793</c:v>
                </c:pt>
                <c:pt idx="15">
                  <c:v>0.8502575431947205</c:v>
                </c:pt>
                <c:pt idx="16">
                  <c:v>0.8482023220663952</c:v>
                </c:pt>
                <c:pt idx="17">
                  <c:v>0.8528071559961571</c:v>
                </c:pt>
                <c:pt idx="18">
                  <c:v>0.8540968979782321</c:v>
                </c:pt>
                <c:pt idx="19">
                  <c:v>0.8572646589831139</c:v>
                </c:pt>
                <c:pt idx="20">
                  <c:v>0.8577092484150721</c:v>
                </c:pt>
                <c:pt idx="21">
                  <c:v>0.8647212340496803</c:v>
                </c:pt>
                <c:pt idx="22">
                  <c:v>0.8629018186381036</c:v>
                </c:pt>
                <c:pt idx="23">
                  <c:v>0.8650525596416958</c:v>
                </c:pt>
                <c:pt idx="24">
                  <c:v>0.868425361945886</c:v>
                </c:pt>
                <c:pt idx="25">
                  <c:v>0.8846769840096073</c:v>
                </c:pt>
                <c:pt idx="26">
                  <c:v>0.8742280432535883</c:v>
                </c:pt>
                <c:pt idx="27">
                  <c:v>0.8898626067582622</c:v>
                </c:pt>
                <c:pt idx="28">
                  <c:v>0.8886820817524519</c:v>
                </c:pt>
                <c:pt idx="29">
                  <c:v>0.8488251195674776</c:v>
                </c:pt>
                <c:pt idx="30">
                  <c:v>0.8467430353148512</c:v>
                </c:pt>
                <c:pt idx="31">
                  <c:v>0.8572003487826145</c:v>
                </c:pt>
                <c:pt idx="32">
                  <c:v>0.8610668789808917</c:v>
                </c:pt>
                <c:pt idx="33">
                  <c:v>0.888618874038072</c:v>
                </c:pt>
                <c:pt idx="34">
                  <c:v>0.8890252617214469</c:v>
                </c:pt>
                <c:pt idx="35">
                  <c:v>0.9014208701577187</c:v>
                </c:pt>
              </c:numCache>
            </c:numRef>
          </c:val>
          <c:smooth val="0"/>
        </c:ser>
        <c:axId val="37355882"/>
        <c:axId val="658619"/>
      </c:lineChart>
      <c:catAx>
        <c:axId val="14545760"/>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3802977"/>
        <c:crosses val="autoZero"/>
        <c:auto val="0"/>
        <c:lblOffset val="100"/>
        <c:tickLblSkip val="2"/>
        <c:noMultiLvlLbl val="0"/>
      </c:catAx>
      <c:valAx>
        <c:axId val="63802977"/>
        <c:scaling>
          <c:orientation val="minMax"/>
        </c:scaling>
        <c:axPos val="l"/>
        <c:delete val="0"/>
        <c:numFmt formatCode="General" sourceLinked="1"/>
        <c:majorTickMark val="cross"/>
        <c:minorTickMark val="none"/>
        <c:tickLblPos val="nextTo"/>
        <c:spPr>
          <a:ln w="3175">
            <a:solidFill>
              <a:srgbClr val="000000"/>
            </a:solidFill>
          </a:ln>
        </c:spPr>
        <c:crossAx val="14545760"/>
        <c:crossesAt val="1"/>
        <c:crossBetween val="between"/>
        <c:dispUnits/>
      </c:valAx>
      <c:catAx>
        <c:axId val="37355882"/>
        <c:scaling>
          <c:orientation val="minMax"/>
        </c:scaling>
        <c:axPos val="b"/>
        <c:delete val="1"/>
        <c:majorTickMark val="out"/>
        <c:minorTickMark val="none"/>
        <c:tickLblPos val="nextTo"/>
        <c:crossAx val="658619"/>
        <c:crosses val="autoZero"/>
        <c:auto val="0"/>
        <c:lblOffset val="100"/>
        <c:tickLblSkip val="1"/>
        <c:noMultiLvlLbl val="0"/>
      </c:catAx>
      <c:valAx>
        <c:axId val="658619"/>
        <c:scaling>
          <c:orientation val="minMax"/>
        </c:scaling>
        <c:axPos val="l"/>
        <c:delete val="0"/>
        <c:numFmt formatCode="0.00" sourceLinked="0"/>
        <c:majorTickMark val="cross"/>
        <c:minorTickMark val="none"/>
        <c:tickLblPos val="nextTo"/>
        <c:spPr>
          <a:ln w="3175">
            <a:solidFill>
              <a:srgbClr val="000000"/>
            </a:solidFill>
          </a:ln>
        </c:spPr>
        <c:crossAx val="37355882"/>
        <c:crosses val="max"/>
        <c:crossBetween val="between"/>
        <c:dispUnits/>
      </c:valAx>
      <c:spPr>
        <a:noFill/>
        <a:ln w="12700">
          <a:solidFill>
            <a:srgbClr val="808080"/>
          </a:solidFill>
        </a:ln>
      </c:spPr>
    </c:plotArea>
    <c:legend>
      <c:legendPos val="r"/>
      <c:layout>
        <c:manualLayout>
          <c:xMode val="edge"/>
          <c:yMode val="edge"/>
          <c:x val="0.02775"/>
          <c:y val="0.88275"/>
          <c:w val="0.95325"/>
          <c:h val="0.0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725"/>
          <c:w val="0.9725"/>
          <c:h val="0.89775"/>
        </c:manualLayout>
      </c:layout>
      <c:barChart>
        <c:barDir val="col"/>
        <c:grouping val="stacked"/>
        <c:varyColors val="0"/>
        <c:ser>
          <c:idx val="1"/>
          <c:order val="0"/>
          <c:tx>
            <c:strRef>
              <c:f>'source F 6.4-13'!$A$7</c:f>
              <c:strCache>
                <c:ptCount val="1"/>
                <c:pt idx="0">
                  <c:v>Transformations d'emplois </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'source F 6.4-13'!$B$5:$AF$6</c:f>
              <c:multiLvlStrCache>
                <c:ptCount val="31"/>
                <c:lvl>
                  <c:pt idx="0">
                    <c:v>LFI 1995</c:v>
                  </c:pt>
                  <c:pt idx="1">
                    <c:v>LFI 1996</c:v>
                  </c:pt>
                  <c:pt idx="2">
                    <c:v>LFI 1997</c:v>
                  </c:pt>
                  <c:pt idx="3">
                    <c:v>LFI 1998</c:v>
                  </c:pt>
                  <c:pt idx="4">
                    <c:v>LFI 1999</c:v>
                  </c:pt>
                  <c:pt idx="5">
                    <c:v>LFI 2000</c:v>
                  </c:pt>
                  <c:pt idx="6">
                    <c:v>LFI 2001</c:v>
                  </c:pt>
                  <c:pt idx="7">
                    <c:v>LFI 2002</c:v>
                  </c:pt>
                  <c:pt idx="8">
                    <c:v>LFI 2003</c:v>
                  </c:pt>
                  <c:pt idx="9">
                    <c:v>LFI 2004</c:v>
                  </c:pt>
                  <c:pt idx="10">
                    <c:v>LFI 2005</c:v>
                  </c:pt>
                  <c:pt idx="11">
                    <c:v>LFI 2006</c:v>
                  </c:pt>
                  <c:pt idx="12">
                    <c:v>LFI 2007</c:v>
                  </c:pt>
                  <c:pt idx="13">
                    <c:v>LFI 2008</c:v>
                  </c:pt>
                  <c:pt idx="14">
                    <c:v>LFI</c:v>
                  </c:pt>
                  <c:pt idx="15">
                    <c:v>exécution</c:v>
                  </c:pt>
                  <c:pt idx="16">
                    <c:v>LFI</c:v>
                  </c:pt>
                  <c:pt idx="17">
                    <c:v>exécution</c:v>
                  </c:pt>
                  <c:pt idx="18">
                    <c:v>LFI</c:v>
                  </c:pt>
                  <c:pt idx="19">
                    <c:v>exécution</c:v>
                  </c:pt>
                  <c:pt idx="20">
                    <c:v>LFI</c:v>
                  </c:pt>
                  <c:pt idx="21">
                    <c:v>exécution</c:v>
                  </c:pt>
                  <c:pt idx="22">
                    <c:v>LFI</c:v>
                  </c:pt>
                  <c:pt idx="23">
                    <c:v>exécution</c:v>
                  </c:pt>
                  <c:pt idx="24">
                    <c:v>LFI</c:v>
                  </c:pt>
                  <c:pt idx="25">
                    <c:v>exécution</c:v>
                  </c:pt>
                  <c:pt idx="26">
                    <c:v>LFI</c:v>
                  </c:pt>
                  <c:pt idx="27">
                    <c:v>exécution</c:v>
                  </c:pt>
                  <c:pt idx="28">
                    <c:v>LFI</c:v>
                  </c:pt>
                  <c:pt idx="29">
                    <c:v>exécution</c:v>
                  </c:pt>
                  <c:pt idx="30">
                    <c:v>LFI</c:v>
                  </c:pt>
                </c:lvl>
                <c:lvl>
                  <c:pt idx="14">
                    <c:v>2009</c:v>
                  </c:pt>
                  <c:pt idx="16">
                    <c:v>2010</c:v>
                  </c:pt>
                  <c:pt idx="18">
                    <c:v>2011</c:v>
                  </c:pt>
                  <c:pt idx="20">
                    <c:v>2012</c:v>
                  </c:pt>
                  <c:pt idx="22">
                    <c:v>2013</c:v>
                  </c:pt>
                  <c:pt idx="24">
                    <c:v>2014</c:v>
                  </c:pt>
                  <c:pt idx="26">
                    <c:v>2015</c:v>
                  </c:pt>
                  <c:pt idx="28">
                    <c:v>2016</c:v>
                  </c:pt>
                  <c:pt idx="30">
                    <c:v>2017</c:v>
                  </c:pt>
                </c:lvl>
              </c:multiLvlStrCache>
            </c:multiLvlStrRef>
          </c:cat>
          <c:val>
            <c:numRef>
              <c:f>'source F 6.4-13'!$B$7:$AF$7</c:f>
              <c:numCache>
                <c:ptCount val="31"/>
                <c:pt idx="0">
                  <c:v>301.85</c:v>
                </c:pt>
                <c:pt idx="1">
                  <c:v>303.38</c:v>
                </c:pt>
                <c:pt idx="2">
                  <c:v>230.2</c:v>
                </c:pt>
                <c:pt idx="3">
                  <c:v>192.09</c:v>
                </c:pt>
                <c:pt idx="4">
                  <c:v>175.31</c:v>
                </c:pt>
                <c:pt idx="5">
                  <c:v>237.82</c:v>
                </c:pt>
                <c:pt idx="6">
                  <c:v>175.32</c:v>
                </c:pt>
                <c:pt idx="7">
                  <c:v>204.86</c:v>
                </c:pt>
                <c:pt idx="8">
                  <c:v>196.47302990000003</c:v>
                </c:pt>
                <c:pt idx="9">
                  <c:v>215.72887806884583</c:v>
                </c:pt>
                <c:pt idx="10">
                  <c:v>215.196103</c:v>
                </c:pt>
                <c:pt idx="11">
                  <c:v>119.6</c:v>
                </c:pt>
                <c:pt idx="12">
                  <c:v>168.7</c:v>
                </c:pt>
                <c:pt idx="13">
                  <c:v>11.8</c:v>
                </c:pt>
                <c:pt idx="15">
                  <c:v>10.7</c:v>
                </c:pt>
                <c:pt idx="17">
                  <c:v>7.4</c:v>
                </c:pt>
                <c:pt idx="19">
                  <c:v>4</c:v>
                </c:pt>
                <c:pt idx="21">
                  <c:v>30.077766</c:v>
                </c:pt>
                <c:pt idx="23">
                  <c:v>0.898431</c:v>
                </c:pt>
                <c:pt idx="25">
                  <c:v>1.279261</c:v>
                </c:pt>
                <c:pt idx="26">
                  <c:v>0.92</c:v>
                </c:pt>
                <c:pt idx="27">
                  <c:v>2.619736</c:v>
                </c:pt>
                <c:pt idx="28">
                  <c:v>1.623498</c:v>
                </c:pt>
                <c:pt idx="29">
                  <c:v>1.629232</c:v>
                </c:pt>
                <c:pt idx="30">
                  <c:v>10.665294</c:v>
                </c:pt>
              </c:numCache>
            </c:numRef>
          </c:val>
        </c:ser>
        <c:ser>
          <c:idx val="2"/>
          <c:order val="1"/>
          <c:tx>
            <c:v>Mesures statutaires</c:v>
          </c:tx>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'source F 6.4-13'!$B$5:$AF$6</c:f>
              <c:multiLvlStrCache>
                <c:ptCount val="31"/>
                <c:lvl>
                  <c:pt idx="0">
                    <c:v>LFI 1995</c:v>
                  </c:pt>
                  <c:pt idx="1">
                    <c:v>LFI 1996</c:v>
                  </c:pt>
                  <c:pt idx="2">
                    <c:v>LFI 1997</c:v>
                  </c:pt>
                  <c:pt idx="3">
                    <c:v>LFI 1998</c:v>
                  </c:pt>
                  <c:pt idx="4">
                    <c:v>LFI 1999</c:v>
                  </c:pt>
                  <c:pt idx="5">
                    <c:v>LFI 2000</c:v>
                  </c:pt>
                  <c:pt idx="6">
                    <c:v>LFI 2001</c:v>
                  </c:pt>
                  <c:pt idx="7">
                    <c:v>LFI 2002</c:v>
                  </c:pt>
                  <c:pt idx="8">
                    <c:v>LFI 2003</c:v>
                  </c:pt>
                  <c:pt idx="9">
                    <c:v>LFI 2004</c:v>
                  </c:pt>
                  <c:pt idx="10">
                    <c:v>LFI 2005</c:v>
                  </c:pt>
                  <c:pt idx="11">
                    <c:v>LFI 2006</c:v>
                  </c:pt>
                  <c:pt idx="12">
                    <c:v>LFI 2007</c:v>
                  </c:pt>
                  <c:pt idx="13">
                    <c:v>LFI 2008</c:v>
                  </c:pt>
                  <c:pt idx="14">
                    <c:v>LFI</c:v>
                  </c:pt>
                  <c:pt idx="15">
                    <c:v>exécution</c:v>
                  </c:pt>
                  <c:pt idx="16">
                    <c:v>LFI</c:v>
                  </c:pt>
                  <c:pt idx="17">
                    <c:v>exécution</c:v>
                  </c:pt>
                  <c:pt idx="18">
                    <c:v>LFI</c:v>
                  </c:pt>
                  <c:pt idx="19">
                    <c:v>exécution</c:v>
                  </c:pt>
                  <c:pt idx="20">
                    <c:v>LFI</c:v>
                  </c:pt>
                  <c:pt idx="21">
                    <c:v>exécution</c:v>
                  </c:pt>
                  <c:pt idx="22">
                    <c:v>LFI</c:v>
                  </c:pt>
                  <c:pt idx="23">
                    <c:v>exécution</c:v>
                  </c:pt>
                  <c:pt idx="24">
                    <c:v>LFI</c:v>
                  </c:pt>
                  <c:pt idx="25">
                    <c:v>exécution</c:v>
                  </c:pt>
                  <c:pt idx="26">
                    <c:v>LFI</c:v>
                  </c:pt>
                  <c:pt idx="27">
                    <c:v>exécution</c:v>
                  </c:pt>
                  <c:pt idx="28">
                    <c:v>LFI</c:v>
                  </c:pt>
                  <c:pt idx="29">
                    <c:v>exécution</c:v>
                  </c:pt>
                  <c:pt idx="30">
                    <c:v>LFI</c:v>
                  </c:pt>
                </c:lvl>
                <c:lvl>
                  <c:pt idx="14">
                    <c:v>2009</c:v>
                  </c:pt>
                  <c:pt idx="16">
                    <c:v>2010</c:v>
                  </c:pt>
                  <c:pt idx="18">
                    <c:v>2011</c:v>
                  </c:pt>
                  <c:pt idx="20">
                    <c:v>2012</c:v>
                  </c:pt>
                  <c:pt idx="22">
                    <c:v>2013</c:v>
                  </c:pt>
                  <c:pt idx="24">
                    <c:v>2014</c:v>
                  </c:pt>
                  <c:pt idx="26">
                    <c:v>2015</c:v>
                  </c:pt>
                  <c:pt idx="28">
                    <c:v>2016</c:v>
                  </c:pt>
                  <c:pt idx="30">
                    <c:v>2017</c:v>
                  </c:pt>
                </c:lvl>
              </c:multiLvlStrCache>
            </c:multiLvlStrRef>
          </c:cat>
          <c:val>
            <c:numRef>
              <c:f>'source F 6.4-13'!$B$8:$AF$8</c:f>
              <c:numCache>
                <c:ptCount val="31"/>
                <c:pt idx="0">
                  <c:v>121.96</c:v>
                </c:pt>
                <c:pt idx="1">
                  <c:v>118.91</c:v>
                </c:pt>
                <c:pt idx="2">
                  <c:v>82.32</c:v>
                </c:pt>
                <c:pt idx="3">
                  <c:v>102.14</c:v>
                </c:pt>
                <c:pt idx="4">
                  <c:v>253.06</c:v>
                </c:pt>
                <c:pt idx="5">
                  <c:v>93</c:v>
                </c:pt>
                <c:pt idx="6">
                  <c:v>70.13</c:v>
                </c:pt>
                <c:pt idx="7">
                  <c:v>47.57</c:v>
                </c:pt>
                <c:pt idx="8">
                  <c:v>8.979468999999991</c:v>
                </c:pt>
                <c:pt idx="9">
                  <c:v>62.11508427280787</c:v>
                </c:pt>
                <c:pt idx="10">
                  <c:v>45.029159</c:v>
                </c:pt>
                <c:pt idx="11">
                  <c:v>134.9</c:v>
                </c:pt>
                <c:pt idx="12">
                  <c:v>86.95395177355533</c:v>
                </c:pt>
                <c:pt idx="13">
                  <c:v>149.4</c:v>
                </c:pt>
                <c:pt idx="15">
                  <c:v>178.5</c:v>
                </c:pt>
                <c:pt idx="17">
                  <c:v>268.7</c:v>
                </c:pt>
                <c:pt idx="19">
                  <c:v>181.610893</c:v>
                </c:pt>
                <c:pt idx="21">
                  <c:v>178.86743</c:v>
                </c:pt>
                <c:pt idx="23">
                  <c:v>96.757888</c:v>
                </c:pt>
                <c:pt idx="25">
                  <c:v>91.840809</c:v>
                </c:pt>
                <c:pt idx="26">
                  <c:v>159.712983</c:v>
                </c:pt>
                <c:pt idx="27">
                  <c:v>87.833138</c:v>
                </c:pt>
                <c:pt idx="28">
                  <c:v>51.025777999999995</c:v>
                </c:pt>
                <c:pt idx="29">
                  <c:v>92.086189</c:v>
                </c:pt>
                <c:pt idx="30">
                  <c:v>812.281668</c:v>
                </c:pt>
              </c:numCache>
            </c:numRef>
          </c:val>
        </c:ser>
        <c:ser>
          <c:idx val="3"/>
          <c:order val="2"/>
          <c:tx>
            <c:strRef>
              <c:f>'source F 6.4-13'!$A$9</c:f>
              <c:strCache>
                <c:ptCount val="1"/>
                <c:pt idx="0">
                  <c:v>Mesures indemnitaires</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'source F 6.4-13'!$B$5:$AF$6</c:f>
              <c:multiLvlStrCache>
                <c:ptCount val="31"/>
                <c:lvl>
                  <c:pt idx="0">
                    <c:v>LFI 1995</c:v>
                  </c:pt>
                  <c:pt idx="1">
                    <c:v>LFI 1996</c:v>
                  </c:pt>
                  <c:pt idx="2">
                    <c:v>LFI 1997</c:v>
                  </c:pt>
                  <c:pt idx="3">
                    <c:v>LFI 1998</c:v>
                  </c:pt>
                  <c:pt idx="4">
                    <c:v>LFI 1999</c:v>
                  </c:pt>
                  <c:pt idx="5">
                    <c:v>LFI 2000</c:v>
                  </c:pt>
                  <c:pt idx="6">
                    <c:v>LFI 2001</c:v>
                  </c:pt>
                  <c:pt idx="7">
                    <c:v>LFI 2002</c:v>
                  </c:pt>
                  <c:pt idx="8">
                    <c:v>LFI 2003</c:v>
                  </c:pt>
                  <c:pt idx="9">
                    <c:v>LFI 2004</c:v>
                  </c:pt>
                  <c:pt idx="10">
                    <c:v>LFI 2005</c:v>
                  </c:pt>
                  <c:pt idx="11">
                    <c:v>LFI 2006</c:v>
                  </c:pt>
                  <c:pt idx="12">
                    <c:v>LFI 2007</c:v>
                  </c:pt>
                  <c:pt idx="13">
                    <c:v>LFI 2008</c:v>
                  </c:pt>
                  <c:pt idx="14">
                    <c:v>LFI</c:v>
                  </c:pt>
                  <c:pt idx="15">
                    <c:v>exécution</c:v>
                  </c:pt>
                  <c:pt idx="16">
                    <c:v>LFI</c:v>
                  </c:pt>
                  <c:pt idx="17">
                    <c:v>exécution</c:v>
                  </c:pt>
                  <c:pt idx="18">
                    <c:v>LFI</c:v>
                  </c:pt>
                  <c:pt idx="19">
                    <c:v>exécution</c:v>
                  </c:pt>
                  <c:pt idx="20">
                    <c:v>LFI</c:v>
                  </c:pt>
                  <c:pt idx="21">
                    <c:v>exécution</c:v>
                  </c:pt>
                  <c:pt idx="22">
                    <c:v>LFI</c:v>
                  </c:pt>
                  <c:pt idx="23">
                    <c:v>exécution</c:v>
                  </c:pt>
                  <c:pt idx="24">
                    <c:v>LFI</c:v>
                  </c:pt>
                  <c:pt idx="25">
                    <c:v>exécution</c:v>
                  </c:pt>
                  <c:pt idx="26">
                    <c:v>LFI</c:v>
                  </c:pt>
                  <c:pt idx="27">
                    <c:v>exécution</c:v>
                  </c:pt>
                  <c:pt idx="28">
                    <c:v>LFI</c:v>
                  </c:pt>
                  <c:pt idx="29">
                    <c:v>exécution</c:v>
                  </c:pt>
                  <c:pt idx="30">
                    <c:v>LFI</c:v>
                  </c:pt>
                </c:lvl>
                <c:lvl>
                  <c:pt idx="14">
                    <c:v>2009</c:v>
                  </c:pt>
                  <c:pt idx="16">
                    <c:v>2010</c:v>
                  </c:pt>
                  <c:pt idx="18">
                    <c:v>2011</c:v>
                  </c:pt>
                  <c:pt idx="20">
                    <c:v>2012</c:v>
                  </c:pt>
                  <c:pt idx="22">
                    <c:v>2013</c:v>
                  </c:pt>
                  <c:pt idx="24">
                    <c:v>2014</c:v>
                  </c:pt>
                  <c:pt idx="26">
                    <c:v>2015</c:v>
                  </c:pt>
                  <c:pt idx="28">
                    <c:v>2016</c:v>
                  </c:pt>
                  <c:pt idx="30">
                    <c:v>2017</c:v>
                  </c:pt>
                </c:lvl>
              </c:multiLvlStrCache>
            </c:multiLvlStrRef>
          </c:cat>
          <c:val>
            <c:numRef>
              <c:f>'source F 6.4-13'!$B$9:$AF$9</c:f>
              <c:numCache>
                <c:ptCount val="31"/>
                <c:pt idx="0">
                  <c:v>39.64</c:v>
                </c:pt>
                <c:pt idx="1">
                  <c:v>33.54</c:v>
                </c:pt>
                <c:pt idx="2">
                  <c:v>7.62</c:v>
                </c:pt>
                <c:pt idx="3">
                  <c:v>57.93</c:v>
                </c:pt>
                <c:pt idx="4">
                  <c:v>70.13</c:v>
                </c:pt>
                <c:pt idx="5">
                  <c:v>161.6</c:v>
                </c:pt>
                <c:pt idx="6">
                  <c:v>158.85</c:v>
                </c:pt>
                <c:pt idx="7">
                  <c:v>202.3</c:v>
                </c:pt>
                <c:pt idx="8">
                  <c:v>599.9542769999999</c:v>
                </c:pt>
                <c:pt idx="9">
                  <c:v>129.79129</c:v>
                </c:pt>
                <c:pt idx="10">
                  <c:v>178.61962</c:v>
                </c:pt>
                <c:pt idx="11">
                  <c:v>219.7</c:v>
                </c:pt>
                <c:pt idx="12">
                  <c:v>194.7014840264446</c:v>
                </c:pt>
                <c:pt idx="13">
                  <c:v>242.4</c:v>
                </c:pt>
                <c:pt idx="15">
                  <c:v>275</c:v>
                </c:pt>
                <c:pt idx="17">
                  <c:v>223.9</c:v>
                </c:pt>
                <c:pt idx="19">
                  <c:v>174</c:v>
                </c:pt>
                <c:pt idx="21">
                  <c:v>164.101574</c:v>
                </c:pt>
                <c:pt idx="23">
                  <c:v>105.401536</c:v>
                </c:pt>
                <c:pt idx="25">
                  <c:v>136.015397</c:v>
                </c:pt>
                <c:pt idx="26">
                  <c:v>10.749511</c:v>
                </c:pt>
                <c:pt idx="27">
                  <c:v>48.961357</c:v>
                </c:pt>
                <c:pt idx="28">
                  <c:v>122.633863</c:v>
                </c:pt>
                <c:pt idx="29">
                  <c:v>178.830826</c:v>
                </c:pt>
                <c:pt idx="30">
                  <c:v>125.110963</c:v>
                </c:pt>
              </c:numCache>
            </c:numRef>
          </c:val>
        </c:ser>
        <c:ser>
          <c:idx val="4"/>
          <c:order val="3"/>
          <c:spPr>
            <a:no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4"/>
              <c:delete val="1"/>
            </c:dLbl>
            <c:dLbl>
              <c:idx val="16"/>
              <c:delete val="1"/>
            </c:dLbl>
            <c:dLbl>
              <c:idx val="18"/>
              <c:delete val="1"/>
            </c:dLbl>
            <c:dLbl>
              <c:idx val="20"/>
              <c:delete val="1"/>
            </c:dLbl>
            <c:dLbl>
              <c:idx val="22"/>
              <c:delete val="1"/>
            </c:dLbl>
            <c:dLbl>
              <c:idx val="24"/>
              <c:delete val="1"/>
            </c:dLbl>
            <c:dLbl>
              <c:idx val="28"/>
              <c:delete val="1"/>
            </c:dLbl>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multiLvlStrRef>
              <c:f>'source F 6.4-13'!$B$5:$AF$6</c:f>
              <c:multiLvlStrCache>
                <c:ptCount val="31"/>
                <c:lvl>
                  <c:pt idx="0">
                    <c:v>LFI 1995</c:v>
                  </c:pt>
                  <c:pt idx="1">
                    <c:v>LFI 1996</c:v>
                  </c:pt>
                  <c:pt idx="2">
                    <c:v>LFI 1997</c:v>
                  </c:pt>
                  <c:pt idx="3">
                    <c:v>LFI 1998</c:v>
                  </c:pt>
                  <c:pt idx="4">
                    <c:v>LFI 1999</c:v>
                  </c:pt>
                  <c:pt idx="5">
                    <c:v>LFI 2000</c:v>
                  </c:pt>
                  <c:pt idx="6">
                    <c:v>LFI 2001</c:v>
                  </c:pt>
                  <c:pt idx="7">
                    <c:v>LFI 2002</c:v>
                  </c:pt>
                  <c:pt idx="8">
                    <c:v>LFI 2003</c:v>
                  </c:pt>
                  <c:pt idx="9">
                    <c:v>LFI 2004</c:v>
                  </c:pt>
                  <c:pt idx="10">
                    <c:v>LFI 2005</c:v>
                  </c:pt>
                  <c:pt idx="11">
                    <c:v>LFI 2006</c:v>
                  </c:pt>
                  <c:pt idx="12">
                    <c:v>LFI 2007</c:v>
                  </c:pt>
                  <c:pt idx="13">
                    <c:v>LFI 2008</c:v>
                  </c:pt>
                  <c:pt idx="14">
                    <c:v>LFI</c:v>
                  </c:pt>
                  <c:pt idx="15">
                    <c:v>exécution</c:v>
                  </c:pt>
                  <c:pt idx="16">
                    <c:v>LFI</c:v>
                  </c:pt>
                  <c:pt idx="17">
                    <c:v>exécution</c:v>
                  </c:pt>
                  <c:pt idx="18">
                    <c:v>LFI</c:v>
                  </c:pt>
                  <c:pt idx="19">
                    <c:v>exécution</c:v>
                  </c:pt>
                  <c:pt idx="20">
                    <c:v>LFI</c:v>
                  </c:pt>
                  <c:pt idx="21">
                    <c:v>exécution</c:v>
                  </c:pt>
                  <c:pt idx="22">
                    <c:v>LFI</c:v>
                  </c:pt>
                  <c:pt idx="23">
                    <c:v>exécution</c:v>
                  </c:pt>
                  <c:pt idx="24">
                    <c:v>LFI</c:v>
                  </c:pt>
                  <c:pt idx="25">
                    <c:v>exécution</c:v>
                  </c:pt>
                  <c:pt idx="26">
                    <c:v>LFI</c:v>
                  </c:pt>
                  <c:pt idx="27">
                    <c:v>exécution</c:v>
                  </c:pt>
                  <c:pt idx="28">
                    <c:v>LFI</c:v>
                  </c:pt>
                  <c:pt idx="29">
                    <c:v>exécution</c:v>
                  </c:pt>
                  <c:pt idx="30">
                    <c:v>LFI</c:v>
                  </c:pt>
                </c:lvl>
                <c:lvl>
                  <c:pt idx="14">
                    <c:v>2009</c:v>
                  </c:pt>
                  <c:pt idx="16">
                    <c:v>2010</c:v>
                  </c:pt>
                  <c:pt idx="18">
                    <c:v>2011</c:v>
                  </c:pt>
                  <c:pt idx="20">
                    <c:v>2012</c:v>
                  </c:pt>
                  <c:pt idx="22">
                    <c:v>2013</c:v>
                  </c:pt>
                  <c:pt idx="24">
                    <c:v>2014</c:v>
                  </c:pt>
                  <c:pt idx="26">
                    <c:v>2015</c:v>
                  </c:pt>
                  <c:pt idx="28">
                    <c:v>2016</c:v>
                  </c:pt>
                  <c:pt idx="30">
                    <c:v>2017</c:v>
                  </c:pt>
                </c:lvl>
              </c:multiLvlStrCache>
            </c:multiLvlStrRef>
          </c:cat>
          <c:val>
            <c:numRef>
              <c:f>'source F 6.4-13'!$B$12:$AF$12</c:f>
              <c:numCache>
                <c:ptCount val="31"/>
                <c:pt idx="0">
                  <c:v>463.45</c:v>
                </c:pt>
                <c:pt idx="1">
                  <c:v>455.83</c:v>
                </c:pt>
                <c:pt idx="2">
                  <c:v>320.14</c:v>
                </c:pt>
                <c:pt idx="3">
                  <c:v>352.16</c:v>
                </c:pt>
                <c:pt idx="4">
                  <c:v>498.5</c:v>
                </c:pt>
                <c:pt idx="5">
                  <c:v>492.41999999999996</c:v>
                </c:pt>
                <c:pt idx="6">
                  <c:v>404.29999999999995</c:v>
                </c:pt>
                <c:pt idx="7">
                  <c:v>454.73</c:v>
                </c:pt>
                <c:pt idx="8">
                  <c:v>805.4067759</c:v>
                </c:pt>
                <c:pt idx="9">
                  <c:v>407.6352523416537</c:v>
                </c:pt>
                <c:pt idx="10">
                  <c:v>438.844882</c:v>
                </c:pt>
                <c:pt idx="11">
                  <c:v>474.2</c:v>
                </c:pt>
                <c:pt idx="12">
                  <c:v>450.3554357999999</c:v>
                </c:pt>
                <c:pt idx="13">
                  <c:v>403.6</c:v>
                </c:pt>
                <c:pt idx="14">
                  <c:v>554</c:v>
                </c:pt>
                <c:pt idx="16">
                  <c:v>644</c:v>
                </c:pt>
                <c:pt idx="18">
                  <c:v>605</c:v>
                </c:pt>
                <c:pt idx="20">
                  <c:v>521.9</c:v>
                </c:pt>
                <c:pt idx="22">
                  <c:v>313</c:v>
                </c:pt>
                <c:pt idx="24">
                  <c:v>267.76216</c:v>
                </c:pt>
                <c:pt idx="26">
                  <c:v>245.759695</c:v>
                </c:pt>
                <c:pt idx="28">
                  <c:v>250.22984000000002</c:v>
                </c:pt>
                <c:pt idx="30">
                  <c:v>1248.06578</c:v>
                </c:pt>
              </c:numCache>
            </c:numRef>
          </c:val>
        </c:ser>
        <c:ser>
          <c:idx val="0"/>
          <c:order val="4"/>
          <c:tx>
            <c:strRef>
              <c:f>'source F 6.4-13'!$A$10</c:f>
              <c:strCache>
                <c:ptCount val="1"/>
                <c:pt idx="0">
                  <c:v>Effet extensions année pleine</c:v>
                </c:pt>
              </c:strCache>
            </c:strRef>
          </c:tx>
          <c:spPr>
            <a:pattFill prst="wdUpDiag">
              <a:fgClr>
                <a:srgbClr val="99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6"/>
            <c:invertIfNegative val="0"/>
            <c:spPr>
              <a:noFill/>
              <a:ln w="3175">
                <a:noFill/>
              </a:ln>
            </c:spPr>
          </c:dPt>
          <c:dPt>
            <c:idx val="28"/>
            <c:invertIfNegative val="0"/>
            <c:spPr>
              <a:noFill/>
              <a:ln w="3175">
                <a:noFill/>
              </a:ln>
            </c:spPr>
          </c:dPt>
          <c:cat>
            <c:multiLvlStrRef>
              <c:f>'source F 6.4-13'!$B$5:$AF$6</c:f>
              <c:multiLvlStrCache>
                <c:ptCount val="31"/>
                <c:lvl>
                  <c:pt idx="0">
                    <c:v>LFI 1995</c:v>
                  </c:pt>
                  <c:pt idx="1">
                    <c:v>LFI 1996</c:v>
                  </c:pt>
                  <c:pt idx="2">
                    <c:v>LFI 1997</c:v>
                  </c:pt>
                  <c:pt idx="3">
                    <c:v>LFI 1998</c:v>
                  </c:pt>
                  <c:pt idx="4">
                    <c:v>LFI 1999</c:v>
                  </c:pt>
                  <c:pt idx="5">
                    <c:v>LFI 2000</c:v>
                  </c:pt>
                  <c:pt idx="6">
                    <c:v>LFI 2001</c:v>
                  </c:pt>
                  <c:pt idx="7">
                    <c:v>LFI 2002</c:v>
                  </c:pt>
                  <c:pt idx="8">
                    <c:v>LFI 2003</c:v>
                  </c:pt>
                  <c:pt idx="9">
                    <c:v>LFI 2004</c:v>
                  </c:pt>
                  <c:pt idx="10">
                    <c:v>LFI 2005</c:v>
                  </c:pt>
                  <c:pt idx="11">
                    <c:v>LFI 2006</c:v>
                  </c:pt>
                  <c:pt idx="12">
                    <c:v>LFI 2007</c:v>
                  </c:pt>
                  <c:pt idx="13">
                    <c:v>LFI 2008</c:v>
                  </c:pt>
                  <c:pt idx="14">
                    <c:v>LFI</c:v>
                  </c:pt>
                  <c:pt idx="15">
                    <c:v>exécution</c:v>
                  </c:pt>
                  <c:pt idx="16">
                    <c:v>LFI</c:v>
                  </c:pt>
                  <c:pt idx="17">
                    <c:v>exécution</c:v>
                  </c:pt>
                  <c:pt idx="18">
                    <c:v>LFI</c:v>
                  </c:pt>
                  <c:pt idx="19">
                    <c:v>exécution</c:v>
                  </c:pt>
                  <c:pt idx="20">
                    <c:v>LFI</c:v>
                  </c:pt>
                  <c:pt idx="21">
                    <c:v>exécution</c:v>
                  </c:pt>
                  <c:pt idx="22">
                    <c:v>LFI</c:v>
                  </c:pt>
                  <c:pt idx="23">
                    <c:v>exécution</c:v>
                  </c:pt>
                  <c:pt idx="24">
                    <c:v>LFI</c:v>
                  </c:pt>
                  <c:pt idx="25">
                    <c:v>exécution</c:v>
                  </c:pt>
                  <c:pt idx="26">
                    <c:v>LFI</c:v>
                  </c:pt>
                  <c:pt idx="27">
                    <c:v>exécution</c:v>
                  </c:pt>
                  <c:pt idx="28">
                    <c:v>LFI</c:v>
                  </c:pt>
                  <c:pt idx="29">
                    <c:v>exécution</c:v>
                  </c:pt>
                  <c:pt idx="30">
                    <c:v>LFI</c:v>
                  </c:pt>
                </c:lvl>
                <c:lvl>
                  <c:pt idx="14">
                    <c:v>2009</c:v>
                  </c:pt>
                  <c:pt idx="16">
                    <c:v>2010</c:v>
                  </c:pt>
                  <c:pt idx="18">
                    <c:v>2011</c:v>
                  </c:pt>
                  <c:pt idx="20">
                    <c:v>2012</c:v>
                  </c:pt>
                  <c:pt idx="22">
                    <c:v>2013</c:v>
                  </c:pt>
                  <c:pt idx="24">
                    <c:v>2014</c:v>
                  </c:pt>
                  <c:pt idx="26">
                    <c:v>2015</c:v>
                  </c:pt>
                  <c:pt idx="28">
                    <c:v>2016</c:v>
                  </c:pt>
                  <c:pt idx="30">
                    <c:v>2017</c:v>
                  </c:pt>
                </c:lvl>
              </c:multiLvlStrCache>
            </c:multiLvlStrRef>
          </c:cat>
          <c:val>
            <c:numRef>
              <c:f>'source F 6.4-13'!$B$10:$AF$10</c:f>
              <c:numCache>
                <c:ptCount val="31"/>
                <c:pt idx="15">
                  <c:v>83.1</c:v>
                </c:pt>
                <c:pt idx="17">
                  <c:v>44.1</c:v>
                </c:pt>
                <c:pt idx="19">
                  <c:v>202.189801</c:v>
                </c:pt>
                <c:pt idx="21">
                  <c:v>64.726892</c:v>
                </c:pt>
                <c:pt idx="23">
                  <c:v>41.904904</c:v>
                </c:pt>
                <c:pt idx="25">
                  <c:v>59.407773</c:v>
                </c:pt>
                <c:pt idx="26">
                  <c:v>74.377201</c:v>
                </c:pt>
                <c:pt idx="27">
                  <c:v>81.34129</c:v>
                </c:pt>
                <c:pt idx="28">
                  <c:v>74.946701</c:v>
                </c:pt>
                <c:pt idx="29">
                  <c:v>95.815719</c:v>
                </c:pt>
                <c:pt idx="30">
                  <c:v>300.007855</c:v>
                </c:pt>
              </c:numCache>
            </c:numRef>
          </c:val>
        </c:ser>
        <c:overlap val="100"/>
        <c:axId val="5927572"/>
        <c:axId val="53348149"/>
      </c:barChart>
      <c:barChart>
        <c:barDir val="col"/>
        <c:grouping val="clustered"/>
        <c:varyColors val="0"/>
        <c:ser>
          <c:idx val="5"/>
          <c:order val="5"/>
          <c:tx>
            <c:strRef>
              <c:f>'source F 6.4-13'!$A$12</c:f>
              <c:strCache>
                <c:ptCount val="1"/>
                <c:pt idx="0">
                  <c:v>Total LFI</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4"/>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multiLvlStrRef>
              <c:f>'source F 6.4-13'!$B$5:$AD$6</c:f>
              <c:multiLvlStrCache>
                <c:ptCount val="29"/>
                <c:lvl>
                  <c:pt idx="0">
                    <c:v>LFI 1995</c:v>
                  </c:pt>
                  <c:pt idx="1">
                    <c:v>LFI 1996</c:v>
                  </c:pt>
                  <c:pt idx="2">
                    <c:v>LFI 1997</c:v>
                  </c:pt>
                  <c:pt idx="3">
                    <c:v>LFI 1998</c:v>
                  </c:pt>
                  <c:pt idx="4">
                    <c:v>LFI 1999</c:v>
                  </c:pt>
                  <c:pt idx="5">
                    <c:v>LFI 2000</c:v>
                  </c:pt>
                  <c:pt idx="6">
                    <c:v>LFI 2001</c:v>
                  </c:pt>
                  <c:pt idx="7">
                    <c:v>LFI 2002</c:v>
                  </c:pt>
                  <c:pt idx="8">
                    <c:v>LFI 2003</c:v>
                  </c:pt>
                  <c:pt idx="9">
                    <c:v>LFI 2004</c:v>
                  </c:pt>
                  <c:pt idx="10">
                    <c:v>LFI 2005</c:v>
                  </c:pt>
                  <c:pt idx="11">
                    <c:v>LFI 2006</c:v>
                  </c:pt>
                  <c:pt idx="12">
                    <c:v>LFI 2007</c:v>
                  </c:pt>
                  <c:pt idx="13">
                    <c:v>LFI 2008</c:v>
                  </c:pt>
                  <c:pt idx="14">
                    <c:v>LFI</c:v>
                  </c:pt>
                  <c:pt idx="15">
                    <c:v>exécution</c:v>
                  </c:pt>
                  <c:pt idx="16">
                    <c:v>LFI</c:v>
                  </c:pt>
                  <c:pt idx="17">
                    <c:v>exécution</c:v>
                  </c:pt>
                  <c:pt idx="18">
                    <c:v>LFI</c:v>
                  </c:pt>
                  <c:pt idx="19">
                    <c:v>exécution</c:v>
                  </c:pt>
                  <c:pt idx="20">
                    <c:v>LFI</c:v>
                  </c:pt>
                  <c:pt idx="21">
                    <c:v>exécution</c:v>
                  </c:pt>
                  <c:pt idx="22">
                    <c:v>LFI</c:v>
                  </c:pt>
                  <c:pt idx="23">
                    <c:v>exécution</c:v>
                  </c:pt>
                  <c:pt idx="24">
                    <c:v>LFI</c:v>
                  </c:pt>
                  <c:pt idx="25">
                    <c:v>exécution</c:v>
                  </c:pt>
                  <c:pt idx="26">
                    <c:v>LFI</c:v>
                  </c:pt>
                  <c:pt idx="27">
                    <c:v>exécution</c:v>
                  </c:pt>
                  <c:pt idx="28">
                    <c:v>LFI</c:v>
                  </c:pt>
                </c:lvl>
                <c:lvl>
                  <c:pt idx="14">
                    <c:v>2009</c:v>
                  </c:pt>
                  <c:pt idx="16">
                    <c:v>2010</c:v>
                  </c:pt>
                  <c:pt idx="18">
                    <c:v>2011</c:v>
                  </c:pt>
                  <c:pt idx="20">
                    <c:v>2012</c:v>
                  </c:pt>
                  <c:pt idx="22">
                    <c:v>2013</c:v>
                  </c:pt>
                  <c:pt idx="24">
                    <c:v>2014</c:v>
                  </c:pt>
                  <c:pt idx="26">
                    <c:v>2015</c:v>
                  </c:pt>
                  <c:pt idx="28">
                    <c:v>2016</c:v>
                  </c:pt>
                </c:lvl>
              </c:multiLvlStrCache>
            </c:multiLvlStrRef>
          </c:cat>
          <c:val>
            <c:numRef>
              <c:f>'source F 6.4-13'!$B$11:$AF$11</c:f>
              <c:numCache>
                <c:ptCount val="31"/>
                <c:pt idx="14">
                  <c:v>554</c:v>
                </c:pt>
                <c:pt idx="16">
                  <c:v>644</c:v>
                </c:pt>
                <c:pt idx="18">
                  <c:v>605</c:v>
                </c:pt>
                <c:pt idx="20">
                  <c:v>521.9</c:v>
                </c:pt>
                <c:pt idx="22">
                  <c:v>313</c:v>
                </c:pt>
                <c:pt idx="24">
                  <c:v>267.76216</c:v>
                </c:pt>
                <c:pt idx="26">
                  <c:v>245.759695</c:v>
                </c:pt>
                <c:pt idx="28">
                  <c:v>250</c:v>
                </c:pt>
                <c:pt idx="30">
                  <c:v>1248.06578</c:v>
                </c:pt>
              </c:numCache>
            </c:numRef>
          </c:val>
        </c:ser>
        <c:axId val="10371294"/>
        <c:axId val="26232783"/>
      </c:barChart>
      <c:catAx>
        <c:axId val="592757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25" b="0" i="0" u="none" baseline="0">
                <a:solidFill>
                  <a:srgbClr val="000000"/>
                </a:solidFill>
                <a:latin typeface="Arial"/>
                <a:ea typeface="Arial"/>
                <a:cs typeface="Arial"/>
              </a:defRPr>
            </a:pPr>
          </a:p>
        </c:txPr>
        <c:crossAx val="53348149"/>
        <c:crosses val="autoZero"/>
        <c:auto val="1"/>
        <c:lblOffset val="100"/>
        <c:tickLblSkip val="1"/>
        <c:noMultiLvlLbl val="0"/>
      </c:catAx>
      <c:valAx>
        <c:axId val="53348149"/>
        <c:scaling>
          <c:orientation val="minMax"/>
          <c:max val="1300"/>
        </c:scaling>
        <c:axPos val="l"/>
        <c:delete val="0"/>
        <c:numFmt formatCode="General" sourceLinked="1"/>
        <c:majorTickMark val="out"/>
        <c:minorTickMark val="none"/>
        <c:tickLblPos val="nextTo"/>
        <c:spPr>
          <a:ln w="3175">
            <a:solidFill>
              <a:srgbClr val="000000"/>
            </a:solidFill>
          </a:ln>
        </c:spPr>
        <c:crossAx val="5927572"/>
        <c:crossesAt val="1"/>
        <c:crossBetween val="between"/>
        <c:dispUnits/>
      </c:valAx>
      <c:catAx>
        <c:axId val="10371294"/>
        <c:scaling>
          <c:orientation val="minMax"/>
        </c:scaling>
        <c:axPos val="b"/>
        <c:delete val="1"/>
        <c:majorTickMark val="out"/>
        <c:minorTickMark val="none"/>
        <c:tickLblPos val="nextTo"/>
        <c:crossAx val="26232783"/>
        <c:crosses val="autoZero"/>
        <c:auto val="1"/>
        <c:lblOffset val="100"/>
        <c:tickLblSkip val="1"/>
        <c:noMultiLvlLbl val="0"/>
      </c:catAx>
      <c:valAx>
        <c:axId val="26232783"/>
        <c:scaling>
          <c:orientation val="minMax"/>
          <c:max val="900"/>
        </c:scaling>
        <c:axPos val="l"/>
        <c:delete val="1"/>
        <c:majorTickMark val="out"/>
        <c:minorTickMark val="none"/>
        <c:tickLblPos val="nextTo"/>
        <c:crossAx val="10371294"/>
        <c:crosses val="max"/>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-0.00125</cdr:y>
    </cdr:from>
    <cdr:to>
      <cdr:x>0.13375</cdr:x>
      <cdr:y>0.06975</cdr:y>
    </cdr:to>
    <cdr:sp fLocksText="0">
      <cdr:nvSpPr>
        <cdr:cNvPr id="1" name="Text Box 1"/>
        <cdr:cNvSpPr txBox="1">
          <a:spLocks noChangeArrowheads="1"/>
        </cdr:cNvSpPr>
      </cdr:nvSpPr>
      <cdr:spPr>
        <a:xfrm>
          <a:off x="0" y="0"/>
          <a:ext cx="581025" cy="180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-0.00125</cdr:y>
    </cdr:from>
    <cdr:to>
      <cdr:x>0.26875</cdr:x>
      <cdr:y>0.05375</cdr:y>
    </cdr:to>
    <cdr:sp fLocksText="0">
      <cdr:nvSpPr>
        <cdr:cNvPr id="1" name="Text Box 1"/>
        <cdr:cNvSpPr txBox="1">
          <a:spLocks noChangeArrowheads="1"/>
        </cdr:cNvSpPr>
      </cdr:nvSpPr>
      <cdr:spPr>
        <a:xfrm>
          <a:off x="0" y="0"/>
          <a:ext cx="121920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0.63375</cdr:x>
      <cdr:y>0.205</cdr:y>
    </cdr:from>
    <cdr:to>
      <cdr:x>0.68875</cdr:x>
      <cdr:y>0.25075</cdr:y>
    </cdr:to>
    <cdr:sp>
      <cdr:nvSpPr>
        <cdr:cNvPr id="2" name="Text Box 15"/>
        <cdr:cNvSpPr txBox="1">
          <a:spLocks noChangeArrowheads="1"/>
        </cdr:cNvSpPr>
      </cdr:nvSpPr>
      <cdr:spPr>
        <a:xfrm>
          <a:off x="2867025" y="647700"/>
          <a:ext cx="2476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3,2</a:t>
          </a:r>
        </a:p>
      </cdr:txBody>
    </cdr:sp>
  </cdr:relSizeAnchor>
  <cdr:relSizeAnchor xmlns:cdr="http://schemas.openxmlformats.org/drawingml/2006/chartDrawing">
    <cdr:from>
      <cdr:x>0.7075</cdr:x>
      <cdr:y>0.288</cdr:y>
    </cdr:from>
    <cdr:to>
      <cdr:x>0.75575</cdr:x>
      <cdr:y>0.3335</cdr:y>
    </cdr:to>
    <cdr:sp>
      <cdr:nvSpPr>
        <cdr:cNvPr id="3" name="Text Box 18"/>
        <cdr:cNvSpPr txBox="1">
          <a:spLocks noChangeArrowheads="1"/>
        </cdr:cNvSpPr>
      </cdr:nvSpPr>
      <cdr:spPr>
        <a:xfrm>
          <a:off x="3200400" y="914400"/>
          <a:ext cx="2190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2,4</a:t>
          </a:r>
        </a:p>
      </cdr:txBody>
    </cdr:sp>
  </cdr:relSizeAnchor>
  <cdr:relSizeAnchor xmlns:cdr="http://schemas.openxmlformats.org/drawingml/2006/chartDrawing">
    <cdr:from>
      <cdr:x>0.782</cdr:x>
      <cdr:y>0.3405</cdr:y>
    </cdr:from>
    <cdr:to>
      <cdr:x>0.83975</cdr:x>
      <cdr:y>0.4025</cdr:y>
    </cdr:to>
    <cdr:sp>
      <cdr:nvSpPr>
        <cdr:cNvPr id="4" name="Text Box 18"/>
        <cdr:cNvSpPr txBox="1">
          <a:spLocks noChangeArrowheads="1"/>
        </cdr:cNvSpPr>
      </cdr:nvSpPr>
      <cdr:spPr>
        <a:xfrm>
          <a:off x="3543300" y="1085850"/>
          <a:ext cx="2571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1,8</a:t>
          </a:r>
        </a:p>
      </cdr:txBody>
    </cdr:sp>
  </cdr:relSizeAnchor>
  <cdr:relSizeAnchor xmlns:cdr="http://schemas.openxmlformats.org/drawingml/2006/chartDrawing">
    <cdr:from>
      <cdr:x>-0.0005</cdr:x>
      <cdr:y>-0.00125</cdr:y>
    </cdr:from>
    <cdr:to>
      <cdr:x>0.26875</cdr:x>
      <cdr:y>0.05375</cdr:y>
    </cdr:to>
    <cdr:sp fLocksText="0">
      <cdr:nvSpPr>
        <cdr:cNvPr id="5" name="Text Box 1"/>
        <cdr:cNvSpPr txBox="1">
          <a:spLocks noChangeArrowheads="1"/>
        </cdr:cNvSpPr>
      </cdr:nvSpPr>
      <cdr:spPr>
        <a:xfrm>
          <a:off x="0" y="0"/>
          <a:ext cx="121920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0.04425</cdr:x>
      <cdr:y>0.2145</cdr:y>
    </cdr:from>
    <cdr:to>
      <cdr:x>0.0935</cdr:x>
      <cdr:y>0.2605</cdr:y>
    </cdr:to>
    <cdr:sp>
      <cdr:nvSpPr>
        <cdr:cNvPr id="6" name="Text Box 2"/>
        <cdr:cNvSpPr txBox="1">
          <a:spLocks noChangeArrowheads="1"/>
        </cdr:cNvSpPr>
      </cdr:nvSpPr>
      <cdr:spPr>
        <a:xfrm>
          <a:off x="200025" y="676275"/>
          <a:ext cx="2190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3,2</a:t>
          </a:r>
        </a:p>
      </cdr:txBody>
    </cdr:sp>
  </cdr:relSizeAnchor>
  <cdr:relSizeAnchor xmlns:cdr="http://schemas.openxmlformats.org/drawingml/2006/chartDrawing">
    <cdr:from>
      <cdr:x>0.52025</cdr:x>
      <cdr:y>0.18225</cdr:y>
    </cdr:from>
    <cdr:to>
      <cdr:x>0.578</cdr:x>
      <cdr:y>0.24875</cdr:y>
    </cdr:to>
    <cdr:sp>
      <cdr:nvSpPr>
        <cdr:cNvPr id="7" name="Text Box 3"/>
        <cdr:cNvSpPr txBox="1">
          <a:spLocks noChangeArrowheads="1"/>
        </cdr:cNvSpPr>
      </cdr:nvSpPr>
      <cdr:spPr>
        <a:xfrm>
          <a:off x="2352675" y="581025"/>
          <a:ext cx="25717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3,2</a:t>
          </a:r>
        </a:p>
      </cdr:txBody>
    </cdr:sp>
  </cdr:relSizeAnchor>
  <cdr:relSizeAnchor xmlns:cdr="http://schemas.openxmlformats.org/drawingml/2006/chartDrawing">
    <cdr:from>
      <cdr:x>0.47</cdr:x>
      <cdr:y>0.16</cdr:y>
    </cdr:from>
    <cdr:to>
      <cdr:x>0.536</cdr:x>
      <cdr:y>0.2275</cdr:y>
    </cdr:to>
    <cdr:sp>
      <cdr:nvSpPr>
        <cdr:cNvPr id="8" name="Text Box 4"/>
        <cdr:cNvSpPr txBox="1">
          <a:spLocks noChangeArrowheads="1"/>
        </cdr:cNvSpPr>
      </cdr:nvSpPr>
      <cdr:spPr>
        <a:xfrm>
          <a:off x="2124075" y="504825"/>
          <a:ext cx="2952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3,5</a:t>
          </a:r>
        </a:p>
      </cdr:txBody>
    </cdr:sp>
  </cdr:relSizeAnchor>
  <cdr:relSizeAnchor xmlns:cdr="http://schemas.openxmlformats.org/drawingml/2006/chartDrawing">
    <cdr:from>
      <cdr:x>0.43175</cdr:x>
      <cdr:y>0.124</cdr:y>
    </cdr:from>
    <cdr:to>
      <cdr:x>0.48025</cdr:x>
      <cdr:y>0.173</cdr:y>
    </cdr:to>
    <cdr:sp>
      <cdr:nvSpPr>
        <cdr:cNvPr id="9" name="Text Box 5"/>
        <cdr:cNvSpPr txBox="1">
          <a:spLocks noChangeArrowheads="1"/>
        </cdr:cNvSpPr>
      </cdr:nvSpPr>
      <cdr:spPr>
        <a:xfrm>
          <a:off x="1952625" y="390525"/>
          <a:ext cx="21907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4,0</a:t>
          </a:r>
        </a:p>
      </cdr:txBody>
    </cdr:sp>
  </cdr:relSizeAnchor>
  <cdr:relSizeAnchor xmlns:cdr="http://schemas.openxmlformats.org/drawingml/2006/chartDrawing">
    <cdr:from>
      <cdr:x>0.38975</cdr:x>
      <cdr:y>0.14775</cdr:y>
    </cdr:from>
    <cdr:to>
      <cdr:x>0.44575</cdr:x>
      <cdr:y>0.2195</cdr:y>
    </cdr:to>
    <cdr:sp>
      <cdr:nvSpPr>
        <cdr:cNvPr id="10" name="Text Box 6"/>
        <cdr:cNvSpPr txBox="1">
          <a:spLocks noChangeArrowheads="1"/>
        </cdr:cNvSpPr>
      </cdr:nvSpPr>
      <cdr:spPr>
        <a:xfrm>
          <a:off x="1762125" y="466725"/>
          <a:ext cx="257175"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3,4</a:t>
          </a:r>
        </a:p>
      </cdr:txBody>
    </cdr:sp>
  </cdr:relSizeAnchor>
  <cdr:relSizeAnchor xmlns:cdr="http://schemas.openxmlformats.org/drawingml/2006/chartDrawing">
    <cdr:from>
      <cdr:x>0.35075</cdr:x>
      <cdr:y>0.15525</cdr:y>
    </cdr:from>
    <cdr:to>
      <cdr:x>0.4195</cdr:x>
      <cdr:y>0.22175</cdr:y>
    </cdr:to>
    <cdr:sp>
      <cdr:nvSpPr>
        <cdr:cNvPr id="11" name="Text Box 7"/>
        <cdr:cNvSpPr txBox="1">
          <a:spLocks noChangeArrowheads="1"/>
        </cdr:cNvSpPr>
      </cdr:nvSpPr>
      <cdr:spPr>
        <a:xfrm>
          <a:off x="1581150" y="495300"/>
          <a:ext cx="3143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3,4
</a:t>
          </a:r>
        </a:p>
      </cdr:txBody>
    </cdr:sp>
  </cdr:relSizeAnchor>
  <cdr:relSizeAnchor xmlns:cdr="http://schemas.openxmlformats.org/drawingml/2006/chartDrawing">
    <cdr:from>
      <cdr:x>0.3135</cdr:x>
      <cdr:y>0.194</cdr:y>
    </cdr:from>
    <cdr:to>
      <cdr:x>0.3815</cdr:x>
      <cdr:y>0.268</cdr:y>
    </cdr:to>
    <cdr:sp>
      <cdr:nvSpPr>
        <cdr:cNvPr id="12" name="Text Box 8"/>
        <cdr:cNvSpPr txBox="1">
          <a:spLocks noChangeArrowheads="1"/>
        </cdr:cNvSpPr>
      </cdr:nvSpPr>
      <cdr:spPr>
        <a:xfrm>
          <a:off x="1419225" y="609600"/>
          <a:ext cx="304800" cy="2381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2,9</a:t>
          </a:r>
        </a:p>
      </cdr:txBody>
    </cdr:sp>
  </cdr:relSizeAnchor>
  <cdr:relSizeAnchor xmlns:cdr="http://schemas.openxmlformats.org/drawingml/2006/chartDrawing">
    <cdr:from>
      <cdr:x>0.2855</cdr:x>
      <cdr:y>0.14275</cdr:y>
    </cdr:from>
    <cdr:to>
      <cdr:x>0.33775</cdr:x>
      <cdr:y>0.2005</cdr:y>
    </cdr:to>
    <cdr:sp>
      <cdr:nvSpPr>
        <cdr:cNvPr id="13" name="Text Box 9"/>
        <cdr:cNvSpPr txBox="1">
          <a:spLocks noChangeArrowheads="1"/>
        </cdr:cNvSpPr>
      </cdr:nvSpPr>
      <cdr:spPr>
        <a:xfrm>
          <a:off x="1285875" y="447675"/>
          <a:ext cx="2381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3,5</a:t>
          </a:r>
        </a:p>
      </cdr:txBody>
    </cdr:sp>
  </cdr:relSizeAnchor>
  <cdr:relSizeAnchor xmlns:cdr="http://schemas.openxmlformats.org/drawingml/2006/chartDrawing">
    <cdr:from>
      <cdr:x>0.2425</cdr:x>
      <cdr:y>0.138</cdr:y>
    </cdr:from>
    <cdr:to>
      <cdr:x>0.29575</cdr:x>
      <cdr:y>0.19525</cdr:y>
    </cdr:to>
    <cdr:sp>
      <cdr:nvSpPr>
        <cdr:cNvPr id="14" name="Text Box 10"/>
        <cdr:cNvSpPr txBox="1">
          <a:spLocks noChangeArrowheads="1"/>
        </cdr:cNvSpPr>
      </cdr:nvSpPr>
      <cdr:spPr>
        <a:xfrm>
          <a:off x="1095375" y="438150"/>
          <a:ext cx="2381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3,7</a:t>
          </a:r>
        </a:p>
      </cdr:txBody>
    </cdr:sp>
  </cdr:relSizeAnchor>
  <cdr:relSizeAnchor xmlns:cdr="http://schemas.openxmlformats.org/drawingml/2006/chartDrawing">
    <cdr:from>
      <cdr:x>0.1635</cdr:x>
      <cdr:y>0.11425</cdr:y>
    </cdr:from>
    <cdr:to>
      <cdr:x>0.211</cdr:x>
      <cdr:y>0.1605</cdr:y>
    </cdr:to>
    <cdr:sp>
      <cdr:nvSpPr>
        <cdr:cNvPr id="15" name="Text Box 11"/>
        <cdr:cNvSpPr txBox="1">
          <a:spLocks noChangeArrowheads="1"/>
        </cdr:cNvSpPr>
      </cdr:nvSpPr>
      <cdr:spPr>
        <a:xfrm>
          <a:off x="733425" y="361950"/>
          <a:ext cx="2190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3,9</a:t>
          </a:r>
        </a:p>
      </cdr:txBody>
    </cdr:sp>
  </cdr:relSizeAnchor>
  <cdr:relSizeAnchor xmlns:cdr="http://schemas.openxmlformats.org/drawingml/2006/chartDrawing">
    <cdr:from>
      <cdr:x>0.1215</cdr:x>
      <cdr:y>0.10825</cdr:y>
    </cdr:from>
    <cdr:to>
      <cdr:x>0.17</cdr:x>
      <cdr:y>0.15625</cdr:y>
    </cdr:to>
    <cdr:sp>
      <cdr:nvSpPr>
        <cdr:cNvPr id="16" name="Text Box 12"/>
        <cdr:cNvSpPr txBox="1">
          <a:spLocks noChangeArrowheads="1"/>
        </cdr:cNvSpPr>
      </cdr:nvSpPr>
      <cdr:spPr>
        <a:xfrm>
          <a:off x="542925" y="342900"/>
          <a:ext cx="21907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4,0</a:t>
          </a:r>
        </a:p>
      </cdr:txBody>
    </cdr:sp>
  </cdr:relSizeAnchor>
  <cdr:relSizeAnchor xmlns:cdr="http://schemas.openxmlformats.org/drawingml/2006/chartDrawing">
    <cdr:from>
      <cdr:x>0.08325</cdr:x>
      <cdr:y>0.17025</cdr:y>
    </cdr:from>
    <cdr:to>
      <cdr:x>0.13075</cdr:x>
      <cdr:y>0.239</cdr:y>
    </cdr:to>
    <cdr:sp>
      <cdr:nvSpPr>
        <cdr:cNvPr id="17" name="Text Box 13"/>
        <cdr:cNvSpPr txBox="1">
          <a:spLocks noChangeArrowheads="1"/>
        </cdr:cNvSpPr>
      </cdr:nvSpPr>
      <cdr:spPr>
        <a:xfrm>
          <a:off x="371475" y="542925"/>
          <a:ext cx="2190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3,5</a:t>
          </a:r>
        </a:p>
      </cdr:txBody>
    </cdr:sp>
  </cdr:relSizeAnchor>
  <cdr:relSizeAnchor xmlns:cdr="http://schemas.openxmlformats.org/drawingml/2006/chartDrawing">
    <cdr:from>
      <cdr:x>0.19975</cdr:x>
      <cdr:y>0.0065</cdr:y>
    </cdr:from>
    <cdr:to>
      <cdr:x>0.265</cdr:x>
      <cdr:y>0.07375</cdr:y>
    </cdr:to>
    <cdr:sp>
      <cdr:nvSpPr>
        <cdr:cNvPr id="18" name="Text Box 14"/>
        <cdr:cNvSpPr txBox="1">
          <a:spLocks noChangeArrowheads="1"/>
        </cdr:cNvSpPr>
      </cdr:nvSpPr>
      <cdr:spPr>
        <a:xfrm>
          <a:off x="904875" y="19050"/>
          <a:ext cx="2952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4,9</a:t>
          </a:r>
        </a:p>
      </cdr:txBody>
    </cdr:sp>
  </cdr:relSizeAnchor>
  <cdr:relSizeAnchor xmlns:cdr="http://schemas.openxmlformats.org/drawingml/2006/chartDrawing">
    <cdr:from>
      <cdr:x>0.59475</cdr:x>
      <cdr:y>0.1995</cdr:y>
    </cdr:from>
    <cdr:to>
      <cdr:x>0.6385</cdr:x>
      <cdr:y>0.2405</cdr:y>
    </cdr:to>
    <cdr:sp>
      <cdr:nvSpPr>
        <cdr:cNvPr id="19" name="Text Box 15"/>
        <cdr:cNvSpPr txBox="1">
          <a:spLocks noChangeArrowheads="1"/>
        </cdr:cNvSpPr>
      </cdr:nvSpPr>
      <cdr:spPr>
        <a:xfrm>
          <a:off x="2695575" y="628650"/>
          <a:ext cx="200025" cy="1333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3,2</a:t>
          </a:r>
        </a:p>
      </cdr:txBody>
    </cdr:sp>
  </cdr:relSizeAnchor>
  <cdr:relSizeAnchor xmlns:cdr="http://schemas.openxmlformats.org/drawingml/2006/chartDrawing">
    <cdr:from>
      <cdr:x>0.549</cdr:x>
      <cdr:y>0.1925</cdr:y>
    </cdr:from>
    <cdr:to>
      <cdr:x>0.60225</cdr:x>
      <cdr:y>0.23525</cdr:y>
    </cdr:to>
    <cdr:sp>
      <cdr:nvSpPr>
        <cdr:cNvPr id="20" name="Text Box 16"/>
        <cdr:cNvSpPr txBox="1">
          <a:spLocks noChangeArrowheads="1"/>
        </cdr:cNvSpPr>
      </cdr:nvSpPr>
      <cdr:spPr>
        <a:xfrm>
          <a:off x="2486025" y="609600"/>
          <a:ext cx="238125" cy="1333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3,3</a:t>
          </a:r>
        </a:p>
      </cdr:txBody>
    </cdr:sp>
  </cdr:relSizeAnchor>
  <cdr:relSizeAnchor xmlns:cdr="http://schemas.openxmlformats.org/drawingml/2006/chartDrawing">
    <cdr:from>
      <cdr:x>0.65625</cdr:x>
      <cdr:y>0.273</cdr:y>
    </cdr:from>
    <cdr:to>
      <cdr:x>0.7075</cdr:x>
      <cdr:y>0.3355</cdr:y>
    </cdr:to>
    <cdr:sp>
      <cdr:nvSpPr>
        <cdr:cNvPr id="21" name="Text Box 18"/>
        <cdr:cNvSpPr txBox="1">
          <a:spLocks noChangeArrowheads="1"/>
        </cdr:cNvSpPr>
      </cdr:nvSpPr>
      <cdr:spPr>
        <a:xfrm>
          <a:off x="2971800" y="866775"/>
          <a:ext cx="22860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2,3</a:t>
          </a:r>
        </a:p>
      </cdr:txBody>
    </cdr:sp>
  </cdr:relSizeAnchor>
  <cdr:relSizeAnchor xmlns:cdr="http://schemas.openxmlformats.org/drawingml/2006/chartDrawing">
    <cdr:from>
      <cdr:x>0.741</cdr:x>
      <cdr:y>0.335</cdr:y>
    </cdr:from>
    <cdr:to>
      <cdr:x>0.79875</cdr:x>
      <cdr:y>0.39775</cdr:y>
    </cdr:to>
    <cdr:sp>
      <cdr:nvSpPr>
        <cdr:cNvPr id="22" name="Text Box 18"/>
        <cdr:cNvSpPr txBox="1">
          <a:spLocks noChangeArrowheads="1"/>
        </cdr:cNvSpPr>
      </cdr:nvSpPr>
      <cdr:spPr>
        <a:xfrm>
          <a:off x="3352800" y="1066800"/>
          <a:ext cx="2571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1,8</a:t>
          </a:r>
        </a:p>
      </cdr:txBody>
    </cdr:sp>
  </cdr:relSizeAnchor>
  <cdr:relSizeAnchor xmlns:cdr="http://schemas.openxmlformats.org/drawingml/2006/chartDrawing">
    <cdr:from>
      <cdr:x>0.83125</cdr:x>
      <cdr:y>0.85675</cdr:y>
    </cdr:from>
    <cdr:to>
      <cdr:x>0.98475</cdr:x>
      <cdr:y>0.972</cdr:y>
    </cdr:to>
    <cdr:sp>
      <cdr:nvSpPr>
        <cdr:cNvPr id="23" name="Text Box 14"/>
        <cdr:cNvSpPr txBox="1">
          <a:spLocks noChangeArrowheads="1"/>
        </cdr:cNvSpPr>
      </cdr:nvSpPr>
      <cdr:spPr>
        <a:xfrm>
          <a:off x="3762375" y="2733675"/>
          <a:ext cx="695325" cy="371475"/>
        </a:xfrm>
        <a:prstGeom prst="rect">
          <a:avLst/>
        </a:prstGeom>
        <a:noFill/>
        <a:ln w="9525" cmpd="sng">
          <a:noFill/>
        </a:ln>
      </cdr:spPr>
      <cdr:txBody>
        <a:bodyPr vertOverflow="clip" wrap="square" lIns="27432" tIns="22860" rIns="0" bIns="0"/>
        <a:p>
          <a:pPr algn="l">
            <a:defRPr/>
          </a:pPr>
          <a:r>
            <a:rPr lang="en-US" cap="none" sz="105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inflation (hors tabac)</a:t>
          </a:r>
        </a:p>
      </cdr:txBody>
    </cdr:sp>
  </cdr:relSizeAnchor>
  <cdr:relSizeAnchor xmlns:cdr="http://schemas.openxmlformats.org/drawingml/2006/chartDrawing">
    <cdr:from>
      <cdr:x>0.8155</cdr:x>
      <cdr:y>0.27825</cdr:y>
    </cdr:from>
    <cdr:to>
      <cdr:x>0.87325</cdr:x>
      <cdr:y>0.341</cdr:y>
    </cdr:to>
    <cdr:sp>
      <cdr:nvSpPr>
        <cdr:cNvPr id="24" name="Text Box 18"/>
        <cdr:cNvSpPr txBox="1">
          <a:spLocks noChangeArrowheads="1"/>
        </cdr:cNvSpPr>
      </cdr:nvSpPr>
      <cdr:spPr>
        <a:xfrm>
          <a:off x="3695700" y="885825"/>
          <a:ext cx="2571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2,4</a:t>
          </a:r>
        </a:p>
      </cdr:txBody>
    </cdr:sp>
  </cdr:relSizeAnchor>
  <cdr:relSizeAnchor xmlns:cdr="http://schemas.openxmlformats.org/drawingml/2006/chartDrawing">
    <cdr:from>
      <cdr:x>0.86775</cdr:x>
      <cdr:y>0.2735</cdr:y>
    </cdr:from>
    <cdr:to>
      <cdr:x>0.9255</cdr:x>
      <cdr:y>0.336</cdr:y>
    </cdr:to>
    <cdr:sp>
      <cdr:nvSpPr>
        <cdr:cNvPr id="25" name="Text Box 18"/>
        <cdr:cNvSpPr txBox="1">
          <a:spLocks noChangeArrowheads="1"/>
        </cdr:cNvSpPr>
      </cdr:nvSpPr>
      <cdr:spPr>
        <a:xfrm>
          <a:off x="3933825" y="866775"/>
          <a:ext cx="2571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2,5</a:t>
          </a:r>
        </a:p>
      </cdr:txBody>
    </cdr:sp>
  </cdr:relSizeAnchor>
  <cdr:relSizeAnchor xmlns:cdr="http://schemas.openxmlformats.org/drawingml/2006/chartDrawing">
    <cdr:from>
      <cdr:x>-0.0005</cdr:x>
      <cdr:y>-0.00125</cdr:y>
    </cdr:from>
    <cdr:to>
      <cdr:x>0.26875</cdr:x>
      <cdr:y>0.05375</cdr:y>
    </cdr:to>
    <cdr:sp fLocksText="0">
      <cdr:nvSpPr>
        <cdr:cNvPr id="26" name="Text Box 1"/>
        <cdr:cNvSpPr txBox="1">
          <a:spLocks noChangeArrowheads="1"/>
        </cdr:cNvSpPr>
      </cdr:nvSpPr>
      <cdr:spPr>
        <a:xfrm>
          <a:off x="0" y="0"/>
          <a:ext cx="121920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0.63375</cdr:x>
      <cdr:y>0.205</cdr:y>
    </cdr:from>
    <cdr:to>
      <cdr:x>0.68875</cdr:x>
      <cdr:y>0.25075</cdr:y>
    </cdr:to>
    <cdr:sp>
      <cdr:nvSpPr>
        <cdr:cNvPr id="27" name="Text Box 15"/>
        <cdr:cNvSpPr txBox="1">
          <a:spLocks noChangeArrowheads="1"/>
        </cdr:cNvSpPr>
      </cdr:nvSpPr>
      <cdr:spPr>
        <a:xfrm>
          <a:off x="2867025" y="647700"/>
          <a:ext cx="2476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3,2</a:t>
          </a:r>
        </a:p>
      </cdr:txBody>
    </cdr:sp>
  </cdr:relSizeAnchor>
  <cdr:relSizeAnchor xmlns:cdr="http://schemas.openxmlformats.org/drawingml/2006/chartDrawing">
    <cdr:from>
      <cdr:x>0.7075</cdr:x>
      <cdr:y>0.288</cdr:y>
    </cdr:from>
    <cdr:to>
      <cdr:x>0.75575</cdr:x>
      <cdr:y>0.3335</cdr:y>
    </cdr:to>
    <cdr:sp>
      <cdr:nvSpPr>
        <cdr:cNvPr id="28" name="Text Box 18"/>
        <cdr:cNvSpPr txBox="1">
          <a:spLocks noChangeArrowheads="1"/>
        </cdr:cNvSpPr>
      </cdr:nvSpPr>
      <cdr:spPr>
        <a:xfrm>
          <a:off x="3200400" y="914400"/>
          <a:ext cx="2190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2,4</a:t>
          </a:r>
        </a:p>
      </cdr:txBody>
    </cdr:sp>
  </cdr:relSizeAnchor>
  <cdr:relSizeAnchor xmlns:cdr="http://schemas.openxmlformats.org/drawingml/2006/chartDrawing">
    <cdr:from>
      <cdr:x>0.782</cdr:x>
      <cdr:y>0.3405</cdr:y>
    </cdr:from>
    <cdr:to>
      <cdr:x>0.83975</cdr:x>
      <cdr:y>0.4025</cdr:y>
    </cdr:to>
    <cdr:sp>
      <cdr:nvSpPr>
        <cdr:cNvPr id="29" name="Text Box 18"/>
        <cdr:cNvSpPr txBox="1">
          <a:spLocks noChangeArrowheads="1"/>
        </cdr:cNvSpPr>
      </cdr:nvSpPr>
      <cdr:spPr>
        <a:xfrm>
          <a:off x="3543300" y="1085850"/>
          <a:ext cx="2571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1,8</a:t>
          </a:r>
        </a:p>
      </cdr:txBody>
    </cdr:sp>
  </cdr:relSizeAnchor>
  <cdr:relSizeAnchor xmlns:cdr="http://schemas.openxmlformats.org/drawingml/2006/chartDrawing">
    <cdr:from>
      <cdr:x>-0.0005</cdr:x>
      <cdr:y>-0.00125</cdr:y>
    </cdr:from>
    <cdr:to>
      <cdr:x>0.26875</cdr:x>
      <cdr:y>0.05375</cdr:y>
    </cdr:to>
    <cdr:sp fLocksText="0">
      <cdr:nvSpPr>
        <cdr:cNvPr id="30" name="Text Box 1"/>
        <cdr:cNvSpPr txBox="1">
          <a:spLocks noChangeArrowheads="1"/>
        </cdr:cNvSpPr>
      </cdr:nvSpPr>
      <cdr:spPr>
        <a:xfrm>
          <a:off x="0" y="0"/>
          <a:ext cx="121920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0.04425</cdr:x>
      <cdr:y>0.2145</cdr:y>
    </cdr:from>
    <cdr:to>
      <cdr:x>0.0935</cdr:x>
      <cdr:y>0.2605</cdr:y>
    </cdr:to>
    <cdr:sp>
      <cdr:nvSpPr>
        <cdr:cNvPr id="31" name="Text Box 2"/>
        <cdr:cNvSpPr txBox="1">
          <a:spLocks noChangeArrowheads="1"/>
        </cdr:cNvSpPr>
      </cdr:nvSpPr>
      <cdr:spPr>
        <a:xfrm>
          <a:off x="200025" y="676275"/>
          <a:ext cx="2190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3,2</a:t>
          </a:r>
        </a:p>
      </cdr:txBody>
    </cdr:sp>
  </cdr:relSizeAnchor>
  <cdr:relSizeAnchor xmlns:cdr="http://schemas.openxmlformats.org/drawingml/2006/chartDrawing">
    <cdr:from>
      <cdr:x>0.52025</cdr:x>
      <cdr:y>0.18225</cdr:y>
    </cdr:from>
    <cdr:to>
      <cdr:x>0.578</cdr:x>
      <cdr:y>0.24875</cdr:y>
    </cdr:to>
    <cdr:sp>
      <cdr:nvSpPr>
        <cdr:cNvPr id="32" name="Text Box 3"/>
        <cdr:cNvSpPr txBox="1">
          <a:spLocks noChangeArrowheads="1"/>
        </cdr:cNvSpPr>
      </cdr:nvSpPr>
      <cdr:spPr>
        <a:xfrm>
          <a:off x="2352675" y="581025"/>
          <a:ext cx="25717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3,2</a:t>
          </a:r>
        </a:p>
      </cdr:txBody>
    </cdr:sp>
  </cdr:relSizeAnchor>
  <cdr:relSizeAnchor xmlns:cdr="http://schemas.openxmlformats.org/drawingml/2006/chartDrawing">
    <cdr:from>
      <cdr:x>0.47</cdr:x>
      <cdr:y>0.16</cdr:y>
    </cdr:from>
    <cdr:to>
      <cdr:x>0.536</cdr:x>
      <cdr:y>0.2275</cdr:y>
    </cdr:to>
    <cdr:sp>
      <cdr:nvSpPr>
        <cdr:cNvPr id="33" name="Text Box 4"/>
        <cdr:cNvSpPr txBox="1">
          <a:spLocks noChangeArrowheads="1"/>
        </cdr:cNvSpPr>
      </cdr:nvSpPr>
      <cdr:spPr>
        <a:xfrm>
          <a:off x="2124075" y="504825"/>
          <a:ext cx="2952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3,5</a:t>
          </a:r>
        </a:p>
      </cdr:txBody>
    </cdr:sp>
  </cdr:relSizeAnchor>
  <cdr:relSizeAnchor xmlns:cdr="http://schemas.openxmlformats.org/drawingml/2006/chartDrawing">
    <cdr:from>
      <cdr:x>0.43175</cdr:x>
      <cdr:y>0.124</cdr:y>
    </cdr:from>
    <cdr:to>
      <cdr:x>0.48025</cdr:x>
      <cdr:y>0.173</cdr:y>
    </cdr:to>
    <cdr:sp>
      <cdr:nvSpPr>
        <cdr:cNvPr id="34" name="Text Box 5"/>
        <cdr:cNvSpPr txBox="1">
          <a:spLocks noChangeArrowheads="1"/>
        </cdr:cNvSpPr>
      </cdr:nvSpPr>
      <cdr:spPr>
        <a:xfrm>
          <a:off x="1952625" y="390525"/>
          <a:ext cx="21907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4,0</a:t>
          </a:r>
        </a:p>
      </cdr:txBody>
    </cdr:sp>
  </cdr:relSizeAnchor>
  <cdr:relSizeAnchor xmlns:cdr="http://schemas.openxmlformats.org/drawingml/2006/chartDrawing">
    <cdr:from>
      <cdr:x>0.38975</cdr:x>
      <cdr:y>0.14775</cdr:y>
    </cdr:from>
    <cdr:to>
      <cdr:x>0.44575</cdr:x>
      <cdr:y>0.2195</cdr:y>
    </cdr:to>
    <cdr:sp>
      <cdr:nvSpPr>
        <cdr:cNvPr id="35" name="Text Box 6"/>
        <cdr:cNvSpPr txBox="1">
          <a:spLocks noChangeArrowheads="1"/>
        </cdr:cNvSpPr>
      </cdr:nvSpPr>
      <cdr:spPr>
        <a:xfrm>
          <a:off x="1762125" y="466725"/>
          <a:ext cx="257175"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3,4</a:t>
          </a:r>
        </a:p>
      </cdr:txBody>
    </cdr:sp>
  </cdr:relSizeAnchor>
  <cdr:relSizeAnchor xmlns:cdr="http://schemas.openxmlformats.org/drawingml/2006/chartDrawing">
    <cdr:from>
      <cdr:x>0.35075</cdr:x>
      <cdr:y>0.15525</cdr:y>
    </cdr:from>
    <cdr:to>
      <cdr:x>0.4195</cdr:x>
      <cdr:y>0.22175</cdr:y>
    </cdr:to>
    <cdr:sp>
      <cdr:nvSpPr>
        <cdr:cNvPr id="36" name="Text Box 7"/>
        <cdr:cNvSpPr txBox="1">
          <a:spLocks noChangeArrowheads="1"/>
        </cdr:cNvSpPr>
      </cdr:nvSpPr>
      <cdr:spPr>
        <a:xfrm>
          <a:off x="1581150" y="495300"/>
          <a:ext cx="3143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3,4
</a:t>
          </a:r>
        </a:p>
      </cdr:txBody>
    </cdr:sp>
  </cdr:relSizeAnchor>
  <cdr:relSizeAnchor xmlns:cdr="http://schemas.openxmlformats.org/drawingml/2006/chartDrawing">
    <cdr:from>
      <cdr:x>0.3135</cdr:x>
      <cdr:y>0.194</cdr:y>
    </cdr:from>
    <cdr:to>
      <cdr:x>0.3815</cdr:x>
      <cdr:y>0.268</cdr:y>
    </cdr:to>
    <cdr:sp>
      <cdr:nvSpPr>
        <cdr:cNvPr id="37" name="Text Box 8"/>
        <cdr:cNvSpPr txBox="1">
          <a:spLocks noChangeArrowheads="1"/>
        </cdr:cNvSpPr>
      </cdr:nvSpPr>
      <cdr:spPr>
        <a:xfrm>
          <a:off x="1419225" y="609600"/>
          <a:ext cx="304800" cy="2381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2,9</a:t>
          </a:r>
        </a:p>
      </cdr:txBody>
    </cdr:sp>
  </cdr:relSizeAnchor>
  <cdr:relSizeAnchor xmlns:cdr="http://schemas.openxmlformats.org/drawingml/2006/chartDrawing">
    <cdr:from>
      <cdr:x>0.2855</cdr:x>
      <cdr:y>0.14275</cdr:y>
    </cdr:from>
    <cdr:to>
      <cdr:x>0.33775</cdr:x>
      <cdr:y>0.2005</cdr:y>
    </cdr:to>
    <cdr:sp>
      <cdr:nvSpPr>
        <cdr:cNvPr id="38" name="Text Box 9"/>
        <cdr:cNvSpPr txBox="1">
          <a:spLocks noChangeArrowheads="1"/>
        </cdr:cNvSpPr>
      </cdr:nvSpPr>
      <cdr:spPr>
        <a:xfrm>
          <a:off x="1285875" y="447675"/>
          <a:ext cx="2381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3,5</a:t>
          </a:r>
        </a:p>
      </cdr:txBody>
    </cdr:sp>
  </cdr:relSizeAnchor>
  <cdr:relSizeAnchor xmlns:cdr="http://schemas.openxmlformats.org/drawingml/2006/chartDrawing">
    <cdr:from>
      <cdr:x>0.2425</cdr:x>
      <cdr:y>0.138</cdr:y>
    </cdr:from>
    <cdr:to>
      <cdr:x>0.29575</cdr:x>
      <cdr:y>0.19525</cdr:y>
    </cdr:to>
    <cdr:sp>
      <cdr:nvSpPr>
        <cdr:cNvPr id="39" name="Text Box 10"/>
        <cdr:cNvSpPr txBox="1">
          <a:spLocks noChangeArrowheads="1"/>
        </cdr:cNvSpPr>
      </cdr:nvSpPr>
      <cdr:spPr>
        <a:xfrm>
          <a:off x="1095375" y="438150"/>
          <a:ext cx="2381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3,7</a:t>
          </a:r>
        </a:p>
      </cdr:txBody>
    </cdr:sp>
  </cdr:relSizeAnchor>
  <cdr:relSizeAnchor xmlns:cdr="http://schemas.openxmlformats.org/drawingml/2006/chartDrawing">
    <cdr:from>
      <cdr:x>0.1635</cdr:x>
      <cdr:y>0.11425</cdr:y>
    </cdr:from>
    <cdr:to>
      <cdr:x>0.211</cdr:x>
      <cdr:y>0.1605</cdr:y>
    </cdr:to>
    <cdr:sp>
      <cdr:nvSpPr>
        <cdr:cNvPr id="40" name="Text Box 11"/>
        <cdr:cNvSpPr txBox="1">
          <a:spLocks noChangeArrowheads="1"/>
        </cdr:cNvSpPr>
      </cdr:nvSpPr>
      <cdr:spPr>
        <a:xfrm>
          <a:off x="733425" y="361950"/>
          <a:ext cx="2190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3,9</a:t>
          </a:r>
        </a:p>
      </cdr:txBody>
    </cdr:sp>
  </cdr:relSizeAnchor>
  <cdr:relSizeAnchor xmlns:cdr="http://schemas.openxmlformats.org/drawingml/2006/chartDrawing">
    <cdr:from>
      <cdr:x>0.1215</cdr:x>
      <cdr:y>0.10825</cdr:y>
    </cdr:from>
    <cdr:to>
      <cdr:x>0.17</cdr:x>
      <cdr:y>0.15625</cdr:y>
    </cdr:to>
    <cdr:sp>
      <cdr:nvSpPr>
        <cdr:cNvPr id="41" name="Text Box 12"/>
        <cdr:cNvSpPr txBox="1">
          <a:spLocks noChangeArrowheads="1"/>
        </cdr:cNvSpPr>
      </cdr:nvSpPr>
      <cdr:spPr>
        <a:xfrm>
          <a:off x="542925" y="342900"/>
          <a:ext cx="21907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4,0</a:t>
          </a:r>
        </a:p>
      </cdr:txBody>
    </cdr:sp>
  </cdr:relSizeAnchor>
  <cdr:relSizeAnchor xmlns:cdr="http://schemas.openxmlformats.org/drawingml/2006/chartDrawing">
    <cdr:from>
      <cdr:x>0.08325</cdr:x>
      <cdr:y>0.17025</cdr:y>
    </cdr:from>
    <cdr:to>
      <cdr:x>0.13075</cdr:x>
      <cdr:y>0.239</cdr:y>
    </cdr:to>
    <cdr:sp>
      <cdr:nvSpPr>
        <cdr:cNvPr id="42" name="Text Box 13"/>
        <cdr:cNvSpPr txBox="1">
          <a:spLocks noChangeArrowheads="1"/>
        </cdr:cNvSpPr>
      </cdr:nvSpPr>
      <cdr:spPr>
        <a:xfrm>
          <a:off x="371475" y="542925"/>
          <a:ext cx="2190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3,5</a:t>
          </a:r>
        </a:p>
      </cdr:txBody>
    </cdr:sp>
  </cdr:relSizeAnchor>
  <cdr:relSizeAnchor xmlns:cdr="http://schemas.openxmlformats.org/drawingml/2006/chartDrawing">
    <cdr:from>
      <cdr:x>0.19975</cdr:x>
      <cdr:y>0.0065</cdr:y>
    </cdr:from>
    <cdr:to>
      <cdr:x>0.265</cdr:x>
      <cdr:y>0.07375</cdr:y>
    </cdr:to>
    <cdr:sp>
      <cdr:nvSpPr>
        <cdr:cNvPr id="43" name="Text Box 14"/>
        <cdr:cNvSpPr txBox="1">
          <a:spLocks noChangeArrowheads="1"/>
        </cdr:cNvSpPr>
      </cdr:nvSpPr>
      <cdr:spPr>
        <a:xfrm>
          <a:off x="904875" y="19050"/>
          <a:ext cx="2952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4,9</a:t>
          </a:r>
        </a:p>
      </cdr:txBody>
    </cdr:sp>
  </cdr:relSizeAnchor>
  <cdr:relSizeAnchor xmlns:cdr="http://schemas.openxmlformats.org/drawingml/2006/chartDrawing">
    <cdr:from>
      <cdr:x>0.59475</cdr:x>
      <cdr:y>0.1995</cdr:y>
    </cdr:from>
    <cdr:to>
      <cdr:x>0.6385</cdr:x>
      <cdr:y>0.2405</cdr:y>
    </cdr:to>
    <cdr:sp>
      <cdr:nvSpPr>
        <cdr:cNvPr id="44" name="Text Box 15"/>
        <cdr:cNvSpPr txBox="1">
          <a:spLocks noChangeArrowheads="1"/>
        </cdr:cNvSpPr>
      </cdr:nvSpPr>
      <cdr:spPr>
        <a:xfrm>
          <a:off x="2695575" y="628650"/>
          <a:ext cx="200025" cy="1333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3,2</a:t>
          </a:r>
        </a:p>
      </cdr:txBody>
    </cdr:sp>
  </cdr:relSizeAnchor>
  <cdr:relSizeAnchor xmlns:cdr="http://schemas.openxmlformats.org/drawingml/2006/chartDrawing">
    <cdr:from>
      <cdr:x>0.549</cdr:x>
      <cdr:y>0.1925</cdr:y>
    </cdr:from>
    <cdr:to>
      <cdr:x>0.60225</cdr:x>
      <cdr:y>0.23525</cdr:y>
    </cdr:to>
    <cdr:sp>
      <cdr:nvSpPr>
        <cdr:cNvPr id="45" name="Text Box 16"/>
        <cdr:cNvSpPr txBox="1">
          <a:spLocks noChangeArrowheads="1"/>
        </cdr:cNvSpPr>
      </cdr:nvSpPr>
      <cdr:spPr>
        <a:xfrm>
          <a:off x="2486025" y="609600"/>
          <a:ext cx="238125" cy="1333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3,3</a:t>
          </a:r>
        </a:p>
      </cdr:txBody>
    </cdr:sp>
  </cdr:relSizeAnchor>
  <cdr:relSizeAnchor xmlns:cdr="http://schemas.openxmlformats.org/drawingml/2006/chartDrawing">
    <cdr:from>
      <cdr:x>0.65625</cdr:x>
      <cdr:y>0.273</cdr:y>
    </cdr:from>
    <cdr:to>
      <cdr:x>0.7075</cdr:x>
      <cdr:y>0.3355</cdr:y>
    </cdr:to>
    <cdr:sp>
      <cdr:nvSpPr>
        <cdr:cNvPr id="46" name="Text Box 18"/>
        <cdr:cNvSpPr txBox="1">
          <a:spLocks noChangeArrowheads="1"/>
        </cdr:cNvSpPr>
      </cdr:nvSpPr>
      <cdr:spPr>
        <a:xfrm>
          <a:off x="2971800" y="866775"/>
          <a:ext cx="22860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2,3</a:t>
          </a:r>
        </a:p>
      </cdr:txBody>
    </cdr:sp>
  </cdr:relSizeAnchor>
  <cdr:relSizeAnchor xmlns:cdr="http://schemas.openxmlformats.org/drawingml/2006/chartDrawing">
    <cdr:from>
      <cdr:x>0.741</cdr:x>
      <cdr:y>0.335</cdr:y>
    </cdr:from>
    <cdr:to>
      <cdr:x>0.79875</cdr:x>
      <cdr:y>0.39775</cdr:y>
    </cdr:to>
    <cdr:sp>
      <cdr:nvSpPr>
        <cdr:cNvPr id="47" name="Text Box 18"/>
        <cdr:cNvSpPr txBox="1">
          <a:spLocks noChangeArrowheads="1"/>
        </cdr:cNvSpPr>
      </cdr:nvSpPr>
      <cdr:spPr>
        <a:xfrm>
          <a:off x="3352800" y="1066800"/>
          <a:ext cx="2571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1,8</a:t>
          </a:r>
        </a:p>
      </cdr:txBody>
    </cdr:sp>
  </cdr:relSizeAnchor>
  <cdr:relSizeAnchor xmlns:cdr="http://schemas.openxmlformats.org/drawingml/2006/chartDrawing">
    <cdr:from>
      <cdr:x>0.83125</cdr:x>
      <cdr:y>0.85675</cdr:y>
    </cdr:from>
    <cdr:to>
      <cdr:x>0.98475</cdr:x>
      <cdr:y>0.972</cdr:y>
    </cdr:to>
    <cdr:sp>
      <cdr:nvSpPr>
        <cdr:cNvPr id="48" name="Text Box 14"/>
        <cdr:cNvSpPr txBox="1">
          <a:spLocks noChangeArrowheads="1"/>
        </cdr:cNvSpPr>
      </cdr:nvSpPr>
      <cdr:spPr>
        <a:xfrm>
          <a:off x="3762375" y="2733675"/>
          <a:ext cx="695325" cy="371475"/>
        </a:xfrm>
        <a:prstGeom prst="rect">
          <a:avLst/>
        </a:prstGeom>
        <a:noFill/>
        <a:ln w="9525" cmpd="sng">
          <a:noFill/>
        </a:ln>
      </cdr:spPr>
      <cdr:txBody>
        <a:bodyPr vertOverflow="clip" wrap="square" lIns="27432" tIns="22860" rIns="0" bIns="0"/>
        <a:p>
          <a:pPr algn="l">
            <a:defRPr/>
          </a:pPr>
          <a:r>
            <a:rPr lang="en-US" cap="none" sz="105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inflation (hors tabac)</a:t>
          </a:r>
        </a:p>
      </cdr:txBody>
    </cdr:sp>
  </cdr:relSizeAnchor>
  <cdr:relSizeAnchor xmlns:cdr="http://schemas.openxmlformats.org/drawingml/2006/chartDrawing">
    <cdr:from>
      <cdr:x>0.8155</cdr:x>
      <cdr:y>0.27825</cdr:y>
    </cdr:from>
    <cdr:to>
      <cdr:x>0.87325</cdr:x>
      <cdr:y>0.341</cdr:y>
    </cdr:to>
    <cdr:sp>
      <cdr:nvSpPr>
        <cdr:cNvPr id="49" name="Text Box 18"/>
        <cdr:cNvSpPr txBox="1">
          <a:spLocks noChangeArrowheads="1"/>
        </cdr:cNvSpPr>
      </cdr:nvSpPr>
      <cdr:spPr>
        <a:xfrm>
          <a:off x="3695700" y="885825"/>
          <a:ext cx="2571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2,4</a:t>
          </a:r>
        </a:p>
      </cdr:txBody>
    </cdr:sp>
  </cdr:relSizeAnchor>
  <cdr:relSizeAnchor xmlns:cdr="http://schemas.openxmlformats.org/drawingml/2006/chartDrawing">
    <cdr:from>
      <cdr:x>0.86775</cdr:x>
      <cdr:y>0.2735</cdr:y>
    </cdr:from>
    <cdr:to>
      <cdr:x>0.9255</cdr:x>
      <cdr:y>0.336</cdr:y>
    </cdr:to>
    <cdr:sp>
      <cdr:nvSpPr>
        <cdr:cNvPr id="50" name="Text Box 18"/>
        <cdr:cNvSpPr txBox="1">
          <a:spLocks noChangeArrowheads="1"/>
        </cdr:cNvSpPr>
      </cdr:nvSpPr>
      <cdr:spPr>
        <a:xfrm>
          <a:off x="3933825" y="866775"/>
          <a:ext cx="2571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2,5</a:t>
          </a:r>
        </a:p>
      </cdr:txBody>
    </cdr:sp>
  </cdr:relSizeAnchor>
  <cdr:relSizeAnchor xmlns:cdr="http://schemas.openxmlformats.org/drawingml/2006/chartDrawing">
    <cdr:from>
      <cdr:x>0.905</cdr:x>
      <cdr:y>0.26525</cdr:y>
    </cdr:from>
    <cdr:to>
      <cdr:x>0.96275</cdr:x>
      <cdr:y>0.328</cdr:y>
    </cdr:to>
    <cdr:sp>
      <cdr:nvSpPr>
        <cdr:cNvPr id="51" name="Text Box 18"/>
        <cdr:cNvSpPr txBox="1">
          <a:spLocks noChangeArrowheads="1"/>
        </cdr:cNvSpPr>
      </cdr:nvSpPr>
      <cdr:spPr>
        <a:xfrm>
          <a:off x="4095750" y="838200"/>
          <a:ext cx="2571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2,2</a:t>
          </a:r>
        </a:p>
      </cdr:txBody>
    </cdr:sp>
  </cdr:relSizeAnchor>
  <cdr:relSizeAnchor xmlns:cdr="http://schemas.openxmlformats.org/drawingml/2006/chartDrawing">
    <cdr:from>
      <cdr:x>0.9495</cdr:x>
      <cdr:y>0.27125</cdr:y>
    </cdr:from>
    <cdr:to>
      <cdr:x>1</cdr:x>
      <cdr:y>0.334</cdr:y>
    </cdr:to>
    <cdr:sp>
      <cdr:nvSpPr>
        <cdr:cNvPr id="52" name="Text Box 18"/>
        <cdr:cNvSpPr txBox="1">
          <a:spLocks noChangeArrowheads="1"/>
        </cdr:cNvSpPr>
      </cdr:nvSpPr>
      <cdr:spPr>
        <a:xfrm>
          <a:off x="4295775" y="857250"/>
          <a:ext cx="2571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2,2</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0</xdr:rowOff>
    </xdr:from>
    <xdr:to>
      <xdr:col>5</xdr:col>
      <xdr:colOff>571500</xdr:colOff>
      <xdr:row>22</xdr:row>
      <xdr:rowOff>133350</xdr:rowOff>
    </xdr:to>
    <xdr:graphicFrame>
      <xdr:nvGraphicFramePr>
        <xdr:cNvPr id="1" name="Graphique 1"/>
        <xdr:cNvGraphicFramePr/>
      </xdr:nvGraphicFramePr>
      <xdr:xfrm>
        <a:off x="47625" y="514350"/>
        <a:ext cx="4333875" cy="25908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28</xdr:row>
      <xdr:rowOff>161925</xdr:rowOff>
    </xdr:from>
    <xdr:to>
      <xdr:col>5</xdr:col>
      <xdr:colOff>742950</xdr:colOff>
      <xdr:row>48</xdr:row>
      <xdr:rowOff>114300</xdr:rowOff>
    </xdr:to>
    <xdr:graphicFrame>
      <xdr:nvGraphicFramePr>
        <xdr:cNvPr id="2" name="Graphique 2"/>
        <xdr:cNvGraphicFramePr/>
      </xdr:nvGraphicFramePr>
      <xdr:xfrm>
        <a:off x="19050" y="4867275"/>
        <a:ext cx="4533900" cy="3190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0.78925</cdr:x>
      <cdr:y>-0.00075</cdr:y>
    </cdr:from>
    <cdr:to>
      <cdr:x>1</cdr:x>
      <cdr:y>0.05375</cdr:y>
    </cdr:to>
    <cdr:sp>
      <cdr:nvSpPr>
        <cdr:cNvPr id="1" name="Text Box 1"/>
        <cdr:cNvSpPr txBox="1">
          <a:spLocks noChangeArrowheads="1"/>
        </cdr:cNvSpPr>
      </cdr:nvSpPr>
      <cdr:spPr>
        <a:xfrm>
          <a:off x="6019800" y="0"/>
          <a:ext cx="1609725" cy="219075"/>
        </a:xfrm>
        <a:prstGeom prst="rect">
          <a:avLst/>
        </a:prstGeom>
        <a:noFill/>
        <a:ln w="9525" cmpd="sng">
          <a:noFill/>
        </a:ln>
      </cdr:spPr>
      <cdr:txBody>
        <a:bodyPr vertOverflow="clip" wrap="square" lIns="27432" tIns="22860" rIns="27432" bIns="22860" anchor="ctr"/>
        <a:p>
          <a:pPr algn="ctr">
            <a:defRPr/>
          </a:pPr>
          <a:r>
            <a:rPr lang="en-US" cap="none" sz="800" b="0" i="0" u="none" baseline="0">
              <a:solidFill>
                <a:srgbClr val="FF0000"/>
              </a:solidFill>
              <a:latin typeface="Arial"/>
              <a:ea typeface="Arial"/>
              <a:cs typeface="Arial"/>
            </a:rPr>
            <a:t>Rapport salaire moyen privé/FPE</a:t>
          </a:r>
        </a:p>
      </cdr:txBody>
    </cdr:sp>
  </cdr:relSizeAnchor>
  <cdr:relSizeAnchor xmlns:cdr="http://schemas.openxmlformats.org/drawingml/2006/chartDrawing">
    <cdr:from>
      <cdr:x>-0.00025</cdr:x>
      <cdr:y>-0.00075</cdr:y>
    </cdr:from>
    <cdr:to>
      <cdr:x>0.426</cdr:x>
      <cdr:y>0.053</cdr:y>
    </cdr:to>
    <cdr:sp>
      <cdr:nvSpPr>
        <cdr:cNvPr id="2" name="Text Box 2"/>
        <cdr:cNvSpPr txBox="1">
          <a:spLocks noChangeArrowheads="1"/>
        </cdr:cNvSpPr>
      </cdr:nvSpPr>
      <cdr:spPr>
        <a:xfrm>
          <a:off x="0" y="0"/>
          <a:ext cx="3248025" cy="219075"/>
        </a:xfrm>
        <a:prstGeom prst="rect">
          <a:avLst/>
        </a:prstGeom>
        <a:noFill/>
        <a:ln w="9525" cmpd="sng">
          <a:noFill/>
        </a:ln>
      </cdr:spPr>
      <cdr:txBody>
        <a:bodyPr vertOverflow="clip" wrap="square" lIns="27432" tIns="22860" rIns="27432" bIns="22860" anchor="ctr"/>
        <a:p>
          <a:pPr algn="ctr">
            <a:defRPr/>
          </a:pPr>
          <a:r>
            <a:rPr lang="en-US" cap="none" sz="800" b="0" i="0" u="none" baseline="0">
              <a:solidFill>
                <a:srgbClr val="0000FF"/>
              </a:solidFill>
              <a:latin typeface="Arial"/>
              <a:ea typeface="Arial"/>
              <a:cs typeface="Arial"/>
            </a:rPr>
            <a:t>Variation annuelle du PIB en euros constants (y compris tabac)</a:t>
          </a:r>
        </a:p>
      </cdr:txBody>
    </cdr:sp>
  </cdr:relSizeAnchor>
  <cdr:relSizeAnchor xmlns:cdr="http://schemas.openxmlformats.org/drawingml/2006/chartDrawing">
    <cdr:from>
      <cdr:x>0.14</cdr:x>
      <cdr:y>0.7795</cdr:y>
    </cdr:from>
    <cdr:to>
      <cdr:x>0.89925</cdr:x>
      <cdr:y>0.84675</cdr:y>
    </cdr:to>
    <cdr:sp>
      <cdr:nvSpPr>
        <cdr:cNvPr id="3" name="Text Box 3"/>
        <cdr:cNvSpPr txBox="1">
          <a:spLocks noChangeArrowheads="1"/>
        </cdr:cNvSpPr>
      </cdr:nvSpPr>
      <cdr:spPr>
        <a:xfrm>
          <a:off x="1066800" y="3162300"/>
          <a:ext cx="5791200" cy="276225"/>
        </a:xfrm>
        <a:prstGeom prst="rect">
          <a:avLst/>
        </a:prstGeom>
        <a:noFill/>
        <a:ln w="9525"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Rapport des salaires nets moyens dans le secteur privé et la fonction publique de l'État et taux de variation annuelle du PIB</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10</xdr:col>
      <xdr:colOff>19050</xdr:colOff>
      <xdr:row>28</xdr:row>
      <xdr:rowOff>19050</xdr:rowOff>
    </xdr:to>
    <xdr:graphicFrame>
      <xdr:nvGraphicFramePr>
        <xdr:cNvPr id="1" name="Graphique 1"/>
        <xdr:cNvGraphicFramePr/>
      </xdr:nvGraphicFramePr>
      <xdr:xfrm>
        <a:off x="9525" y="485775"/>
        <a:ext cx="7629525" cy="4067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0.3315</cdr:x>
      <cdr:y>0.04825</cdr:y>
    </cdr:from>
    <cdr:to>
      <cdr:x>0.37575</cdr:x>
      <cdr:y>0.1205</cdr:y>
    </cdr:to>
    <cdr:sp>
      <cdr:nvSpPr>
        <cdr:cNvPr id="1" name="Text Box 1025"/>
        <cdr:cNvSpPr txBox="1">
          <a:spLocks noChangeArrowheads="1"/>
        </cdr:cNvSpPr>
      </cdr:nvSpPr>
      <cdr:spPr>
        <a:xfrm>
          <a:off x="2552700" y="228600"/>
          <a:ext cx="342900" cy="3429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805</a:t>
          </a:r>
          <a:r>
            <a:rPr lang="en-US" cap="none" sz="900" b="0" i="0" u="none" baseline="0">
              <a:solidFill>
                <a:srgbClr val="000000"/>
              </a:solidFill>
              <a:latin typeface="Arial"/>
              <a:ea typeface="Arial"/>
              <a:cs typeface="Arial"/>
            </a:rPr>
            <a:t>
</a:t>
          </a:r>
        </a:p>
      </cdr:txBody>
    </cdr:sp>
  </cdr:relSizeAnchor>
  <cdr:relSizeAnchor xmlns:cdr="http://schemas.openxmlformats.org/drawingml/2006/chartDrawing">
    <cdr:from>
      <cdr:x>0.3315</cdr:x>
      <cdr:y>0.04825</cdr:y>
    </cdr:from>
    <cdr:to>
      <cdr:x>0.37575</cdr:x>
      <cdr:y>0.1205</cdr:y>
    </cdr:to>
    <cdr:sp>
      <cdr:nvSpPr>
        <cdr:cNvPr id="2" name="Text Box 1025"/>
        <cdr:cNvSpPr txBox="1">
          <a:spLocks noChangeArrowheads="1"/>
        </cdr:cNvSpPr>
      </cdr:nvSpPr>
      <cdr:spPr>
        <a:xfrm>
          <a:off x="2552700" y="228600"/>
          <a:ext cx="342900" cy="3429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805</a:t>
          </a:r>
          <a:r>
            <a:rPr lang="en-US" cap="none" sz="900" b="0" i="0" u="none" baseline="0">
              <a:solidFill>
                <a:srgbClr val="000000"/>
              </a:solidFill>
              <a:latin typeface="Arial"/>
              <a:ea typeface="Arial"/>
              <a:cs typeface="Arial"/>
            </a:rPr>
            <a:t>
</a:t>
          </a:r>
        </a:p>
      </cdr:txBody>
    </cdr:sp>
  </cdr:relSizeAnchor>
  <cdr:relSizeAnchor xmlns:cdr="http://schemas.openxmlformats.org/drawingml/2006/chartDrawing">
    <cdr:from>
      <cdr:x>0.3315</cdr:x>
      <cdr:y>0.04825</cdr:y>
    </cdr:from>
    <cdr:to>
      <cdr:x>0.37575</cdr:x>
      <cdr:y>0.1205</cdr:y>
    </cdr:to>
    <cdr:sp>
      <cdr:nvSpPr>
        <cdr:cNvPr id="3" name="Text Box 1025"/>
        <cdr:cNvSpPr txBox="1">
          <a:spLocks noChangeArrowheads="1"/>
        </cdr:cNvSpPr>
      </cdr:nvSpPr>
      <cdr:spPr>
        <a:xfrm>
          <a:off x="2552700" y="228600"/>
          <a:ext cx="342900" cy="3429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805</a:t>
          </a:r>
          <a:r>
            <a:rPr lang="en-US" cap="none" sz="900" b="0" i="0" u="none" baseline="0">
              <a:solidFill>
                <a:srgbClr val="000000"/>
              </a:solidFill>
              <a:latin typeface="Arial"/>
              <a:ea typeface="Arial"/>
              <a:cs typeface="Arial"/>
            </a:rPr>
            <a:t>
</a:t>
          </a:r>
        </a:p>
      </cdr:txBody>
    </cdr:sp>
  </cdr:relSizeAnchor>
  <cdr:relSizeAnchor xmlns:cdr="http://schemas.openxmlformats.org/drawingml/2006/chartDrawing">
    <cdr:from>
      <cdr:x>0.3315</cdr:x>
      <cdr:y>0.04825</cdr:y>
    </cdr:from>
    <cdr:to>
      <cdr:x>0.37575</cdr:x>
      <cdr:y>0.1205</cdr:y>
    </cdr:to>
    <cdr:sp>
      <cdr:nvSpPr>
        <cdr:cNvPr id="4" name="Text Box 1025"/>
        <cdr:cNvSpPr txBox="1">
          <a:spLocks noChangeArrowheads="1"/>
        </cdr:cNvSpPr>
      </cdr:nvSpPr>
      <cdr:spPr>
        <a:xfrm>
          <a:off x="2552700" y="228600"/>
          <a:ext cx="342900" cy="3429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805</a:t>
          </a:r>
          <a:r>
            <a:rPr lang="en-US" cap="none" sz="900" b="0" i="0" u="none" baseline="0">
              <a:solidFill>
                <a:srgbClr val="000000"/>
              </a:solidFill>
              <a:latin typeface="Arial"/>
              <a:ea typeface="Arial"/>
              <a:cs typeface="Arial"/>
            </a:rPr>
            <a:t>
</a:t>
          </a:r>
        </a:p>
      </cdr:txBody>
    </cdr:sp>
  </cdr:relSizeAnchor>
  <cdr:relSizeAnchor xmlns:cdr="http://schemas.openxmlformats.org/drawingml/2006/chartDrawing">
    <cdr:from>
      <cdr:x>0.53375</cdr:x>
      <cdr:y>0.2695</cdr:y>
    </cdr:from>
    <cdr:to>
      <cdr:x>0.57325</cdr:x>
      <cdr:y>0.3165</cdr:y>
    </cdr:to>
    <cdr:sp>
      <cdr:nvSpPr>
        <cdr:cNvPr id="5" name="Text Box 1026"/>
        <cdr:cNvSpPr txBox="1">
          <a:spLocks noChangeArrowheads="1"/>
        </cdr:cNvSpPr>
      </cdr:nvSpPr>
      <cdr:spPr>
        <a:xfrm>
          <a:off x="4114800" y="1285875"/>
          <a:ext cx="304800" cy="228600"/>
        </a:xfrm>
        <a:prstGeom prst="rect">
          <a:avLst/>
        </a:prstGeom>
        <a:noFill/>
        <a:ln w="9525" cmpd="sng">
          <a:noFill/>
        </a:ln>
      </cdr:spPr>
      <cdr:txBody>
        <a:bodyPr vertOverflow="clip" wrap="square" lIns="27432" tIns="22860" rIns="0" bIns="0"/>
        <a:p>
          <a:pPr algn="l">
            <a:defRPr/>
          </a:pPr>
          <a:r>
            <a:rPr lang="en-US" cap="none" sz="875" b="1" i="0" u="none" baseline="0">
              <a:solidFill>
                <a:srgbClr val="000000"/>
              </a:solidFill>
              <a:latin typeface="Arial"/>
              <a:ea typeface="Arial"/>
              <a:cs typeface="Arial"/>
            </a:rPr>
            <a:t>547</a:t>
          </a:r>
        </a:p>
      </cdr:txBody>
    </cdr:sp>
  </cdr:relSizeAnchor>
  <cdr:relSizeAnchor xmlns:cdr="http://schemas.openxmlformats.org/drawingml/2006/chartDrawing">
    <cdr:from>
      <cdr:x>0.599</cdr:x>
      <cdr:y>0.2665</cdr:y>
    </cdr:from>
    <cdr:to>
      <cdr:x>0.64025</cdr:x>
      <cdr:y>0.312</cdr:y>
    </cdr:to>
    <cdr:sp>
      <cdr:nvSpPr>
        <cdr:cNvPr id="6" name="Text Box 1027"/>
        <cdr:cNvSpPr txBox="1">
          <a:spLocks noChangeArrowheads="1"/>
        </cdr:cNvSpPr>
      </cdr:nvSpPr>
      <cdr:spPr>
        <a:xfrm>
          <a:off x="4619625" y="1276350"/>
          <a:ext cx="314325" cy="219075"/>
        </a:xfrm>
        <a:prstGeom prst="rect">
          <a:avLst/>
        </a:prstGeom>
        <a:noFill/>
        <a:ln w="9525" cmpd="sng">
          <a:noFill/>
        </a:ln>
      </cdr:spPr>
      <cdr:txBody>
        <a:bodyPr vertOverflow="clip" wrap="square" lIns="27432" tIns="22860" rIns="0" bIns="0"/>
        <a:p>
          <a:pPr algn="l">
            <a:defRPr/>
          </a:pPr>
          <a:r>
            <a:rPr lang="en-US" cap="none" sz="875" b="1" i="0" u="none" baseline="0">
              <a:solidFill>
                <a:srgbClr val="000000"/>
              </a:solidFill>
              <a:latin typeface="Arial"/>
              <a:ea typeface="Arial"/>
              <a:cs typeface="Arial"/>
            </a:rPr>
            <a:t>544</a:t>
          </a:r>
        </a:p>
      </cdr:txBody>
    </cdr:sp>
  </cdr:relSizeAnchor>
  <cdr:relSizeAnchor xmlns:cdr="http://schemas.openxmlformats.org/drawingml/2006/chartDrawing">
    <cdr:from>
      <cdr:x>0.66425</cdr:x>
      <cdr:y>0.248</cdr:y>
    </cdr:from>
    <cdr:to>
      <cdr:x>0.69825</cdr:x>
      <cdr:y>0.30225</cdr:y>
    </cdr:to>
    <cdr:sp>
      <cdr:nvSpPr>
        <cdr:cNvPr id="7" name="Text Box 1030"/>
        <cdr:cNvSpPr txBox="1">
          <a:spLocks noChangeArrowheads="1"/>
        </cdr:cNvSpPr>
      </cdr:nvSpPr>
      <cdr:spPr>
        <a:xfrm>
          <a:off x="5124450" y="1181100"/>
          <a:ext cx="266700" cy="25717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565</a:t>
          </a:r>
        </a:p>
      </cdr:txBody>
    </cdr:sp>
  </cdr:relSizeAnchor>
  <cdr:relSizeAnchor xmlns:cdr="http://schemas.openxmlformats.org/drawingml/2006/chartDrawing">
    <cdr:from>
      <cdr:x>0.73025</cdr:x>
      <cdr:y>0.33975</cdr:y>
    </cdr:from>
    <cdr:to>
      <cdr:x>0.76425</cdr:x>
      <cdr:y>0.40075</cdr:y>
    </cdr:to>
    <cdr:sp>
      <cdr:nvSpPr>
        <cdr:cNvPr id="8" name="Text Box 1031"/>
        <cdr:cNvSpPr txBox="1">
          <a:spLocks noChangeArrowheads="1"/>
        </cdr:cNvSpPr>
      </cdr:nvSpPr>
      <cdr:spPr>
        <a:xfrm>
          <a:off x="5638800" y="1628775"/>
          <a:ext cx="266700" cy="29527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438</a:t>
          </a:r>
        </a:p>
      </cdr:txBody>
    </cdr:sp>
  </cdr:relSizeAnchor>
  <cdr:relSizeAnchor xmlns:cdr="http://schemas.openxmlformats.org/drawingml/2006/chartDrawing">
    <cdr:from>
      <cdr:x>0.78825</cdr:x>
      <cdr:y>0.49775</cdr:y>
    </cdr:from>
    <cdr:to>
      <cdr:x>0.82125</cdr:x>
      <cdr:y>0.558</cdr:y>
    </cdr:to>
    <cdr:sp>
      <cdr:nvSpPr>
        <cdr:cNvPr id="9" name="Text Box 1031"/>
        <cdr:cNvSpPr txBox="1">
          <a:spLocks noChangeArrowheads="1"/>
        </cdr:cNvSpPr>
      </cdr:nvSpPr>
      <cdr:spPr>
        <a:xfrm>
          <a:off x="6086475" y="2381250"/>
          <a:ext cx="257175" cy="2857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245</a:t>
          </a:r>
        </a:p>
      </cdr:txBody>
    </cdr:sp>
  </cdr:relSizeAnchor>
  <cdr:relSizeAnchor xmlns:cdr="http://schemas.openxmlformats.org/drawingml/2006/chartDrawing">
    <cdr:from>
      <cdr:x>0.8525</cdr:x>
      <cdr:y>0.45825</cdr:y>
    </cdr:from>
    <cdr:to>
      <cdr:x>0.88575</cdr:x>
      <cdr:y>0.51925</cdr:y>
    </cdr:to>
    <cdr:sp>
      <cdr:nvSpPr>
        <cdr:cNvPr id="10" name="Text Box 1031"/>
        <cdr:cNvSpPr txBox="1">
          <a:spLocks noChangeArrowheads="1"/>
        </cdr:cNvSpPr>
      </cdr:nvSpPr>
      <cdr:spPr>
        <a:xfrm>
          <a:off x="6581775" y="2190750"/>
          <a:ext cx="257175" cy="29527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289</a:t>
          </a:r>
        </a:p>
      </cdr:txBody>
    </cdr:sp>
  </cdr:relSizeAnchor>
  <cdr:relSizeAnchor xmlns:cdr="http://schemas.openxmlformats.org/drawingml/2006/chartDrawing">
    <cdr:from>
      <cdr:x>0.91775</cdr:x>
      <cdr:y>0.529</cdr:y>
    </cdr:from>
    <cdr:to>
      <cdr:x>0.95275</cdr:x>
      <cdr:y>0.58875</cdr:y>
    </cdr:to>
    <cdr:sp>
      <cdr:nvSpPr>
        <cdr:cNvPr id="11" name="Text Box 1031"/>
        <cdr:cNvSpPr txBox="1">
          <a:spLocks noChangeArrowheads="1"/>
        </cdr:cNvSpPr>
      </cdr:nvSpPr>
      <cdr:spPr>
        <a:xfrm>
          <a:off x="7086600" y="2533650"/>
          <a:ext cx="266700" cy="2857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221</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504825</xdr:colOff>
      <xdr:row>10</xdr:row>
      <xdr:rowOff>38100</xdr:rowOff>
    </xdr:from>
    <xdr:to>
      <xdr:col>14</xdr:col>
      <xdr:colOff>342900</xdr:colOff>
      <xdr:row>11</xdr:row>
      <xdr:rowOff>38100</xdr:rowOff>
    </xdr:to>
    <xdr:sp>
      <xdr:nvSpPr>
        <xdr:cNvPr id="1" name="Text Box 2"/>
        <xdr:cNvSpPr txBox="1">
          <a:spLocks noChangeArrowheads="1"/>
        </xdr:cNvSpPr>
      </xdr:nvSpPr>
      <xdr:spPr>
        <a:xfrm>
          <a:off x="9648825" y="1676400"/>
          <a:ext cx="1362075" cy="161925"/>
        </a:xfrm>
        <a:prstGeom prst="rect">
          <a:avLst/>
        </a:prstGeom>
        <a:noFill/>
        <a:ln w="9525" cmpd="sng">
          <a:noFill/>
        </a:ln>
      </xdr:spPr>
      <xdr:txBody>
        <a:bodyPr vertOverflow="clip" wrap="square" lIns="27432" tIns="22860" rIns="27432" bIns="22860" anchor="ctr"/>
        <a:p>
          <a:pPr algn="ctr">
            <a:defRPr/>
          </a:pPr>
          <a:r>
            <a:rPr lang="en-US" cap="none" sz="1000" b="1" i="0" u="none" baseline="30000">
              <a:solidFill>
                <a:srgbClr val="000000"/>
              </a:solidFill>
              <a:latin typeface="Arial"/>
              <a:ea typeface="Arial"/>
              <a:cs typeface="Arial"/>
            </a:rPr>
            <a:t/>
          </a:r>
        </a:p>
      </xdr:txBody>
    </xdr:sp>
    <xdr:clientData/>
  </xdr:twoCellAnchor>
  <xdr:twoCellAnchor>
    <xdr:from>
      <xdr:col>0</xdr:col>
      <xdr:colOff>0</xdr:colOff>
      <xdr:row>1</xdr:row>
      <xdr:rowOff>19050</xdr:rowOff>
    </xdr:from>
    <xdr:to>
      <xdr:col>10</xdr:col>
      <xdr:colOff>104775</xdr:colOff>
      <xdr:row>30</xdr:row>
      <xdr:rowOff>142875</xdr:rowOff>
    </xdr:to>
    <xdr:graphicFrame>
      <xdr:nvGraphicFramePr>
        <xdr:cNvPr id="2" name="Graphique 10"/>
        <xdr:cNvGraphicFramePr/>
      </xdr:nvGraphicFramePr>
      <xdr:xfrm>
        <a:off x="0" y="200025"/>
        <a:ext cx="7724775" cy="48006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752475</xdr:colOff>
      <xdr:row>25</xdr:row>
      <xdr:rowOff>123825</xdr:rowOff>
    </xdr:from>
    <xdr:to>
      <xdr:col>9</xdr:col>
      <xdr:colOff>104775</xdr:colOff>
      <xdr:row>28</xdr:row>
      <xdr:rowOff>28575</xdr:rowOff>
    </xdr:to>
    <xdr:pic>
      <xdr:nvPicPr>
        <xdr:cNvPr id="3" name="Image 3"/>
        <xdr:cNvPicPr preferRelativeResize="1">
          <a:picLocks noChangeAspect="1"/>
        </xdr:cNvPicPr>
      </xdr:nvPicPr>
      <xdr:blipFill>
        <a:blip r:embed="rId2"/>
        <a:stretch>
          <a:fillRect/>
        </a:stretch>
      </xdr:blipFill>
      <xdr:spPr>
        <a:xfrm>
          <a:off x="752475" y="4191000"/>
          <a:ext cx="621030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82"/>
  <sheetViews>
    <sheetView zoomScalePageLayoutView="0" workbookViewId="0" topLeftCell="A1">
      <pane xSplit="1" ySplit="5" topLeftCell="B6" activePane="bottomRight" state="frozen"/>
      <selection pane="topLeft" activeCell="A1" sqref="A1:IV16384"/>
      <selection pane="topRight" activeCell="A1" sqref="A1:IV16384"/>
      <selection pane="bottomLeft" activeCell="A1" sqref="A1:IV16384"/>
      <selection pane="bottomRight" activeCell="I22" sqref="I22"/>
    </sheetView>
  </sheetViews>
  <sheetFormatPr defaultColWidth="11.421875" defaultRowHeight="12.75"/>
  <cols>
    <col min="1" max="1" width="39.28125" style="0" customWidth="1"/>
    <col min="2" max="2" width="11.00390625" style="0" customWidth="1"/>
    <col min="3" max="3" width="10.140625" style="66" customWidth="1"/>
    <col min="4" max="4" width="9.7109375" style="0" customWidth="1"/>
    <col min="5" max="5" width="10.00390625" style="0" customWidth="1"/>
    <col min="6" max="6" width="9.7109375" style="0" customWidth="1"/>
    <col min="7" max="7" width="10.00390625" style="0" customWidth="1"/>
    <col min="8" max="8" width="10.8515625" style="0" customWidth="1"/>
    <col min="9" max="9" width="13.8515625" style="3" customWidth="1"/>
    <col min="10" max="10" width="12.140625" style="0" customWidth="1"/>
  </cols>
  <sheetData>
    <row r="1" spans="1:10" ht="3.75" customHeight="1">
      <c r="A1" s="390" t="s">
        <v>216</v>
      </c>
      <c r="B1" s="390"/>
      <c r="C1" s="391"/>
      <c r="D1" s="391"/>
      <c r="E1" s="391"/>
      <c r="F1" s="391"/>
      <c r="G1" s="391"/>
      <c r="H1" s="391"/>
      <c r="I1" s="391"/>
      <c r="J1" s="391"/>
    </row>
    <row r="2" spans="1:10" ht="22.5" customHeight="1">
      <c r="A2" s="392"/>
      <c r="B2" s="392"/>
      <c r="C2" s="392"/>
      <c r="D2" s="392"/>
      <c r="E2" s="392"/>
      <c r="F2" s="392"/>
      <c r="G2" s="392"/>
      <c r="H2" s="392"/>
      <c r="I2" s="392"/>
      <c r="J2" s="392"/>
    </row>
    <row r="3" spans="1:10" ht="8.25" customHeight="1" thickBot="1">
      <c r="A3" s="78"/>
      <c r="B3" s="78"/>
      <c r="C3" s="78"/>
      <c r="D3" s="78"/>
      <c r="E3" s="78"/>
      <c r="F3" s="78"/>
      <c r="G3" s="78"/>
      <c r="H3" s="78"/>
      <c r="I3" s="78"/>
      <c r="J3" s="78"/>
    </row>
    <row r="4" spans="1:10" ht="26.25" customHeight="1" thickBot="1">
      <c r="A4" s="147"/>
      <c r="B4" s="400" t="s">
        <v>269</v>
      </c>
      <c r="C4" s="401"/>
      <c r="D4" s="402"/>
      <c r="E4" s="412" t="s">
        <v>218</v>
      </c>
      <c r="F4" s="405" t="s">
        <v>221</v>
      </c>
      <c r="G4" s="406"/>
      <c r="H4" s="407" t="s">
        <v>280</v>
      </c>
      <c r="I4" s="407"/>
      <c r="J4" s="408"/>
    </row>
    <row r="5" spans="1:10" ht="80.25" customHeight="1" thickBot="1">
      <c r="A5" s="131"/>
      <c r="B5" s="131" t="s">
        <v>220</v>
      </c>
      <c r="C5" s="149" t="s">
        <v>217</v>
      </c>
      <c r="D5" s="150" t="s">
        <v>201</v>
      </c>
      <c r="E5" s="413"/>
      <c r="F5" s="131" t="s">
        <v>222</v>
      </c>
      <c r="G5" s="153" t="s">
        <v>61</v>
      </c>
      <c r="H5" s="152" t="s">
        <v>202</v>
      </c>
      <c r="I5" s="152" t="s">
        <v>219</v>
      </c>
      <c r="J5" s="151" t="s">
        <v>281</v>
      </c>
    </row>
    <row r="6" spans="1:10" ht="12.75">
      <c r="A6" s="147" t="s">
        <v>31</v>
      </c>
      <c r="B6" s="227">
        <v>100</v>
      </c>
      <c r="C6" s="228">
        <v>2031.2702199999999</v>
      </c>
      <c r="D6" s="229">
        <v>0.1543</v>
      </c>
      <c r="E6" s="230">
        <v>2494.95</v>
      </c>
      <c r="F6" s="227">
        <v>0.38677</v>
      </c>
      <c r="G6" s="231">
        <v>0.17042</v>
      </c>
      <c r="H6" s="232">
        <v>65.1941</v>
      </c>
      <c r="I6" s="232">
        <v>1.81041</v>
      </c>
      <c r="J6" s="233">
        <v>34.9284</v>
      </c>
    </row>
    <row r="7" spans="1:10" ht="12.75">
      <c r="A7" s="132" t="s">
        <v>139</v>
      </c>
      <c r="B7" s="234">
        <v>46.05919344399191</v>
      </c>
      <c r="C7" s="235">
        <v>935.58668</v>
      </c>
      <c r="D7" s="236">
        <v>0.9978</v>
      </c>
      <c r="E7" s="237">
        <v>2539.64</v>
      </c>
      <c r="F7" s="234">
        <v>0.12989</v>
      </c>
      <c r="G7" s="238">
        <v>-0.15038</v>
      </c>
      <c r="H7" s="239">
        <v>68.7259</v>
      </c>
      <c r="I7" s="239">
        <v>1.92813</v>
      </c>
      <c r="J7" s="240">
        <v>38.6194</v>
      </c>
    </row>
    <row r="8" spans="1:10" ht="12.75">
      <c r="A8" s="132" t="s">
        <v>140</v>
      </c>
      <c r="B8" s="234">
        <v>53.94080655600809</v>
      </c>
      <c r="C8" s="235">
        <v>1095.68354</v>
      </c>
      <c r="D8" s="236">
        <v>-0.5549</v>
      </c>
      <c r="E8" s="237">
        <v>2456.78</v>
      </c>
      <c r="F8" s="234">
        <v>0.58702</v>
      </c>
      <c r="G8" s="238">
        <v>0.5292</v>
      </c>
      <c r="H8" s="239">
        <v>62.2247</v>
      </c>
      <c r="I8" s="239">
        <v>1.69942</v>
      </c>
      <c r="J8" s="240">
        <v>31.501</v>
      </c>
    </row>
    <row r="9" spans="1:10" ht="23.25" customHeight="1">
      <c r="A9" s="133" t="s">
        <v>64</v>
      </c>
      <c r="B9" s="241">
        <v>36.92712385651969</v>
      </c>
      <c r="C9" s="242">
        <v>750.0896700000001</v>
      </c>
      <c r="D9" s="243">
        <v>1.5952</v>
      </c>
      <c r="E9" s="244">
        <v>3055.81</v>
      </c>
      <c r="F9" s="241">
        <v>-0.149</v>
      </c>
      <c r="G9" s="245">
        <v>-0.15277</v>
      </c>
      <c r="H9" s="246">
        <v>67.5205</v>
      </c>
      <c r="I9" s="246">
        <v>1.85438</v>
      </c>
      <c r="J9" s="247">
        <v>37.3627</v>
      </c>
    </row>
    <row r="10" spans="1:10" ht="12.75">
      <c r="A10" s="134" t="s">
        <v>223</v>
      </c>
      <c r="B10" s="248">
        <v>4.9683970653594285</v>
      </c>
      <c r="C10" s="249">
        <v>100.92157</v>
      </c>
      <c r="D10" s="250">
        <v>-0.3626</v>
      </c>
      <c r="E10" s="251">
        <v>4232.36</v>
      </c>
      <c r="F10" s="248">
        <v>0.3951</v>
      </c>
      <c r="G10" s="252">
        <v>-0.1955</v>
      </c>
      <c r="H10" s="253">
        <v>74.4675</v>
      </c>
      <c r="I10" s="253">
        <v>1.93725</v>
      </c>
      <c r="J10" s="254">
        <v>37.4145</v>
      </c>
    </row>
    <row r="11" spans="1:10" ht="12.75">
      <c r="A11" s="135" t="s">
        <v>188</v>
      </c>
      <c r="B11" s="255">
        <v>2.7771666932625045</v>
      </c>
      <c r="C11" s="256">
        <v>56.41176</v>
      </c>
      <c r="D11" s="257">
        <v>-0.304</v>
      </c>
      <c r="E11" s="258">
        <v>3690.82</v>
      </c>
      <c r="F11" s="255">
        <v>0.72535</v>
      </c>
      <c r="G11" s="259">
        <v>-0.13489</v>
      </c>
      <c r="H11" s="260">
        <v>74.4725</v>
      </c>
      <c r="I11" s="260">
        <v>2.15442</v>
      </c>
      <c r="J11" s="261">
        <v>36.3902</v>
      </c>
    </row>
    <row r="12" spans="1:10" ht="12.75">
      <c r="A12" s="135" t="s">
        <v>189</v>
      </c>
      <c r="B12" s="255">
        <v>0.07359385202821514</v>
      </c>
      <c r="C12" s="256">
        <v>1.49489</v>
      </c>
      <c r="D12" s="257">
        <v>0.6704</v>
      </c>
      <c r="E12" s="258">
        <v>5430.89</v>
      </c>
      <c r="F12" s="255">
        <v>0.11011</v>
      </c>
      <c r="G12" s="259">
        <v>-0.43599</v>
      </c>
      <c r="H12" s="260">
        <v>66.804</v>
      </c>
      <c r="I12" s="260">
        <v>2.64589</v>
      </c>
      <c r="J12" s="261">
        <v>31.754</v>
      </c>
    </row>
    <row r="13" spans="1:10" ht="12.75">
      <c r="A13" s="134" t="s">
        <v>224</v>
      </c>
      <c r="B13" s="248">
        <v>22.633905399351548</v>
      </c>
      <c r="C13" s="249">
        <v>459.75578</v>
      </c>
      <c r="D13" s="250">
        <v>1.4999</v>
      </c>
      <c r="E13" s="251">
        <v>3060.48</v>
      </c>
      <c r="F13" s="248">
        <v>-0.06801</v>
      </c>
      <c r="G13" s="252">
        <v>-0.16695</v>
      </c>
      <c r="H13" s="253">
        <v>72.6777</v>
      </c>
      <c r="I13" s="253">
        <v>1.81537</v>
      </c>
      <c r="J13" s="254">
        <v>37.074</v>
      </c>
    </row>
    <row r="14" spans="1:10" ht="13.5" customHeight="1">
      <c r="A14" s="135" t="s">
        <v>190</v>
      </c>
      <c r="B14" s="255">
        <v>15.343748307401464</v>
      </c>
      <c r="C14" s="256">
        <v>311.67298999999997</v>
      </c>
      <c r="D14" s="257">
        <v>1.441</v>
      </c>
      <c r="E14" s="258">
        <v>2796.18</v>
      </c>
      <c r="F14" s="255">
        <v>-0.18931</v>
      </c>
      <c r="G14" s="259">
        <v>-0.20119</v>
      </c>
      <c r="H14" s="260">
        <v>74.4204</v>
      </c>
      <c r="I14" s="260">
        <v>1.74857</v>
      </c>
      <c r="J14" s="261">
        <v>38.9592</v>
      </c>
    </row>
    <row r="15" spans="1:10" ht="13.5" customHeight="1">
      <c r="A15" s="135" t="s">
        <v>191</v>
      </c>
      <c r="B15" s="255">
        <v>0.22772991768667786</v>
      </c>
      <c r="C15" s="256">
        <v>4.62581</v>
      </c>
      <c r="D15" s="257">
        <v>2.2781</v>
      </c>
      <c r="E15" s="258">
        <v>4121.17</v>
      </c>
      <c r="F15" s="255">
        <v>-0.66851</v>
      </c>
      <c r="G15" s="259">
        <v>-0.38725</v>
      </c>
      <c r="H15" s="260">
        <v>78.2043</v>
      </c>
      <c r="I15" s="260">
        <v>0.31989</v>
      </c>
      <c r="J15" s="261">
        <v>48.8381</v>
      </c>
    </row>
    <row r="16" spans="1:10" ht="12.75">
      <c r="A16" s="134" t="s">
        <v>162</v>
      </c>
      <c r="B16" s="248">
        <v>4.938633915481713</v>
      </c>
      <c r="C16" s="249">
        <v>100.317</v>
      </c>
      <c r="D16" s="250">
        <v>3.1161</v>
      </c>
      <c r="E16" s="251">
        <v>2484.14</v>
      </c>
      <c r="F16" s="248">
        <v>-0.02794</v>
      </c>
      <c r="G16" s="252">
        <v>0.10507</v>
      </c>
      <c r="H16" s="253">
        <v>35.0163</v>
      </c>
      <c r="I16" s="253">
        <v>1.6783</v>
      </c>
      <c r="J16" s="254">
        <v>40.2311</v>
      </c>
    </row>
    <row r="17" spans="1:10" ht="11.25" customHeight="1">
      <c r="A17" s="135" t="s">
        <v>225</v>
      </c>
      <c r="B17" s="255">
        <v>1.6896604726475042</v>
      </c>
      <c r="C17" s="256">
        <v>34.32157</v>
      </c>
      <c r="D17" s="257">
        <v>5.9532</v>
      </c>
      <c r="E17" s="258">
        <v>1971.3</v>
      </c>
      <c r="F17" s="255">
        <v>0.25949</v>
      </c>
      <c r="G17" s="259">
        <v>-0.71364</v>
      </c>
      <c r="H17" s="260">
        <v>22.4488</v>
      </c>
      <c r="I17" s="260">
        <v>2.19567</v>
      </c>
      <c r="J17" s="261">
        <v>40.7115</v>
      </c>
    </row>
    <row r="18" spans="1:10" ht="11.25" customHeight="1">
      <c r="A18" s="136" t="s">
        <v>97</v>
      </c>
      <c r="B18" s="248">
        <v>4.353513340041976</v>
      </c>
      <c r="C18" s="249">
        <v>88.43162</v>
      </c>
      <c r="D18" s="250">
        <v>2.6313</v>
      </c>
      <c r="E18" s="251">
        <v>2345.3</v>
      </c>
      <c r="F18" s="248">
        <v>-0.07604</v>
      </c>
      <c r="G18" s="252">
        <v>-0.13604</v>
      </c>
      <c r="H18" s="253">
        <v>68.924</v>
      </c>
      <c r="I18" s="253">
        <v>2.07766</v>
      </c>
      <c r="J18" s="254">
        <v>37.2707</v>
      </c>
    </row>
    <row r="19" spans="1:10" ht="11.25" customHeight="1">
      <c r="A19" s="135" t="s">
        <v>226</v>
      </c>
      <c r="B19" s="255">
        <v>4.263746849003675</v>
      </c>
      <c r="C19" s="256">
        <v>86.60822</v>
      </c>
      <c r="D19" s="257">
        <v>2.3284</v>
      </c>
      <c r="E19" s="258">
        <v>2302.09</v>
      </c>
      <c r="F19" s="255">
        <v>-0.24752</v>
      </c>
      <c r="G19" s="259">
        <v>-0.1345</v>
      </c>
      <c r="H19" s="260">
        <v>69.2601</v>
      </c>
      <c r="I19" s="260">
        <v>2.0861</v>
      </c>
      <c r="J19" s="261">
        <v>37.3672</v>
      </c>
    </row>
    <row r="20" spans="1:10" ht="12.75" customHeight="1">
      <c r="A20" s="133" t="s">
        <v>65</v>
      </c>
      <c r="B20" s="241">
        <v>38.43244105651291</v>
      </c>
      <c r="C20" s="242">
        <v>780.66673</v>
      </c>
      <c r="D20" s="243">
        <v>-1.2797</v>
      </c>
      <c r="E20" s="244">
        <v>2272.1</v>
      </c>
      <c r="F20" s="241">
        <v>0.91524</v>
      </c>
      <c r="G20" s="245">
        <v>0.35957</v>
      </c>
      <c r="H20" s="246">
        <v>63.6188</v>
      </c>
      <c r="I20" s="246">
        <v>1.87427</v>
      </c>
      <c r="J20" s="247">
        <v>36.3547</v>
      </c>
    </row>
    <row r="21" spans="1:10" ht="10.5" customHeight="1">
      <c r="A21" s="136" t="s">
        <v>157</v>
      </c>
      <c r="B21" s="248">
        <v>20.528813739020897</v>
      </c>
      <c r="C21" s="249">
        <v>416.99568</v>
      </c>
      <c r="D21" s="250">
        <v>1.8329</v>
      </c>
      <c r="E21" s="251">
        <v>2392.51</v>
      </c>
      <c r="F21" s="248">
        <v>0.10264</v>
      </c>
      <c r="G21" s="252">
        <v>0.03329</v>
      </c>
      <c r="H21" s="253">
        <v>69.5133</v>
      </c>
      <c r="I21" s="253">
        <v>2.01738</v>
      </c>
      <c r="J21" s="254">
        <v>38.1242</v>
      </c>
    </row>
    <row r="22" spans="1:10" ht="13.5" customHeight="1">
      <c r="A22" s="135" t="s">
        <v>227</v>
      </c>
      <c r="B22" s="255">
        <v>18.934976558657958</v>
      </c>
      <c r="C22" s="256">
        <v>384.62054</v>
      </c>
      <c r="D22" s="257">
        <v>1.9647</v>
      </c>
      <c r="E22" s="258">
        <v>2361.51</v>
      </c>
      <c r="F22" s="255">
        <v>0.16394</v>
      </c>
      <c r="G22" s="259">
        <v>0.03087</v>
      </c>
      <c r="H22" s="260">
        <v>68.8367</v>
      </c>
      <c r="I22" s="260">
        <v>2.00124</v>
      </c>
      <c r="J22" s="261">
        <v>38.5006</v>
      </c>
    </row>
    <row r="23" spans="1:10" ht="14.25" customHeight="1">
      <c r="A23" s="135" t="s">
        <v>228</v>
      </c>
      <c r="B23" s="255">
        <v>0.2526547157275806</v>
      </c>
      <c r="C23" s="256">
        <v>5.1321</v>
      </c>
      <c r="D23" s="257">
        <v>-6.7583</v>
      </c>
      <c r="E23" s="258">
        <v>3485.86</v>
      </c>
      <c r="F23" s="255">
        <v>0.44895</v>
      </c>
      <c r="G23" s="259">
        <v>-0.04244</v>
      </c>
      <c r="H23" s="260">
        <v>78.8431</v>
      </c>
      <c r="I23" s="260">
        <v>1.67691</v>
      </c>
      <c r="J23" s="261">
        <v>32.0159</v>
      </c>
    </row>
    <row r="24" spans="1:10" ht="10.5" customHeight="1">
      <c r="A24" s="136" t="s">
        <v>158</v>
      </c>
      <c r="B24" s="248">
        <v>9.142721542976199</v>
      </c>
      <c r="C24" s="249">
        <v>185.71338</v>
      </c>
      <c r="D24" s="250">
        <v>-0.7171</v>
      </c>
      <c r="E24" s="251">
        <v>2392.57</v>
      </c>
      <c r="F24" s="248">
        <v>0.07097</v>
      </c>
      <c r="G24" s="252">
        <v>0.00253</v>
      </c>
      <c r="H24" s="253">
        <v>72.511</v>
      </c>
      <c r="I24" s="253">
        <v>1.57325</v>
      </c>
      <c r="J24" s="254">
        <v>32.5895</v>
      </c>
    </row>
    <row r="25" spans="1:10" ht="10.5" customHeight="1">
      <c r="A25" s="137" t="s">
        <v>82</v>
      </c>
      <c r="B25" s="262">
        <v>7.107282850826219</v>
      </c>
      <c r="C25" s="263">
        <v>144.36812</v>
      </c>
      <c r="D25" s="264">
        <v>-0.4507</v>
      </c>
      <c r="E25" s="265">
        <v>2405.57</v>
      </c>
      <c r="F25" s="262">
        <v>0.10313</v>
      </c>
      <c r="G25" s="266">
        <v>-0.01985</v>
      </c>
      <c r="H25" s="267">
        <v>72.1861</v>
      </c>
      <c r="I25" s="267">
        <v>1.55031</v>
      </c>
      <c r="J25" s="268">
        <v>32.0657</v>
      </c>
    </row>
    <row r="26" spans="1:10" ht="12.75" customHeight="1">
      <c r="A26" s="135" t="s">
        <v>229</v>
      </c>
      <c r="B26" s="255">
        <v>0.17285981773513126</v>
      </c>
      <c r="C26" s="256">
        <v>3.51125</v>
      </c>
      <c r="D26" s="257">
        <v>-17.3259</v>
      </c>
      <c r="E26" s="258">
        <v>2171.99</v>
      </c>
      <c r="F26" s="255">
        <v>0.9062</v>
      </c>
      <c r="G26" s="259">
        <v>0.15082</v>
      </c>
      <c r="H26" s="260">
        <v>76.6788</v>
      </c>
      <c r="I26" s="260">
        <v>2.39163</v>
      </c>
      <c r="J26" s="261">
        <v>39.0307</v>
      </c>
    </row>
    <row r="27" spans="1:10" ht="12.75" customHeight="1">
      <c r="A27" s="135" t="s">
        <v>230</v>
      </c>
      <c r="B27" s="255">
        <v>0.04831754979403972</v>
      </c>
      <c r="C27" s="256">
        <v>0.98146</v>
      </c>
      <c r="D27" s="257">
        <v>-2.4491</v>
      </c>
      <c r="E27" s="258">
        <v>2765.16</v>
      </c>
      <c r="F27" s="255">
        <v>0.00774</v>
      </c>
      <c r="G27" s="259">
        <v>0.12739</v>
      </c>
      <c r="H27" s="260">
        <v>76.5587</v>
      </c>
      <c r="I27" s="260">
        <v>1.84941</v>
      </c>
      <c r="J27" s="261">
        <v>31.8334</v>
      </c>
    </row>
    <row r="28" spans="1:10" ht="12" customHeight="1">
      <c r="A28" s="134" t="s">
        <v>162</v>
      </c>
      <c r="B28" s="248">
        <v>5.046537825971771</v>
      </c>
      <c r="C28" s="249">
        <v>102.50882</v>
      </c>
      <c r="D28" s="250">
        <v>-11.5513</v>
      </c>
      <c r="E28" s="251">
        <v>1864.95</v>
      </c>
      <c r="F28" s="248">
        <v>3.14955</v>
      </c>
      <c r="G28" s="252">
        <v>7.96733</v>
      </c>
      <c r="H28" s="253">
        <v>35.4501</v>
      </c>
      <c r="I28" s="253">
        <v>2.07525</v>
      </c>
      <c r="J28" s="254">
        <v>30.1948</v>
      </c>
    </row>
    <row r="29" spans="1:10" ht="11.25" customHeight="1">
      <c r="A29" s="135" t="s">
        <v>225</v>
      </c>
      <c r="B29" s="255">
        <v>0.572588023271468</v>
      </c>
      <c r="C29" s="256">
        <v>11.63081</v>
      </c>
      <c r="D29" s="257">
        <v>-29.4132</v>
      </c>
      <c r="E29" s="258">
        <v>1848.79</v>
      </c>
      <c r="F29" s="255">
        <v>-1.5158</v>
      </c>
      <c r="G29" s="259">
        <v>-3.85941</v>
      </c>
      <c r="H29" s="260">
        <v>28.1189</v>
      </c>
      <c r="I29" s="260">
        <v>2.85511</v>
      </c>
      <c r="J29" s="261">
        <v>39.7529</v>
      </c>
    </row>
    <row r="30" spans="1:10" ht="11.25" customHeight="1">
      <c r="A30" s="136" t="s">
        <v>97</v>
      </c>
      <c r="B30" s="248">
        <v>2.6404611002469185</v>
      </c>
      <c r="C30" s="249">
        <v>53.6349</v>
      </c>
      <c r="D30" s="250">
        <v>-2.8428</v>
      </c>
      <c r="E30" s="251">
        <v>2134.48</v>
      </c>
      <c r="F30" s="248">
        <v>0.35291</v>
      </c>
      <c r="G30" s="252">
        <v>-0.22935</v>
      </c>
      <c r="H30" s="253">
        <v>71.4574</v>
      </c>
      <c r="I30" s="253">
        <v>1.69211</v>
      </c>
      <c r="J30" s="254">
        <v>43.8841</v>
      </c>
    </row>
    <row r="31" spans="1:10" ht="11.25" customHeight="1">
      <c r="A31" s="135" t="s">
        <v>226</v>
      </c>
      <c r="B31" s="255">
        <v>2.210372581546536</v>
      </c>
      <c r="C31" s="256">
        <v>44.89864</v>
      </c>
      <c r="D31" s="257">
        <v>-1.5506</v>
      </c>
      <c r="E31" s="258">
        <v>1989.6</v>
      </c>
      <c r="F31" s="255">
        <v>0.42751</v>
      </c>
      <c r="G31" s="259">
        <v>-0.22489</v>
      </c>
      <c r="H31" s="260">
        <v>70.2751</v>
      </c>
      <c r="I31" s="260">
        <v>1.91849</v>
      </c>
      <c r="J31" s="261">
        <v>41.839</v>
      </c>
    </row>
    <row r="32" spans="1:10" ht="12.75" customHeight="1">
      <c r="A32" s="133" t="s">
        <v>66</v>
      </c>
      <c r="B32" s="241">
        <v>24.640435086967404</v>
      </c>
      <c r="C32" s="242">
        <v>500.51382</v>
      </c>
      <c r="D32" s="243">
        <v>0.2947</v>
      </c>
      <c r="E32" s="244">
        <v>2001.99</v>
      </c>
      <c r="F32" s="241">
        <v>-0.15684</v>
      </c>
      <c r="G32" s="245">
        <v>0.61605</v>
      </c>
      <c r="H32" s="246">
        <v>64.2484</v>
      </c>
      <c r="I32" s="246">
        <v>1.59396</v>
      </c>
      <c r="J32" s="247">
        <v>28.9056</v>
      </c>
    </row>
    <row r="33" spans="1:10" ht="13.5" customHeight="1">
      <c r="A33" s="136" t="s">
        <v>159</v>
      </c>
      <c r="B33" s="248">
        <v>4.803870949282169</v>
      </c>
      <c r="C33" s="249">
        <v>97.5796</v>
      </c>
      <c r="D33" s="250">
        <v>0.3735</v>
      </c>
      <c r="E33" s="251">
        <v>2464.06</v>
      </c>
      <c r="F33" s="248">
        <v>0.18315</v>
      </c>
      <c r="G33" s="252">
        <v>0.11692</v>
      </c>
      <c r="H33" s="253">
        <v>84.1362</v>
      </c>
      <c r="I33" s="253">
        <v>0.96462</v>
      </c>
      <c r="J33" s="254">
        <v>34.4547</v>
      </c>
    </row>
    <row r="34" spans="1:10" ht="13.5" customHeight="1">
      <c r="A34" s="135" t="s">
        <v>231</v>
      </c>
      <c r="B34" s="255">
        <v>4.79582819857419</v>
      </c>
      <c r="C34" s="256">
        <v>97.41623</v>
      </c>
      <c r="D34" s="257">
        <v>0.3982</v>
      </c>
      <c r="E34" s="258">
        <v>2464.34</v>
      </c>
      <c r="F34" s="255">
        <v>0.17048</v>
      </c>
      <c r="G34" s="259">
        <v>0.11841</v>
      </c>
      <c r="H34" s="260">
        <v>84.1827</v>
      </c>
      <c r="I34" s="260">
        <v>0.96431</v>
      </c>
      <c r="J34" s="261">
        <v>34.4541</v>
      </c>
    </row>
    <row r="35" spans="1:10" ht="12" customHeight="1">
      <c r="A35" s="136" t="s">
        <v>160</v>
      </c>
      <c r="B35" s="248">
        <v>11.241487112433521</v>
      </c>
      <c r="C35" s="249">
        <v>228.34498000000002</v>
      </c>
      <c r="D35" s="250">
        <v>-1.693</v>
      </c>
      <c r="E35" s="251">
        <v>1937.84</v>
      </c>
      <c r="F35" s="248">
        <v>0.9993</v>
      </c>
      <c r="G35" s="252">
        <v>0.83173</v>
      </c>
      <c r="H35" s="253">
        <v>73.3629</v>
      </c>
      <c r="I35" s="253">
        <v>1.83112</v>
      </c>
      <c r="J35" s="254">
        <v>23.5192</v>
      </c>
    </row>
    <row r="36" spans="1:10" ht="10.5" customHeight="1">
      <c r="A36" s="137" t="s">
        <v>82</v>
      </c>
      <c r="B36" s="262">
        <v>9.22289403720988</v>
      </c>
      <c r="C36" s="263">
        <v>187.34189999999998</v>
      </c>
      <c r="D36" s="264">
        <v>-2.137</v>
      </c>
      <c r="E36" s="265">
        <v>1879.58</v>
      </c>
      <c r="F36" s="262">
        <v>0.99363</v>
      </c>
      <c r="G36" s="266">
        <v>0.93095</v>
      </c>
      <c r="H36" s="267">
        <v>73.0267</v>
      </c>
      <c r="I36" s="267">
        <v>1.90992</v>
      </c>
      <c r="J36" s="268">
        <v>21.5498</v>
      </c>
    </row>
    <row r="37" spans="1:10" ht="13.5" customHeight="1">
      <c r="A37" s="135" t="s">
        <v>232</v>
      </c>
      <c r="B37" s="255">
        <v>1.2339717164760087</v>
      </c>
      <c r="C37" s="256">
        <v>25.0653</v>
      </c>
      <c r="D37" s="257">
        <v>1.7537</v>
      </c>
      <c r="E37" s="258">
        <v>2257.68</v>
      </c>
      <c r="F37" s="255">
        <v>0.52066</v>
      </c>
      <c r="G37" s="259">
        <v>0.2902</v>
      </c>
      <c r="H37" s="260">
        <v>79.6624</v>
      </c>
      <c r="I37" s="260">
        <v>1.57375</v>
      </c>
      <c r="J37" s="261">
        <v>33.9877</v>
      </c>
    </row>
    <row r="38" spans="1:10" ht="12.75">
      <c r="A38" s="134" t="s">
        <v>162</v>
      </c>
      <c r="B38" s="248">
        <v>5.926133254688291</v>
      </c>
      <c r="C38" s="249">
        <v>120.37577999999999</v>
      </c>
      <c r="D38" s="250">
        <v>6.1184</v>
      </c>
      <c r="E38" s="251">
        <v>1880.76</v>
      </c>
      <c r="F38" s="248">
        <v>-2.24492</v>
      </c>
      <c r="G38" s="252">
        <v>1.38467</v>
      </c>
      <c r="H38" s="253">
        <v>41.229</v>
      </c>
      <c r="I38" s="253">
        <v>2.2527</v>
      </c>
      <c r="J38" s="254">
        <v>30.9433</v>
      </c>
    </row>
    <row r="39" spans="1:10" ht="13.5" thickBot="1">
      <c r="A39" s="148" t="s">
        <v>97</v>
      </c>
      <c r="B39" s="269">
        <v>1.0376167480070673</v>
      </c>
      <c r="C39" s="270">
        <v>21.0768</v>
      </c>
      <c r="D39" s="271">
        <v>-10.1077</v>
      </c>
      <c r="E39" s="272">
        <v>2287.43</v>
      </c>
      <c r="F39" s="269">
        <v>-0.28249</v>
      </c>
      <c r="G39" s="273">
        <v>-0.39886</v>
      </c>
      <c r="H39" s="274">
        <v>74.2257</v>
      </c>
      <c r="I39" s="274">
        <v>1.44671</v>
      </c>
      <c r="J39" s="275">
        <v>51.4035</v>
      </c>
    </row>
    <row r="40" spans="1:10" ht="13.5" thickBot="1">
      <c r="A40" s="142" t="s">
        <v>96</v>
      </c>
      <c r="B40" s="276">
        <v>75.60836637480955</v>
      </c>
      <c r="C40" s="277">
        <v>1535.81023</v>
      </c>
      <c r="D40" s="278">
        <v>0.1638</v>
      </c>
      <c r="E40" s="279">
        <v>2544.06</v>
      </c>
      <c r="F40" s="276">
        <v>0.27812</v>
      </c>
      <c r="G40" s="280">
        <v>-0.0033</v>
      </c>
      <c r="H40" s="281">
        <v>69.8995</v>
      </c>
      <c r="I40" s="281">
        <v>1.79799</v>
      </c>
      <c r="J40" s="282">
        <v>35.4324</v>
      </c>
    </row>
    <row r="41" spans="1:10" ht="12.75">
      <c r="A41" s="145" t="s">
        <v>139</v>
      </c>
      <c r="B41" s="283">
        <v>41.7028710242205</v>
      </c>
      <c r="C41" s="284">
        <v>847.098</v>
      </c>
      <c r="D41" s="285">
        <v>1.1463</v>
      </c>
      <c r="E41" s="286">
        <v>2471.33</v>
      </c>
      <c r="F41" s="283">
        <v>0.07391</v>
      </c>
      <c r="G41" s="287">
        <v>-0.15067</v>
      </c>
      <c r="H41" s="288">
        <v>69.2106</v>
      </c>
      <c r="I41" s="288">
        <v>1.91626</v>
      </c>
      <c r="J41" s="289">
        <v>38.6834</v>
      </c>
    </row>
    <row r="42" spans="1:10" ht="13.5" thickBot="1">
      <c r="A42" s="146" t="s">
        <v>140</v>
      </c>
      <c r="B42" s="290">
        <v>33.90549535058905</v>
      </c>
      <c r="C42" s="291">
        <v>688.71223</v>
      </c>
      <c r="D42" s="292">
        <v>-1.0188</v>
      </c>
      <c r="E42" s="293">
        <v>2633.5</v>
      </c>
      <c r="F42" s="290">
        <v>0.58309</v>
      </c>
      <c r="G42" s="294">
        <v>0.16606</v>
      </c>
      <c r="H42" s="295">
        <v>70.7287</v>
      </c>
      <c r="I42" s="295">
        <v>1.66413</v>
      </c>
      <c r="J42" s="296">
        <v>31.6032</v>
      </c>
    </row>
    <row r="43" spans="1:10" ht="13.5" thickBot="1">
      <c r="A43" s="133" t="s">
        <v>98</v>
      </c>
      <c r="B43" s="241">
        <v>24.391633625190448</v>
      </c>
      <c r="C43" s="242">
        <v>495.45999</v>
      </c>
      <c r="D43" s="243">
        <v>0.1248</v>
      </c>
      <c r="E43" s="244">
        <v>2342.72</v>
      </c>
      <c r="F43" s="241">
        <v>0.75151</v>
      </c>
      <c r="G43" s="245">
        <v>0.50812</v>
      </c>
      <c r="H43" s="246">
        <v>50.614</v>
      </c>
      <c r="I43" s="246">
        <v>1.86238</v>
      </c>
      <c r="J43" s="247">
        <v>32.772</v>
      </c>
    </row>
    <row r="44" spans="1:10" ht="12.75">
      <c r="A44" s="145" t="s">
        <v>139</v>
      </c>
      <c r="B44" s="283">
        <v>4.356322419771407</v>
      </c>
      <c r="C44" s="284">
        <v>88.48867999999999</v>
      </c>
      <c r="D44" s="285">
        <v>-0.4017</v>
      </c>
      <c r="E44" s="286">
        <v>3193.53</v>
      </c>
      <c r="F44" s="283">
        <v>0.85754</v>
      </c>
      <c r="G44" s="287">
        <v>-0.09468</v>
      </c>
      <c r="H44" s="288">
        <v>64.1567</v>
      </c>
      <c r="I44" s="288">
        <v>2.01759</v>
      </c>
      <c r="J44" s="289">
        <v>37.9677</v>
      </c>
    </row>
    <row r="45" spans="1:10" ht="13.5" thickBot="1">
      <c r="A45" s="146" t="s">
        <v>140</v>
      </c>
      <c r="B45" s="290">
        <v>20.035311205419042</v>
      </c>
      <c r="C45" s="291">
        <v>406.97131</v>
      </c>
      <c r="D45" s="292">
        <v>0.24</v>
      </c>
      <c r="E45" s="293">
        <v>2157.72</v>
      </c>
      <c r="F45" s="290">
        <v>0.77286</v>
      </c>
      <c r="G45" s="294">
        <v>1.0707</v>
      </c>
      <c r="H45" s="295">
        <v>47.6504</v>
      </c>
      <c r="I45" s="295">
        <v>1.79756</v>
      </c>
      <c r="J45" s="296">
        <v>31.2411</v>
      </c>
    </row>
    <row r="46" spans="1:10" ht="12.75">
      <c r="A46" s="143" t="s">
        <v>161</v>
      </c>
      <c r="B46" s="227">
        <v>73.49917186301289</v>
      </c>
      <c r="C46" s="228">
        <v>1492.96679</v>
      </c>
      <c r="D46" s="229">
        <v>0.6011</v>
      </c>
      <c r="E46" s="230">
        <v>2657.99</v>
      </c>
      <c r="F46" s="227">
        <v>0.25877</v>
      </c>
      <c r="G46" s="231">
        <v>0.02832</v>
      </c>
      <c r="H46" s="232">
        <v>72.636</v>
      </c>
      <c r="I46" s="232">
        <v>1.79162</v>
      </c>
      <c r="J46" s="233">
        <v>34.4704</v>
      </c>
    </row>
    <row r="47" spans="1:10" s="4" customFormat="1" ht="12.75">
      <c r="A47" s="138" t="s">
        <v>33</v>
      </c>
      <c r="B47" s="297">
        <v>48.13111620373187</v>
      </c>
      <c r="C47" s="298">
        <v>977.67303</v>
      </c>
      <c r="D47" s="299">
        <v>1.4456</v>
      </c>
      <c r="E47" s="300">
        <v>2896.55</v>
      </c>
      <c r="F47" s="297">
        <v>-0.05055</v>
      </c>
      <c r="G47" s="301">
        <v>-0.09771</v>
      </c>
      <c r="H47" s="302">
        <v>71.5213</v>
      </c>
      <c r="I47" s="302">
        <v>1.90323</v>
      </c>
      <c r="J47" s="303">
        <v>37.545</v>
      </c>
    </row>
    <row r="48" spans="1:10" s="4" customFormat="1" ht="12.75">
      <c r="A48" s="138" t="s">
        <v>34</v>
      </c>
      <c r="B48" s="297">
        <v>13.973010936969283</v>
      </c>
      <c r="C48" s="298">
        <v>283.82961</v>
      </c>
      <c r="D48" s="299">
        <v>-0.3525</v>
      </c>
      <c r="E48" s="300">
        <v>2416.64</v>
      </c>
      <c r="F48" s="297">
        <v>0.11472</v>
      </c>
      <c r="G48" s="301">
        <v>0.04637</v>
      </c>
      <c r="H48" s="302">
        <v>76.4856</v>
      </c>
      <c r="I48" s="302">
        <v>1.34028</v>
      </c>
      <c r="J48" s="303">
        <v>33.294</v>
      </c>
    </row>
    <row r="49" spans="1:10" s="4" customFormat="1" ht="13.5" thickBot="1">
      <c r="A49" s="144" t="s">
        <v>35</v>
      </c>
      <c r="B49" s="304">
        <v>11.245152799020506</v>
      </c>
      <c r="C49" s="305">
        <v>228.41944</v>
      </c>
      <c r="D49" s="306">
        <v>-1.6981</v>
      </c>
      <c r="E49" s="307">
        <v>1937.99</v>
      </c>
      <c r="F49" s="304">
        <v>0.99744</v>
      </c>
      <c r="G49" s="308">
        <v>0.83129</v>
      </c>
      <c r="H49" s="309">
        <v>73.3467</v>
      </c>
      <c r="I49" s="309">
        <v>1.83077</v>
      </c>
      <c r="J49" s="310">
        <v>23.5219</v>
      </c>
    </row>
    <row r="50" spans="1:10" ht="13.5" thickBot="1">
      <c r="A50" s="142" t="s">
        <v>163</v>
      </c>
      <c r="B50" s="276">
        <v>15.911304996141773</v>
      </c>
      <c r="C50" s="277">
        <v>323.2016</v>
      </c>
      <c r="D50" s="278">
        <v>-1.0458</v>
      </c>
      <c r="E50" s="279">
        <v>2063.03</v>
      </c>
      <c r="F50" s="276">
        <v>0.64165</v>
      </c>
      <c r="G50" s="280">
        <v>2.30334</v>
      </c>
      <c r="H50" s="281">
        <v>37.3279</v>
      </c>
      <c r="I50" s="281">
        <v>1.99111</v>
      </c>
      <c r="J50" s="282">
        <v>33.2862</v>
      </c>
    </row>
    <row r="51" spans="1:10" ht="13.5" thickBot="1">
      <c r="A51" s="142" t="s">
        <v>97</v>
      </c>
      <c r="B51" s="276">
        <v>8.031591188295963</v>
      </c>
      <c r="C51" s="277">
        <v>163.14332000000002</v>
      </c>
      <c r="D51" s="278">
        <v>-1.0147</v>
      </c>
      <c r="E51" s="279">
        <v>2268.52</v>
      </c>
      <c r="F51" s="276">
        <v>0.12016</v>
      </c>
      <c r="G51" s="280">
        <v>-0.20312</v>
      </c>
      <c r="H51" s="281">
        <v>70.5266</v>
      </c>
      <c r="I51" s="281">
        <v>1.86161</v>
      </c>
      <c r="J51" s="282">
        <v>41.6311</v>
      </c>
    </row>
    <row r="52" spans="1:10" ht="18.75" customHeight="1" thickBot="1">
      <c r="A52" s="142" t="s">
        <v>100</v>
      </c>
      <c r="B52" s="276">
        <v>97.44206853975341</v>
      </c>
      <c r="C52" s="281">
        <v>1979.31172</v>
      </c>
      <c r="D52" s="280">
        <v>0.194</v>
      </c>
      <c r="E52" s="279">
        <v>2528.74</v>
      </c>
      <c r="F52" s="276">
        <v>0.36374</v>
      </c>
      <c r="G52" s="280">
        <v>0.17117</v>
      </c>
      <c r="H52" s="281">
        <v>66.6223</v>
      </c>
      <c r="I52" s="281">
        <v>1.81347</v>
      </c>
      <c r="J52" s="282">
        <v>34.9931</v>
      </c>
    </row>
    <row r="53" spans="1:10" ht="13.5" thickBot="1">
      <c r="A53" s="142" t="s">
        <v>99</v>
      </c>
      <c r="B53" s="276">
        <v>2.557931460246584</v>
      </c>
      <c r="C53" s="281">
        <v>51.9585</v>
      </c>
      <c r="D53" s="280">
        <v>-1.3367</v>
      </c>
      <c r="E53" s="279">
        <v>1207.7</v>
      </c>
      <c r="F53" s="276">
        <v>0.56121</v>
      </c>
      <c r="G53" s="280">
        <v>-0.60408</v>
      </c>
      <c r="H53" s="281">
        <v>11.6173</v>
      </c>
      <c r="I53" s="281">
        <v>0.3881</v>
      </c>
      <c r="J53" s="282">
        <v>21.0154</v>
      </c>
    </row>
    <row r="54" spans="1:10" ht="12.75">
      <c r="A54" s="140" t="s">
        <v>28</v>
      </c>
      <c r="B54" s="227">
        <v>60.27083979008958</v>
      </c>
      <c r="C54" s="232">
        <v>1224.26362</v>
      </c>
      <c r="D54" s="233">
        <v>0.7015</v>
      </c>
      <c r="E54" s="230">
        <v>2338.11</v>
      </c>
      <c r="F54" s="227">
        <v>0.51955</v>
      </c>
      <c r="G54" s="233">
        <v>0.30857</v>
      </c>
      <c r="H54" s="232">
        <v>62.3742</v>
      </c>
      <c r="I54" s="232">
        <v>1.92712</v>
      </c>
      <c r="J54" s="233">
        <v>34.2669</v>
      </c>
    </row>
    <row r="55" spans="1:10" ht="13.5" thickBot="1">
      <c r="A55" s="141" t="s">
        <v>27</v>
      </c>
      <c r="B55" s="311">
        <v>39.72915971760764</v>
      </c>
      <c r="C55" s="312">
        <v>807.00659</v>
      </c>
      <c r="D55" s="313">
        <v>-0.6647</v>
      </c>
      <c r="E55" s="314">
        <v>2732.88</v>
      </c>
      <c r="F55" s="311">
        <v>0.33559</v>
      </c>
      <c r="G55" s="313">
        <v>0.03382</v>
      </c>
      <c r="H55" s="312">
        <v>69.414</v>
      </c>
      <c r="I55" s="312">
        <v>1.67434</v>
      </c>
      <c r="J55" s="313">
        <v>35.818</v>
      </c>
    </row>
    <row r="56" spans="1:10" ht="12.75">
      <c r="A56" s="154" t="s">
        <v>152</v>
      </c>
      <c r="B56" s="315">
        <v>10.712724868284635</v>
      </c>
      <c r="C56" s="316">
        <v>217.60439000000002</v>
      </c>
      <c r="D56" s="317">
        <v>-0.5745</v>
      </c>
      <c r="E56" s="318">
        <v>1732.81</v>
      </c>
      <c r="F56" s="315">
        <v>-0.08914</v>
      </c>
      <c r="G56" s="319">
        <v>0.4373</v>
      </c>
      <c r="H56" s="320">
        <v>30.9138</v>
      </c>
      <c r="I56" s="320">
        <v>2.18536</v>
      </c>
      <c r="J56" s="321">
        <v>33.6891</v>
      </c>
    </row>
    <row r="57" spans="1:10" ht="12.75">
      <c r="A57" s="155" t="s">
        <v>155</v>
      </c>
      <c r="B57" s="297">
        <v>24.09406957189576</v>
      </c>
      <c r="C57" s="298">
        <v>489.41566</v>
      </c>
      <c r="D57" s="299">
        <v>-2.7002</v>
      </c>
      <c r="E57" s="300">
        <v>2178.82</v>
      </c>
      <c r="F57" s="297">
        <v>0.15546</v>
      </c>
      <c r="G57" s="301">
        <v>0.40345</v>
      </c>
      <c r="H57" s="302">
        <v>60.2149</v>
      </c>
      <c r="I57" s="302">
        <v>2.52138</v>
      </c>
      <c r="J57" s="303">
        <v>30.0955</v>
      </c>
    </row>
    <row r="58" spans="1:10" ht="12.75">
      <c r="A58" s="155" t="s">
        <v>156</v>
      </c>
      <c r="B58" s="297">
        <v>31.141994490521306</v>
      </c>
      <c r="C58" s="298">
        <v>632.57806</v>
      </c>
      <c r="D58" s="299">
        <v>1.5376</v>
      </c>
      <c r="E58" s="300">
        <v>2535.89</v>
      </c>
      <c r="F58" s="297">
        <v>0.28777</v>
      </c>
      <c r="G58" s="301">
        <v>0.1566</v>
      </c>
      <c r="H58" s="302">
        <v>74.9678</v>
      </c>
      <c r="I58" s="302">
        <v>1.86986</v>
      </c>
      <c r="J58" s="303">
        <v>35.2409</v>
      </c>
    </row>
    <row r="59" spans="1:10" ht="12.75">
      <c r="A59" s="155" t="s">
        <v>153</v>
      </c>
      <c r="B59" s="297">
        <v>27.16868019657178</v>
      </c>
      <c r="C59" s="298">
        <v>551.86931</v>
      </c>
      <c r="D59" s="299">
        <v>0.3114</v>
      </c>
      <c r="E59" s="300">
        <v>2831.11</v>
      </c>
      <c r="F59" s="297">
        <v>0.33698</v>
      </c>
      <c r="G59" s="301">
        <v>0.04562</v>
      </c>
      <c r="H59" s="302">
        <v>76.0569</v>
      </c>
      <c r="I59" s="302">
        <v>1.46966</v>
      </c>
      <c r="J59" s="303">
        <v>36.9762</v>
      </c>
    </row>
    <row r="60" spans="1:10" ht="13.5" thickBot="1">
      <c r="A60" s="156" t="s">
        <v>154</v>
      </c>
      <c r="B60" s="304">
        <v>6.882530380423733</v>
      </c>
      <c r="C60" s="305">
        <v>139.80279000000002</v>
      </c>
      <c r="D60" s="306">
        <v>5.0141</v>
      </c>
      <c r="E60" s="307">
        <v>3275.61</v>
      </c>
      <c r="F60" s="304">
        <v>-0.69747</v>
      </c>
      <c r="G60" s="308">
        <v>-0.1119</v>
      </c>
      <c r="H60" s="309">
        <v>49.7341</v>
      </c>
      <c r="I60" s="309">
        <v>0.90754</v>
      </c>
      <c r="J60" s="310">
        <v>43.1574</v>
      </c>
    </row>
    <row r="61" spans="1:10" ht="13.5" thickBot="1">
      <c r="A61" s="139" t="s">
        <v>62</v>
      </c>
      <c r="B61" s="276">
        <v>96.57023131073129</v>
      </c>
      <c r="C61" s="281">
        <v>1961.6023500000001</v>
      </c>
      <c r="D61" s="280">
        <v>0.1181</v>
      </c>
      <c r="E61" s="279">
        <v>2467.16</v>
      </c>
      <c r="F61" s="276">
        <v>0.38001</v>
      </c>
      <c r="G61" s="280">
        <v>0.15795</v>
      </c>
      <c r="H61" s="281">
        <v>65.1989</v>
      </c>
      <c r="I61" s="281">
        <v>1.80795</v>
      </c>
      <c r="J61" s="280">
        <v>35.0173</v>
      </c>
    </row>
    <row r="62" spans="1:10" ht="13.5" thickBot="1">
      <c r="A62" s="139" t="s">
        <v>63</v>
      </c>
      <c r="B62" s="276">
        <v>3.429768196965936</v>
      </c>
      <c r="C62" s="281">
        <v>69.66786</v>
      </c>
      <c r="D62" s="280">
        <v>1.1846</v>
      </c>
      <c r="E62" s="279">
        <v>3277.3</v>
      </c>
      <c r="F62" s="276">
        <v>0.2763</v>
      </c>
      <c r="G62" s="280">
        <v>0.1606</v>
      </c>
      <c r="H62" s="281">
        <v>65.0559</v>
      </c>
      <c r="I62" s="281">
        <v>1.86279</v>
      </c>
      <c r="J62" s="280">
        <v>32.3924</v>
      </c>
    </row>
    <row r="63" spans="1:8" ht="12.75">
      <c r="A63" s="5" t="s">
        <v>186</v>
      </c>
      <c r="B63" s="5"/>
      <c r="C63" s="63"/>
      <c r="D63" s="2"/>
      <c r="E63" s="2"/>
      <c r="F63" s="2"/>
      <c r="G63" s="2"/>
      <c r="H63" s="2"/>
    </row>
    <row r="64" spans="1:10" ht="12" customHeight="1">
      <c r="A64" s="399" t="s">
        <v>272</v>
      </c>
      <c r="B64" s="403"/>
      <c r="C64" s="404"/>
      <c r="D64" s="404"/>
      <c r="E64" s="404"/>
      <c r="F64" s="404"/>
      <c r="G64" s="404"/>
      <c r="H64" s="404"/>
      <c r="I64" s="404"/>
      <c r="J64" s="404"/>
    </row>
    <row r="65" spans="1:10" ht="12.75">
      <c r="A65" s="396" t="s">
        <v>270</v>
      </c>
      <c r="B65" s="397"/>
      <c r="C65" s="398"/>
      <c r="D65" s="398"/>
      <c r="E65" s="398"/>
      <c r="F65" s="398"/>
      <c r="G65" s="398"/>
      <c r="H65" s="398"/>
      <c r="I65" s="398"/>
      <c r="J65" s="398"/>
    </row>
    <row r="66" spans="1:10" ht="11.25" customHeight="1">
      <c r="A66" s="393" t="s">
        <v>278</v>
      </c>
      <c r="B66" s="394"/>
      <c r="C66" s="395"/>
      <c r="D66" s="395"/>
      <c r="E66" s="395"/>
      <c r="F66" s="395"/>
      <c r="G66" s="395"/>
      <c r="H66" s="395"/>
      <c r="I66" s="395"/>
      <c r="J66" s="395"/>
    </row>
    <row r="67" spans="1:10" ht="11.25" customHeight="1">
      <c r="A67" s="112" t="s">
        <v>279</v>
      </c>
      <c r="B67" s="40"/>
      <c r="C67" s="65"/>
      <c r="D67" s="37"/>
      <c r="E67" s="37"/>
      <c r="F67" s="37"/>
      <c r="G67" s="37"/>
      <c r="H67" s="37"/>
      <c r="I67" s="37"/>
      <c r="J67" s="3"/>
    </row>
    <row r="68" spans="1:10" ht="84" customHeight="1">
      <c r="A68" s="409" t="s">
        <v>214</v>
      </c>
      <c r="B68" s="410"/>
      <c r="C68" s="411"/>
      <c r="D68" s="411"/>
      <c r="E68" s="411"/>
      <c r="F68" s="411"/>
      <c r="G68" s="411"/>
      <c r="H68" s="411"/>
      <c r="I68" s="411"/>
      <c r="J68" s="113"/>
    </row>
    <row r="69" spans="1:10" ht="11.25" customHeight="1">
      <c r="A69" s="396" t="s">
        <v>233</v>
      </c>
      <c r="B69" s="397"/>
      <c r="C69" s="398"/>
      <c r="D69" s="398"/>
      <c r="E69" s="398"/>
      <c r="F69" s="398"/>
      <c r="G69" s="398"/>
      <c r="H69" s="398"/>
      <c r="I69" s="398"/>
      <c r="J69" s="398"/>
    </row>
    <row r="70" spans="1:10" ht="12.75" customHeight="1">
      <c r="A70" s="396" t="s">
        <v>149</v>
      </c>
      <c r="B70" s="397"/>
      <c r="C70" s="398"/>
      <c r="D70" s="398"/>
      <c r="E70" s="398"/>
      <c r="F70" s="398"/>
      <c r="G70" s="398"/>
      <c r="H70" s="398"/>
      <c r="I70" s="398"/>
      <c r="J70" s="398"/>
    </row>
    <row r="71" spans="1:10" ht="12.75" customHeight="1">
      <c r="A71" s="396" t="s">
        <v>150</v>
      </c>
      <c r="B71" s="397"/>
      <c r="C71" s="398"/>
      <c r="D71" s="398"/>
      <c r="E71" s="398"/>
      <c r="F71" s="398"/>
      <c r="G71" s="398"/>
      <c r="H71" s="398"/>
      <c r="I71" s="398"/>
      <c r="J71" s="398"/>
    </row>
    <row r="72" spans="1:10" ht="12.75" customHeight="1" hidden="1">
      <c r="A72" s="115" t="s">
        <v>151</v>
      </c>
      <c r="B72" s="24"/>
      <c r="C72" s="64"/>
      <c r="D72" s="36"/>
      <c r="E72" s="36"/>
      <c r="F72" s="36"/>
      <c r="G72" s="36"/>
      <c r="H72" s="36"/>
      <c r="I72" s="36"/>
      <c r="J72" s="36"/>
    </row>
    <row r="73" spans="1:10" ht="12.75">
      <c r="A73" s="127" t="s">
        <v>151</v>
      </c>
      <c r="B73" s="39"/>
      <c r="C73" s="64"/>
      <c r="D73" s="36"/>
      <c r="E73" s="36"/>
      <c r="F73" s="36"/>
      <c r="G73" s="36"/>
      <c r="H73" s="36"/>
      <c r="I73" s="36"/>
      <c r="J73" s="36"/>
    </row>
    <row r="74" spans="1:10" ht="12.75">
      <c r="A74" s="396" t="s">
        <v>164</v>
      </c>
      <c r="B74" s="397"/>
      <c r="C74" s="398"/>
      <c r="D74" s="398"/>
      <c r="E74" s="398"/>
      <c r="F74" s="398"/>
      <c r="G74" s="398"/>
      <c r="H74" s="398"/>
      <c r="I74" s="398"/>
      <c r="J74" s="399"/>
    </row>
    <row r="75" spans="1:10" ht="12.75" customHeight="1">
      <c r="A75" s="396" t="s">
        <v>165</v>
      </c>
      <c r="B75" s="397"/>
      <c r="C75" s="398"/>
      <c r="D75" s="398"/>
      <c r="E75" s="398"/>
      <c r="F75" s="398"/>
      <c r="G75" s="398"/>
      <c r="H75" s="398"/>
      <c r="I75" s="398"/>
      <c r="J75" s="399"/>
    </row>
    <row r="76" spans="1:10" ht="13.5" customHeight="1">
      <c r="A76" s="397" t="s">
        <v>127</v>
      </c>
      <c r="B76" s="397"/>
      <c r="C76" s="398"/>
      <c r="D76" s="398"/>
      <c r="E76" s="398"/>
      <c r="F76" s="398"/>
      <c r="G76" s="398"/>
      <c r="H76" s="398"/>
      <c r="I76" s="398"/>
      <c r="J76" s="399"/>
    </row>
    <row r="77" spans="1:10" ht="12.75">
      <c r="A77" s="39" t="s">
        <v>128</v>
      </c>
      <c r="B77" s="39"/>
      <c r="C77" s="64"/>
      <c r="D77" s="36"/>
      <c r="E77" s="36"/>
      <c r="F77" s="36"/>
      <c r="G77" s="36"/>
      <c r="H77" s="36"/>
      <c r="I77" s="36"/>
      <c r="J77" s="38"/>
    </row>
    <row r="78" spans="1:10" ht="12.75">
      <c r="A78" s="397" t="s">
        <v>129</v>
      </c>
      <c r="B78" s="397"/>
      <c r="C78" s="398"/>
      <c r="D78" s="398"/>
      <c r="E78" s="398"/>
      <c r="F78" s="398"/>
      <c r="G78" s="398"/>
      <c r="H78" s="398"/>
      <c r="I78" s="398"/>
      <c r="J78" s="399"/>
    </row>
    <row r="79" spans="1:10" ht="12.75">
      <c r="A79" s="397" t="s">
        <v>130</v>
      </c>
      <c r="B79" s="397"/>
      <c r="C79" s="398"/>
      <c r="D79" s="398"/>
      <c r="E79" s="398"/>
      <c r="F79" s="398"/>
      <c r="G79" s="398"/>
      <c r="H79" s="398"/>
      <c r="I79" s="398"/>
      <c r="J79" s="399"/>
    </row>
    <row r="80" spans="1:10" ht="12.75">
      <c r="A80" s="396" t="s">
        <v>203</v>
      </c>
      <c r="B80" s="397"/>
      <c r="C80" s="404"/>
      <c r="D80" s="404"/>
      <c r="E80" s="404"/>
      <c r="F80" s="404"/>
      <c r="G80" s="404"/>
      <c r="H80" s="404"/>
      <c r="I80" s="404"/>
      <c r="J80" s="404"/>
    </row>
    <row r="81" spans="1:10" ht="12.75">
      <c r="A81" s="397" t="s">
        <v>131</v>
      </c>
      <c r="B81" s="397"/>
      <c r="C81" s="398"/>
      <c r="D81" s="398"/>
      <c r="E81" s="398"/>
      <c r="F81" s="398"/>
      <c r="G81" s="398"/>
      <c r="H81" s="398"/>
      <c r="I81" s="398"/>
      <c r="J81" s="399"/>
    </row>
    <row r="82" spans="1:8" ht="38.25" customHeight="1">
      <c r="A82" s="414" t="s">
        <v>271</v>
      </c>
      <c r="B82" s="414"/>
      <c r="C82" s="414"/>
      <c r="D82" s="414"/>
      <c r="E82" s="414"/>
      <c r="F82" s="414"/>
      <c r="G82" s="414"/>
      <c r="H82" s="414"/>
    </row>
  </sheetData>
  <sheetProtection/>
  <mergeCells count="20">
    <mergeCell ref="A65:J65"/>
    <mergeCell ref="A68:I68"/>
    <mergeCell ref="E4:E5"/>
    <mergeCell ref="A75:J75"/>
    <mergeCell ref="A71:J71"/>
    <mergeCell ref="A82:H82"/>
    <mergeCell ref="A78:J78"/>
    <mergeCell ref="A79:J79"/>
    <mergeCell ref="A76:J76"/>
    <mergeCell ref="A80:J80"/>
    <mergeCell ref="A1:J2"/>
    <mergeCell ref="A66:J66"/>
    <mergeCell ref="A69:J69"/>
    <mergeCell ref="A81:J81"/>
    <mergeCell ref="B4:D4"/>
    <mergeCell ref="A74:J74"/>
    <mergeCell ref="A64:J64"/>
    <mergeCell ref="F4:G4"/>
    <mergeCell ref="H4:J4"/>
    <mergeCell ref="A70:J70"/>
  </mergeCells>
  <printOptions/>
  <pageMargins left="0.787401575" right="0.787401575" top="0.17" bottom="0.17" header="0.17" footer="0.17"/>
  <pageSetup horizontalDpi="600" verticalDpi="600" orientation="landscape" paperSize="9" scale="88" r:id="rId1"/>
</worksheet>
</file>

<file path=xl/worksheets/sheet10.xml><?xml version="1.0" encoding="utf-8"?>
<worksheet xmlns="http://schemas.openxmlformats.org/spreadsheetml/2006/main" xmlns:r="http://schemas.openxmlformats.org/officeDocument/2006/relationships">
  <dimension ref="A1:AA18"/>
  <sheetViews>
    <sheetView zoomScalePageLayoutView="0" workbookViewId="0" topLeftCell="A1">
      <selection activeCell="A17" sqref="A17:F17"/>
    </sheetView>
  </sheetViews>
  <sheetFormatPr defaultColWidth="11.421875" defaultRowHeight="12.75"/>
  <cols>
    <col min="1" max="16384" width="11.421875" style="37" customWidth="1"/>
  </cols>
  <sheetData>
    <row r="1" s="2" customFormat="1" ht="11.25">
      <c r="A1" s="3" t="s">
        <v>196</v>
      </c>
    </row>
    <row r="2" s="2" customFormat="1" ht="11.25"/>
    <row r="5" spans="1:25" ht="12.75">
      <c r="A5" s="13"/>
      <c r="B5" s="16" t="s">
        <v>37</v>
      </c>
      <c r="C5" s="16" t="s">
        <v>38</v>
      </c>
      <c r="D5" s="16" t="s">
        <v>39</v>
      </c>
      <c r="E5" s="16" t="s">
        <v>40</v>
      </c>
      <c r="F5" s="16" t="s">
        <v>41</v>
      </c>
      <c r="G5" s="16" t="s">
        <v>42</v>
      </c>
      <c r="H5" s="16" t="s">
        <v>43</v>
      </c>
      <c r="I5" s="16" t="s">
        <v>44</v>
      </c>
      <c r="J5" s="16" t="s">
        <v>45</v>
      </c>
      <c r="K5" s="16" t="s">
        <v>46</v>
      </c>
      <c r="L5" s="16">
        <v>2008</v>
      </c>
      <c r="M5" s="16">
        <v>2009</v>
      </c>
      <c r="N5" s="75" t="s">
        <v>73</v>
      </c>
      <c r="O5" s="75"/>
      <c r="P5" s="75" t="s">
        <v>101</v>
      </c>
      <c r="Q5" s="75"/>
      <c r="R5" s="19">
        <v>2012</v>
      </c>
      <c r="S5" s="19"/>
      <c r="T5" s="19">
        <v>2013</v>
      </c>
      <c r="U5" s="19"/>
      <c r="V5" s="19">
        <v>2014</v>
      </c>
      <c r="W5" s="19"/>
      <c r="X5" s="19">
        <v>2015</v>
      </c>
      <c r="Y5" s="19"/>
    </row>
    <row r="6" spans="1:25" s="76" customFormat="1" ht="11.25">
      <c r="A6" s="13"/>
      <c r="B6" s="14" t="s">
        <v>96</v>
      </c>
      <c r="C6" s="14" t="s">
        <v>96</v>
      </c>
      <c r="D6" s="14" t="s">
        <v>96</v>
      </c>
      <c r="E6" s="14" t="s">
        <v>96</v>
      </c>
      <c r="F6" s="14" t="s">
        <v>96</v>
      </c>
      <c r="G6" s="14" t="s">
        <v>96</v>
      </c>
      <c r="H6" s="14" t="s">
        <v>96</v>
      </c>
      <c r="I6" s="14" t="s">
        <v>96</v>
      </c>
      <c r="J6" s="14" t="s">
        <v>96</v>
      </c>
      <c r="K6" s="14" t="s">
        <v>96</v>
      </c>
      <c r="L6" s="14" t="s">
        <v>96</v>
      </c>
      <c r="M6" s="14" t="s">
        <v>96</v>
      </c>
      <c r="N6" s="14" t="s">
        <v>96</v>
      </c>
      <c r="O6" s="14" t="s">
        <v>141</v>
      </c>
      <c r="P6" s="14" t="s">
        <v>96</v>
      </c>
      <c r="Q6" s="14" t="s">
        <v>141</v>
      </c>
      <c r="R6" s="14" t="s">
        <v>96</v>
      </c>
      <c r="S6" s="14" t="s">
        <v>141</v>
      </c>
      <c r="T6" s="14" t="s">
        <v>96</v>
      </c>
      <c r="U6" s="14" t="s">
        <v>141</v>
      </c>
      <c r="V6" s="14" t="s">
        <v>96</v>
      </c>
      <c r="W6" s="14" t="s">
        <v>141</v>
      </c>
      <c r="X6" s="14" t="s">
        <v>96</v>
      </c>
      <c r="Y6" s="14" t="s">
        <v>141</v>
      </c>
    </row>
    <row r="7" spans="1:25" ht="22.5">
      <c r="A7" s="14" t="s">
        <v>0</v>
      </c>
      <c r="B7" s="17">
        <v>0.6</v>
      </c>
      <c r="C7" s="17">
        <v>0.5</v>
      </c>
      <c r="D7" s="17">
        <v>1.6</v>
      </c>
      <c r="E7" s="17">
        <v>1.6</v>
      </c>
      <c r="F7" s="17">
        <v>1.8</v>
      </c>
      <c r="G7" s="17">
        <v>1.9</v>
      </c>
      <c r="H7" s="17">
        <v>1.7</v>
      </c>
      <c r="I7" s="17">
        <v>1.7</v>
      </c>
      <c r="J7" s="17">
        <v>1.7</v>
      </c>
      <c r="K7" s="17">
        <v>1.5</v>
      </c>
      <c r="L7" s="17">
        <v>2.8</v>
      </c>
      <c r="M7" s="17">
        <v>0.1</v>
      </c>
      <c r="N7" s="35">
        <v>1.5</v>
      </c>
      <c r="O7" s="35">
        <v>1.5</v>
      </c>
      <c r="P7" s="35">
        <v>2.1</v>
      </c>
      <c r="Q7" s="35">
        <v>2.1</v>
      </c>
      <c r="R7" s="35">
        <v>1.9</v>
      </c>
      <c r="S7" s="35">
        <v>1.9</v>
      </c>
      <c r="T7" s="35">
        <v>0.7</v>
      </c>
      <c r="U7" s="35">
        <v>0.7</v>
      </c>
      <c r="V7" s="35">
        <v>0.5</v>
      </c>
      <c r="W7" s="35">
        <v>0.5</v>
      </c>
      <c r="X7" s="371">
        <v>0.04</v>
      </c>
      <c r="Y7" s="371">
        <v>0.04</v>
      </c>
    </row>
    <row r="8" spans="1:27" ht="22.5">
      <c r="A8" s="14" t="s">
        <v>210</v>
      </c>
      <c r="B8" s="17">
        <v>1.5</v>
      </c>
      <c r="C8" s="17">
        <v>1.7</v>
      </c>
      <c r="D8" s="17">
        <v>2.1</v>
      </c>
      <c r="E8" s="17">
        <v>1.9</v>
      </c>
      <c r="F8" s="17">
        <v>2.5</v>
      </c>
      <c r="G8" s="17">
        <v>1.6</v>
      </c>
      <c r="H8" s="17">
        <v>1.6</v>
      </c>
      <c r="I8" s="17">
        <v>1.6</v>
      </c>
      <c r="J8" s="17">
        <v>2.6</v>
      </c>
      <c r="K8" s="18">
        <v>3</v>
      </c>
      <c r="L8" s="17">
        <v>3.4</v>
      </c>
      <c r="M8" s="18">
        <v>2.1</v>
      </c>
      <c r="N8" s="67">
        <v>2.2</v>
      </c>
      <c r="O8" s="67">
        <v>2.9</v>
      </c>
      <c r="P8" s="67">
        <v>1.7</v>
      </c>
      <c r="Q8" s="67">
        <v>2.2</v>
      </c>
      <c r="R8" s="128">
        <v>1.3846</v>
      </c>
      <c r="S8" s="128">
        <v>1.5662</v>
      </c>
      <c r="T8" s="67">
        <v>0.52909</v>
      </c>
      <c r="U8" s="67">
        <v>0.46393</v>
      </c>
      <c r="V8" s="67">
        <v>0.9</v>
      </c>
      <c r="W8" s="67">
        <v>0.7</v>
      </c>
      <c r="X8" s="372">
        <v>0.680318699632454</v>
      </c>
      <c r="Y8" s="372">
        <v>0.7967611443602252</v>
      </c>
      <c r="AA8" s="4"/>
    </row>
    <row r="9" spans="1:25" ht="22.5">
      <c r="A9" s="14" t="s">
        <v>210</v>
      </c>
      <c r="B9" s="17"/>
      <c r="C9" s="17"/>
      <c r="D9" s="17"/>
      <c r="E9" s="17"/>
      <c r="F9" s="17"/>
      <c r="G9" s="17"/>
      <c r="H9" s="17"/>
      <c r="I9" s="17"/>
      <c r="J9" s="17"/>
      <c r="K9" s="18"/>
      <c r="L9" s="17"/>
      <c r="M9" s="18"/>
      <c r="N9" s="67"/>
      <c r="O9" s="19"/>
      <c r="P9" s="67"/>
      <c r="Q9" s="19"/>
      <c r="R9" s="67"/>
      <c r="S9" s="19"/>
      <c r="T9" s="67"/>
      <c r="U9" s="19"/>
      <c r="V9" s="67"/>
      <c r="W9" s="19"/>
      <c r="X9" s="67"/>
      <c r="Y9" s="19"/>
    </row>
    <row r="10" spans="1:25" ht="12.75">
      <c r="A10" s="14"/>
      <c r="B10" s="17"/>
      <c r="C10" s="17"/>
      <c r="D10" s="17"/>
      <c r="E10" s="17"/>
      <c r="F10" s="17"/>
      <c r="G10" s="17"/>
      <c r="H10" s="17"/>
      <c r="I10" s="17"/>
      <c r="J10" s="17"/>
      <c r="K10" s="18"/>
      <c r="L10" s="17"/>
      <c r="M10" s="18"/>
      <c r="N10" s="67"/>
      <c r="O10" s="19"/>
      <c r="P10" s="67"/>
      <c r="Q10" s="19"/>
      <c r="R10" s="67"/>
      <c r="S10" s="19"/>
      <c r="T10" s="67"/>
      <c r="U10" s="19"/>
      <c r="V10" s="67"/>
      <c r="W10" s="19"/>
      <c r="X10" s="67"/>
      <c r="Y10" s="19"/>
    </row>
    <row r="11" spans="1:25" ht="12.75">
      <c r="A11" s="14"/>
      <c r="B11" s="17"/>
      <c r="C11" s="17"/>
      <c r="D11" s="17"/>
      <c r="E11" s="17"/>
      <c r="F11" s="17"/>
      <c r="G11" s="17"/>
      <c r="H11" s="17"/>
      <c r="I11" s="17"/>
      <c r="J11" s="17"/>
      <c r="K11" s="18"/>
      <c r="L11" s="17"/>
      <c r="M11" s="18"/>
      <c r="N11" s="67"/>
      <c r="O11" s="19"/>
      <c r="P11" s="67"/>
      <c r="Q11" s="19"/>
      <c r="R11" s="67"/>
      <c r="S11" s="19"/>
      <c r="T11" s="67"/>
      <c r="U11" s="19"/>
      <c r="V11" s="67"/>
      <c r="W11" s="19"/>
      <c r="X11" s="67"/>
      <c r="Y11" s="19"/>
    </row>
    <row r="12" spans="1:25" ht="33.75">
      <c r="A12" s="14" t="s">
        <v>1</v>
      </c>
      <c r="B12" s="18">
        <v>1.13</v>
      </c>
      <c r="C12" s="18">
        <v>1.33</v>
      </c>
      <c r="D12" s="17">
        <v>1.8</v>
      </c>
      <c r="E12" s="17">
        <v>1.8</v>
      </c>
      <c r="F12" s="17">
        <v>2.6</v>
      </c>
      <c r="G12" s="17">
        <v>1.5</v>
      </c>
      <c r="H12" s="17">
        <v>1.2</v>
      </c>
      <c r="I12" s="17">
        <v>1.1</v>
      </c>
      <c r="J12" s="17">
        <v>1.3</v>
      </c>
      <c r="K12" s="18">
        <v>1.1</v>
      </c>
      <c r="L12" s="17">
        <v>1.8</v>
      </c>
      <c r="M12" s="18">
        <v>1.4</v>
      </c>
      <c r="N12" s="67" t="s">
        <v>74</v>
      </c>
      <c r="O12" s="67" t="s">
        <v>74</v>
      </c>
      <c r="P12" s="67" t="s">
        <v>74</v>
      </c>
      <c r="Q12" s="67" t="s">
        <v>74</v>
      </c>
      <c r="R12" s="67" t="s">
        <v>74</v>
      </c>
      <c r="S12" s="67" t="s">
        <v>74</v>
      </c>
      <c r="T12" s="67" t="s">
        <v>74</v>
      </c>
      <c r="U12" s="67" t="s">
        <v>74</v>
      </c>
      <c r="V12" s="67" t="s">
        <v>74</v>
      </c>
      <c r="W12" s="67" t="s">
        <v>74</v>
      </c>
      <c r="X12" s="67" t="s">
        <v>74</v>
      </c>
      <c r="Y12" s="67" t="s">
        <v>74</v>
      </c>
    </row>
    <row r="13" spans="1:25" ht="33.75">
      <c r="A13" s="14" t="s">
        <v>2</v>
      </c>
      <c r="B13" s="18">
        <v>2.03</v>
      </c>
      <c r="C13" s="18">
        <v>2.13</v>
      </c>
      <c r="D13" s="17">
        <v>2.2</v>
      </c>
      <c r="E13" s="17">
        <v>2.1</v>
      </c>
      <c r="F13" s="17">
        <v>2.3</v>
      </c>
      <c r="G13" s="17">
        <v>2.2</v>
      </c>
      <c r="H13" s="17">
        <v>2.3</v>
      </c>
      <c r="I13" s="17">
        <v>1.8</v>
      </c>
      <c r="J13" s="17">
        <v>2.1</v>
      </c>
      <c r="K13" s="17">
        <v>2.3</v>
      </c>
      <c r="L13" s="17">
        <v>2.1</v>
      </c>
      <c r="M13" s="18">
        <v>2</v>
      </c>
      <c r="N13" s="67" t="s">
        <v>74</v>
      </c>
      <c r="O13" s="67" t="s">
        <v>74</v>
      </c>
      <c r="P13" s="67" t="s">
        <v>74</v>
      </c>
      <c r="Q13" s="67" t="s">
        <v>74</v>
      </c>
      <c r="R13" s="67" t="s">
        <v>74</v>
      </c>
      <c r="S13" s="67" t="s">
        <v>74</v>
      </c>
      <c r="T13" s="67" t="s">
        <v>74</v>
      </c>
      <c r="U13" s="67" t="s">
        <v>74</v>
      </c>
      <c r="V13" s="67" t="s">
        <v>74</v>
      </c>
      <c r="W13" s="67" t="s">
        <v>74</v>
      </c>
      <c r="X13" s="67" t="s">
        <v>74</v>
      </c>
      <c r="Y13" s="67" t="s">
        <v>74</v>
      </c>
    </row>
    <row r="14" spans="1:25" ht="12.75">
      <c r="A14" s="15" t="s">
        <v>47</v>
      </c>
      <c r="B14" s="18"/>
      <c r="C14" s="18"/>
      <c r="D14" s="18"/>
      <c r="E14" s="18"/>
      <c r="F14" s="18"/>
      <c r="G14" s="18"/>
      <c r="H14" s="18"/>
      <c r="I14" s="18"/>
      <c r="J14" s="18"/>
      <c r="K14" s="17"/>
      <c r="L14" s="18"/>
      <c r="M14" s="17"/>
      <c r="N14" s="35">
        <v>3.2</v>
      </c>
      <c r="O14" s="35">
        <v>3.3</v>
      </c>
      <c r="P14" s="35">
        <v>3.2</v>
      </c>
      <c r="Q14" s="35">
        <v>3.2</v>
      </c>
      <c r="R14" s="128">
        <v>2.33583</v>
      </c>
      <c r="S14" s="128">
        <v>2.37715</v>
      </c>
      <c r="T14" s="18">
        <v>1.75662</v>
      </c>
      <c r="U14" s="18">
        <v>1.76779</v>
      </c>
      <c r="V14" s="18">
        <v>2.4</v>
      </c>
      <c r="W14" s="18">
        <v>2.5</v>
      </c>
      <c r="X14" s="18">
        <v>2.2</v>
      </c>
      <c r="Y14" s="372">
        <v>2.2</v>
      </c>
    </row>
    <row r="16" ht="12.75">
      <c r="A16" s="10" t="s">
        <v>172</v>
      </c>
    </row>
    <row r="17" spans="1:6" ht="34.5" customHeight="1">
      <c r="A17" s="467" t="s">
        <v>275</v>
      </c>
      <c r="B17" s="468"/>
      <c r="C17" s="468"/>
      <c r="D17" s="468"/>
      <c r="E17" s="468"/>
      <c r="F17" s="468"/>
    </row>
    <row r="18" spans="1:13" ht="65.25" customHeight="1">
      <c r="A18" s="471" t="s">
        <v>167</v>
      </c>
      <c r="B18" s="472"/>
      <c r="C18" s="472"/>
      <c r="D18" s="472"/>
      <c r="E18" s="472"/>
      <c r="F18" s="472"/>
      <c r="G18" s="472"/>
      <c r="H18" s="472"/>
      <c r="I18" s="472"/>
      <c r="J18" s="472"/>
      <c r="K18" s="472"/>
      <c r="L18" s="472"/>
      <c r="M18" s="472"/>
    </row>
  </sheetData>
  <sheetProtection/>
  <mergeCells count="2">
    <mergeCell ref="A18:M18"/>
    <mergeCell ref="A17:F17"/>
  </mergeCells>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R29"/>
  <sheetViews>
    <sheetView zoomScalePageLayoutView="0" workbookViewId="0" topLeftCell="A1">
      <selection activeCell="O16" sqref="O16"/>
    </sheetView>
  </sheetViews>
  <sheetFormatPr defaultColWidth="11.421875" defaultRowHeight="12.75"/>
  <cols>
    <col min="1" max="1" width="9.421875" style="0" customWidth="1"/>
    <col min="2" max="10" width="8.7109375" style="0" customWidth="1"/>
  </cols>
  <sheetData>
    <row r="1" spans="1:10" ht="12.75" customHeight="1">
      <c r="A1" s="466" t="s">
        <v>204</v>
      </c>
      <c r="B1" s="473"/>
      <c r="C1" s="473"/>
      <c r="D1" s="473"/>
      <c r="E1" s="473"/>
      <c r="F1" s="473"/>
      <c r="G1" s="473"/>
      <c r="H1" s="473"/>
      <c r="I1" s="473"/>
      <c r="J1" s="473"/>
    </row>
    <row r="2" spans="1:10" ht="31.5" customHeight="1" thickBot="1">
      <c r="A2" s="474"/>
      <c r="B2" s="474"/>
      <c r="C2" s="474"/>
      <c r="D2" s="474"/>
      <c r="E2" s="474"/>
      <c r="F2" s="474"/>
      <c r="G2" s="474"/>
      <c r="H2" s="474"/>
      <c r="I2" s="474"/>
      <c r="J2" s="475"/>
    </row>
    <row r="3" spans="1:11" ht="13.5" customHeight="1" thickTop="1">
      <c r="A3" s="359" t="s">
        <v>20</v>
      </c>
      <c r="B3" s="476" t="s">
        <v>30</v>
      </c>
      <c r="C3" s="477"/>
      <c r="D3" s="478"/>
      <c r="E3" s="479" t="s">
        <v>49</v>
      </c>
      <c r="F3" s="480"/>
      <c r="G3" s="481"/>
      <c r="H3" s="482" t="s">
        <v>28</v>
      </c>
      <c r="I3" s="484" t="s">
        <v>27</v>
      </c>
      <c r="J3" s="482" t="s">
        <v>29</v>
      </c>
      <c r="K3" s="157"/>
    </row>
    <row r="4" spans="1:10" ht="12.75" customHeight="1">
      <c r="A4" s="204" t="s">
        <v>48</v>
      </c>
      <c r="B4" s="360" t="s">
        <v>21</v>
      </c>
      <c r="C4" s="361" t="s">
        <v>22</v>
      </c>
      <c r="D4" s="362" t="s">
        <v>23</v>
      </c>
      <c r="E4" s="363" t="s">
        <v>21</v>
      </c>
      <c r="F4" s="361" t="s">
        <v>22</v>
      </c>
      <c r="G4" s="362" t="s">
        <v>23</v>
      </c>
      <c r="H4" s="483"/>
      <c r="I4" s="483"/>
      <c r="J4" s="483"/>
    </row>
    <row r="5" spans="1:18" ht="12.75">
      <c r="A5" s="364" t="s">
        <v>144</v>
      </c>
      <c r="B5" s="365">
        <v>0</v>
      </c>
      <c r="C5" s="365">
        <v>5123</v>
      </c>
      <c r="D5" s="365">
        <v>47</v>
      </c>
      <c r="E5" s="366">
        <f>B5/B27*100</f>
        <v>0</v>
      </c>
      <c r="F5" s="366">
        <f>C5/C27*100</f>
        <v>1.7512853470437018</v>
      </c>
      <c r="G5" s="366">
        <f>D5/D27*100</f>
        <v>0.019894095686367467</v>
      </c>
      <c r="H5" s="367">
        <v>3662</v>
      </c>
      <c r="I5" s="367">
        <v>1508</v>
      </c>
      <c r="J5" s="367">
        <f aca="true" t="shared" si="0" ref="J5:J27">I5+H5</f>
        <v>5170</v>
      </c>
      <c r="K5" s="179"/>
      <c r="L5" s="369"/>
      <c r="N5" s="369"/>
      <c r="O5" s="369"/>
      <c r="P5" s="369"/>
      <c r="Q5" s="369"/>
      <c r="R5" s="369"/>
    </row>
    <row r="6" spans="1:18" ht="12.75">
      <c r="A6" s="204" t="s">
        <v>3</v>
      </c>
      <c r="B6" s="365">
        <v>145</v>
      </c>
      <c r="C6" s="365">
        <v>2088</v>
      </c>
      <c r="D6" s="365">
        <v>2422</v>
      </c>
      <c r="E6" s="366">
        <f>(E5%*B$27+B6)/B$27*100</f>
        <v>0.014322274890879082</v>
      </c>
      <c r="F6" s="366">
        <f>(F5%*C$27+C6)/C$27*100</f>
        <v>2.4650631734398076</v>
      </c>
      <c r="G6" s="366">
        <f>(G5%*D$27+D6)/D$27*100</f>
        <v>1.0450749414817293</v>
      </c>
      <c r="H6" s="367">
        <v>3344</v>
      </c>
      <c r="I6" s="367">
        <v>1311</v>
      </c>
      <c r="J6" s="367">
        <f t="shared" si="0"/>
        <v>4655</v>
      </c>
      <c r="K6" s="179"/>
      <c r="L6" s="369"/>
      <c r="N6" s="369"/>
      <c r="O6" s="369"/>
      <c r="P6" s="369"/>
      <c r="Q6" s="369"/>
      <c r="R6" s="369"/>
    </row>
    <row r="7" spans="1:18" ht="12.75">
      <c r="A7" s="204" t="s">
        <v>4</v>
      </c>
      <c r="B7" s="365">
        <v>670</v>
      </c>
      <c r="C7" s="365">
        <v>6477</v>
      </c>
      <c r="D7" s="365">
        <v>61956</v>
      </c>
      <c r="E7" s="366">
        <f aca="true" t="shared" si="1" ref="E7:E26">(E6%*B$27+B7)/B$27*100</f>
        <v>0.08050106231769967</v>
      </c>
      <c r="F7" s="366">
        <f aca="true" t="shared" si="2" ref="F7:F26">(F6%*C$27+C7)/C$27*100</f>
        <v>4.67921019526336</v>
      </c>
      <c r="G7" s="366">
        <f aca="true" t="shared" si="3" ref="G7:G26">(G6%*D$27+D7)/D$27*100</f>
        <v>27.269725842430297</v>
      </c>
      <c r="H7" s="367">
        <v>22598</v>
      </c>
      <c r="I7" s="367">
        <v>46505</v>
      </c>
      <c r="J7" s="367">
        <f t="shared" si="0"/>
        <v>69103</v>
      </c>
      <c r="K7" s="179"/>
      <c r="L7" s="369"/>
      <c r="N7" s="369"/>
      <c r="O7" s="369"/>
      <c r="P7" s="369"/>
      <c r="Q7" s="369"/>
      <c r="R7" s="369"/>
    </row>
    <row r="8" spans="1:18" ht="12.75">
      <c r="A8" s="204" t="s">
        <v>5</v>
      </c>
      <c r="B8" s="365">
        <v>1209</v>
      </c>
      <c r="C8" s="365">
        <v>12737</v>
      </c>
      <c r="D8" s="365">
        <v>24558</v>
      </c>
      <c r="E8" s="366">
        <f t="shared" si="1"/>
        <v>0.19991920261475354</v>
      </c>
      <c r="F8" s="366">
        <f t="shared" si="2"/>
        <v>9.033323305803204</v>
      </c>
      <c r="G8" s="366">
        <f t="shared" si="3"/>
        <v>37.66460247787311</v>
      </c>
      <c r="H8" s="367">
        <v>17065</v>
      </c>
      <c r="I8" s="367">
        <v>21439</v>
      </c>
      <c r="J8" s="367">
        <f t="shared" si="0"/>
        <v>38504</v>
      </c>
      <c r="K8" s="179"/>
      <c r="L8" s="369"/>
      <c r="N8" s="369"/>
      <c r="O8" s="369"/>
      <c r="P8" s="369"/>
      <c r="Q8" s="369"/>
      <c r="R8" s="369"/>
    </row>
    <row r="9" spans="1:18" ht="12.75">
      <c r="A9" s="204" t="s">
        <v>6</v>
      </c>
      <c r="B9" s="365">
        <v>7502</v>
      </c>
      <c r="C9" s="365">
        <v>7385</v>
      </c>
      <c r="D9" s="365">
        <v>18465</v>
      </c>
      <c r="E9" s="366">
        <f t="shared" si="1"/>
        <v>0.9409240731759595</v>
      </c>
      <c r="F9" s="366">
        <f t="shared" si="2"/>
        <v>11.55786796477602</v>
      </c>
      <c r="G9" s="366">
        <f t="shared" si="3"/>
        <v>45.48044241082577</v>
      </c>
      <c r="H9" s="367">
        <v>12305</v>
      </c>
      <c r="I9" s="367">
        <v>21047</v>
      </c>
      <c r="J9" s="367">
        <f t="shared" si="0"/>
        <v>33352</v>
      </c>
      <c r="K9" s="179"/>
      <c r="L9" s="369"/>
      <c r="N9" s="369"/>
      <c r="O9" s="369"/>
      <c r="P9" s="369"/>
      <c r="Q9" s="369"/>
      <c r="R9" s="369"/>
    </row>
    <row r="10" spans="1:18" ht="12.75">
      <c r="A10" s="204" t="s">
        <v>7</v>
      </c>
      <c r="B10" s="365">
        <v>1253</v>
      </c>
      <c r="C10" s="365">
        <v>17844</v>
      </c>
      <c r="D10" s="365">
        <v>10259</v>
      </c>
      <c r="E10" s="366">
        <f t="shared" si="1"/>
        <v>1.0646882830950732</v>
      </c>
      <c r="F10" s="366">
        <f t="shared" si="2"/>
        <v>17.657796860471475</v>
      </c>
      <c r="G10" s="366">
        <f t="shared" si="3"/>
        <v>49.822857892665006</v>
      </c>
      <c r="H10" s="367">
        <v>15365</v>
      </c>
      <c r="I10" s="367">
        <v>13991</v>
      </c>
      <c r="J10" s="367">
        <f t="shared" si="0"/>
        <v>29356</v>
      </c>
      <c r="K10" s="179"/>
      <c r="L10" s="369"/>
      <c r="N10" s="369"/>
      <c r="O10" s="369"/>
      <c r="P10" s="369"/>
      <c r="Q10" s="369"/>
      <c r="R10" s="369"/>
    </row>
    <row r="11" spans="1:18" ht="12.75">
      <c r="A11" s="204" t="s">
        <v>25</v>
      </c>
      <c r="B11" s="365">
        <v>446</v>
      </c>
      <c r="C11" s="365">
        <v>9254</v>
      </c>
      <c r="D11" s="365">
        <v>16304</v>
      </c>
      <c r="E11" s="366">
        <f t="shared" si="1"/>
        <v>1.1087416251732254</v>
      </c>
      <c r="F11" s="366">
        <f t="shared" si="2"/>
        <v>20.82125471749713</v>
      </c>
      <c r="G11" s="366">
        <f t="shared" si="3"/>
        <v>56.7239927026764</v>
      </c>
      <c r="H11" s="367">
        <v>11924</v>
      </c>
      <c r="I11" s="367">
        <v>14080</v>
      </c>
      <c r="J11" s="367">
        <f t="shared" si="0"/>
        <v>26004</v>
      </c>
      <c r="K11" s="179"/>
      <c r="L11" s="369"/>
      <c r="N11" s="369"/>
      <c r="O11" s="369"/>
      <c r="P11" s="369"/>
      <c r="Q11" s="369"/>
      <c r="R11" s="369"/>
    </row>
    <row r="12" spans="1:18" ht="12.75">
      <c r="A12" s="204" t="s">
        <v>26</v>
      </c>
      <c r="B12" s="365">
        <v>21875</v>
      </c>
      <c r="C12" s="365">
        <v>14606</v>
      </c>
      <c r="D12" s="365">
        <v>13915</v>
      </c>
      <c r="E12" s="366">
        <f t="shared" si="1"/>
        <v>3.269429647504121</v>
      </c>
      <c r="F12" s="366">
        <f t="shared" si="2"/>
        <v>25.81428102608981</v>
      </c>
      <c r="G12" s="366">
        <f t="shared" si="3"/>
        <v>62.61391486173603</v>
      </c>
      <c r="H12" s="367">
        <v>19156</v>
      </c>
      <c r="I12" s="367">
        <v>31240</v>
      </c>
      <c r="J12" s="367">
        <f t="shared" si="0"/>
        <v>50396</v>
      </c>
      <c r="K12" s="179"/>
      <c r="L12" s="369"/>
      <c r="N12" s="369"/>
      <c r="O12" s="369"/>
      <c r="P12" s="369"/>
      <c r="Q12" s="369"/>
      <c r="R12" s="369"/>
    </row>
    <row r="13" spans="1:18" ht="12.75">
      <c r="A13" s="204" t="s">
        <v>8</v>
      </c>
      <c r="B13" s="365">
        <v>3592</v>
      </c>
      <c r="C13" s="365">
        <v>26736</v>
      </c>
      <c r="D13" s="365">
        <v>22074</v>
      </c>
      <c r="E13" s="366">
        <f t="shared" si="1"/>
        <v>3.624226967559554</v>
      </c>
      <c r="F13" s="366">
        <f t="shared" si="2"/>
        <v>34.95391894109282</v>
      </c>
      <c r="G13" s="366">
        <f t="shared" si="3"/>
        <v>71.95736737622275</v>
      </c>
      <c r="H13" s="367">
        <v>23763</v>
      </c>
      <c r="I13" s="367">
        <v>28639</v>
      </c>
      <c r="J13" s="367">
        <f t="shared" si="0"/>
        <v>52402</v>
      </c>
      <c r="K13" s="179"/>
      <c r="L13" s="369"/>
      <c r="N13" s="369"/>
      <c r="O13" s="369"/>
      <c r="P13" s="369"/>
      <c r="Q13" s="369"/>
      <c r="R13" s="369"/>
    </row>
    <row r="14" spans="1:18" ht="12.75">
      <c r="A14" s="204" t="s">
        <v>9</v>
      </c>
      <c r="B14" s="365">
        <v>5612</v>
      </c>
      <c r="C14" s="365">
        <v>23052</v>
      </c>
      <c r="D14" s="365">
        <v>15983</v>
      </c>
      <c r="E14" s="366">
        <f t="shared" si="1"/>
        <v>4.17854839299137</v>
      </c>
      <c r="F14" s="366">
        <f t="shared" si="2"/>
        <v>42.83419023136247</v>
      </c>
      <c r="G14" s="366">
        <f t="shared" si="3"/>
        <v>78.72262974548256</v>
      </c>
      <c r="H14" s="367">
        <v>20578</v>
      </c>
      <c r="I14" s="367">
        <v>24069</v>
      </c>
      <c r="J14" s="367">
        <f t="shared" si="0"/>
        <v>44647</v>
      </c>
      <c r="K14" s="179"/>
      <c r="L14" s="369"/>
      <c r="N14" s="369"/>
      <c r="O14" s="369"/>
      <c r="P14" s="369"/>
      <c r="Q14" s="369"/>
      <c r="R14" s="369"/>
    </row>
    <row r="15" spans="1:18" ht="12.75">
      <c r="A15" s="204" t="s">
        <v>10</v>
      </c>
      <c r="B15" s="365">
        <v>20135</v>
      </c>
      <c r="C15" s="365">
        <v>21538</v>
      </c>
      <c r="D15" s="365">
        <v>35654</v>
      </c>
      <c r="E15" s="366">
        <f t="shared" si="1"/>
        <v>6.1673691166317175</v>
      </c>
      <c r="F15" s="366">
        <f t="shared" si="2"/>
        <v>50.19690422797134</v>
      </c>
      <c r="G15" s="366">
        <f t="shared" si="3"/>
        <v>93.81420607743459</v>
      </c>
      <c r="H15" s="367">
        <v>25512</v>
      </c>
      <c r="I15" s="367">
        <v>51815</v>
      </c>
      <c r="J15" s="367">
        <f t="shared" si="0"/>
        <v>77327</v>
      </c>
      <c r="K15" s="179"/>
      <c r="L15" s="369"/>
      <c r="N15" s="369"/>
      <c r="O15" s="369"/>
      <c r="P15" s="369"/>
      <c r="Q15" s="369"/>
      <c r="R15" s="369"/>
    </row>
    <row r="16" spans="1:18" ht="12.75">
      <c r="A16" s="204" t="s">
        <v>11</v>
      </c>
      <c r="B16" s="365">
        <v>91669</v>
      </c>
      <c r="C16" s="365">
        <v>22535</v>
      </c>
      <c r="D16" s="365">
        <v>2959</v>
      </c>
      <c r="E16" s="366">
        <f t="shared" si="1"/>
        <v>15.221911302645472</v>
      </c>
      <c r="F16" s="366">
        <f t="shared" si="2"/>
        <v>57.90044029973199</v>
      </c>
      <c r="G16" s="366">
        <f t="shared" si="3"/>
        <v>95.0666875484125</v>
      </c>
      <c r="H16" s="367">
        <v>34412</v>
      </c>
      <c r="I16" s="367">
        <v>82751</v>
      </c>
      <c r="J16" s="367">
        <f t="shared" si="0"/>
        <v>117163</v>
      </c>
      <c r="K16" s="179"/>
      <c r="L16" s="369"/>
      <c r="N16" s="369"/>
      <c r="O16" s="369"/>
      <c r="P16" s="369"/>
      <c r="Q16" s="369"/>
      <c r="R16" s="369"/>
    </row>
    <row r="17" spans="1:18" ht="12.75">
      <c r="A17" s="204" t="s">
        <v>12</v>
      </c>
      <c r="B17" s="365">
        <v>66531</v>
      </c>
      <c r="C17" s="365">
        <v>35343</v>
      </c>
      <c r="D17" s="365">
        <v>5157</v>
      </c>
      <c r="E17" s="366">
        <f t="shared" si="1"/>
        <v>21.793464894128757</v>
      </c>
      <c r="F17" s="366">
        <f t="shared" si="2"/>
        <v>69.9823606629109</v>
      </c>
      <c r="G17" s="366">
        <f t="shared" si="3"/>
        <v>97.2495354517018</v>
      </c>
      <c r="H17" s="367">
        <v>42566</v>
      </c>
      <c r="I17" s="367">
        <v>64465</v>
      </c>
      <c r="J17" s="367">
        <f t="shared" si="0"/>
        <v>107031</v>
      </c>
      <c r="K17" s="179"/>
      <c r="L17" s="369"/>
      <c r="N17" s="369"/>
      <c r="O17" s="369"/>
      <c r="P17" s="369"/>
      <c r="Q17" s="369"/>
      <c r="R17" s="369"/>
    </row>
    <row r="18" spans="1:18" ht="12.75">
      <c r="A18" s="204" t="s">
        <v>13</v>
      </c>
      <c r="B18" s="365">
        <v>86661</v>
      </c>
      <c r="C18" s="365">
        <v>24430</v>
      </c>
      <c r="D18" s="365">
        <v>0</v>
      </c>
      <c r="E18" s="366">
        <f t="shared" si="1"/>
        <v>30.353345337704425</v>
      </c>
      <c r="F18" s="366">
        <f t="shared" si="2"/>
        <v>78.33369797079254</v>
      </c>
      <c r="G18" s="366">
        <f t="shared" si="3"/>
        <v>97.2495354517018</v>
      </c>
      <c r="H18" s="367">
        <v>36014</v>
      </c>
      <c r="I18" s="367">
        <v>75077</v>
      </c>
      <c r="J18" s="367">
        <f t="shared" si="0"/>
        <v>111091</v>
      </c>
      <c r="K18" s="179"/>
      <c r="L18" s="369"/>
      <c r="N18" s="369"/>
      <c r="O18" s="369"/>
      <c r="P18" s="369"/>
      <c r="Q18" s="369"/>
      <c r="R18" s="369"/>
    </row>
    <row r="19" spans="1:18" ht="12.75">
      <c r="A19" s="204" t="s">
        <v>14</v>
      </c>
      <c r="B19" s="365">
        <v>126408</v>
      </c>
      <c r="C19" s="365">
        <v>40816</v>
      </c>
      <c r="D19" s="365">
        <v>0</v>
      </c>
      <c r="E19" s="366">
        <f t="shared" si="1"/>
        <v>42.83920826464403</v>
      </c>
      <c r="F19" s="366">
        <f t="shared" si="2"/>
        <v>92.28655034731717</v>
      </c>
      <c r="G19" s="366">
        <f t="shared" si="3"/>
        <v>97.2495354517018</v>
      </c>
      <c r="H19" s="367">
        <v>56195</v>
      </c>
      <c r="I19" s="367">
        <v>111029</v>
      </c>
      <c r="J19" s="367">
        <f t="shared" si="0"/>
        <v>167224</v>
      </c>
      <c r="K19" s="179"/>
      <c r="L19" s="369"/>
      <c r="N19" s="369"/>
      <c r="O19" s="369"/>
      <c r="P19" s="369"/>
      <c r="Q19" s="369"/>
      <c r="R19" s="369"/>
    </row>
    <row r="20" spans="1:18" ht="12.75">
      <c r="A20" s="204" t="s">
        <v>15</v>
      </c>
      <c r="B20" s="365">
        <v>135618</v>
      </c>
      <c r="C20" s="365">
        <v>17671</v>
      </c>
      <c r="D20" s="365">
        <v>0</v>
      </c>
      <c r="E20" s="366">
        <f t="shared" si="1"/>
        <v>56.234782582928446</v>
      </c>
      <c r="F20" s="366">
        <f t="shared" si="2"/>
        <v>98.32733960509763</v>
      </c>
      <c r="G20" s="366">
        <f t="shared" si="3"/>
        <v>97.2495354517018</v>
      </c>
      <c r="H20" s="367">
        <v>51283</v>
      </c>
      <c r="I20" s="367">
        <v>102006</v>
      </c>
      <c r="J20" s="367">
        <f t="shared" si="0"/>
        <v>153289</v>
      </c>
      <c r="K20" s="179"/>
      <c r="L20" s="369"/>
      <c r="N20" s="369"/>
      <c r="O20" s="369"/>
      <c r="P20" s="369"/>
      <c r="Q20" s="369"/>
      <c r="R20" s="369"/>
    </row>
    <row r="21" spans="1:18" ht="12.75">
      <c r="A21" s="204" t="s">
        <v>16</v>
      </c>
      <c r="B21" s="365">
        <v>121601</v>
      </c>
      <c r="C21" s="365">
        <v>0</v>
      </c>
      <c r="D21" s="365">
        <v>0</v>
      </c>
      <c r="E21" s="366">
        <f t="shared" si="1"/>
        <v>68.245837403658</v>
      </c>
      <c r="F21" s="366">
        <f t="shared" si="2"/>
        <v>98.32733960509763</v>
      </c>
      <c r="G21" s="366">
        <f t="shared" si="3"/>
        <v>97.2495354517018</v>
      </c>
      <c r="H21" s="367">
        <v>42767</v>
      </c>
      <c r="I21" s="367">
        <v>78834</v>
      </c>
      <c r="J21" s="367">
        <f t="shared" si="0"/>
        <v>121601</v>
      </c>
      <c r="K21" s="179"/>
      <c r="L21" s="369"/>
      <c r="N21" s="369"/>
      <c r="O21" s="369"/>
      <c r="P21" s="369"/>
      <c r="Q21" s="369"/>
      <c r="R21" s="369"/>
    </row>
    <row r="22" spans="1:18" ht="12.75">
      <c r="A22" s="204" t="s">
        <v>17</v>
      </c>
      <c r="B22" s="365">
        <v>87680</v>
      </c>
      <c r="C22" s="365">
        <v>0</v>
      </c>
      <c r="D22" s="365">
        <v>0</v>
      </c>
      <c r="E22" s="366">
        <f t="shared" si="1"/>
        <v>76.9063688687082</v>
      </c>
      <c r="F22" s="366">
        <f t="shared" si="2"/>
        <v>98.32733960509763</v>
      </c>
      <c r="G22" s="366">
        <f t="shared" si="3"/>
        <v>97.2495354517018</v>
      </c>
      <c r="H22" s="367">
        <v>39580</v>
      </c>
      <c r="I22" s="367">
        <v>48100</v>
      </c>
      <c r="J22" s="367">
        <f t="shared" si="0"/>
        <v>87680</v>
      </c>
      <c r="K22" s="179"/>
      <c r="L22" s="369"/>
      <c r="N22" s="369"/>
      <c r="O22" s="369"/>
      <c r="P22" s="369"/>
      <c r="Q22" s="369"/>
      <c r="R22" s="369"/>
    </row>
    <row r="23" spans="1:18" ht="12.75">
      <c r="A23" s="204" t="s">
        <v>18</v>
      </c>
      <c r="B23" s="365">
        <v>71005</v>
      </c>
      <c r="C23" s="365">
        <v>0</v>
      </c>
      <c r="D23" s="365">
        <v>0</v>
      </c>
      <c r="E23" s="366">
        <f t="shared" si="1"/>
        <v>83.9198387213073</v>
      </c>
      <c r="F23" s="366">
        <f t="shared" si="2"/>
        <v>98.32733960509763</v>
      </c>
      <c r="G23" s="366">
        <f t="shared" si="3"/>
        <v>97.2495354517018</v>
      </c>
      <c r="H23" s="367">
        <v>33701</v>
      </c>
      <c r="I23" s="367">
        <v>37304</v>
      </c>
      <c r="J23" s="367">
        <f t="shared" si="0"/>
        <v>71005</v>
      </c>
      <c r="K23" s="179"/>
      <c r="L23" s="369"/>
      <c r="N23" s="369"/>
      <c r="O23" s="369"/>
      <c r="P23" s="369"/>
      <c r="Q23" s="369"/>
      <c r="R23" s="369"/>
    </row>
    <row r="24" spans="1:18" ht="12.75">
      <c r="A24" s="204" t="s">
        <v>24</v>
      </c>
      <c r="B24" s="365">
        <v>63027</v>
      </c>
      <c r="C24" s="365">
        <v>0</v>
      </c>
      <c r="D24" s="365">
        <v>0</v>
      </c>
      <c r="E24" s="366">
        <f t="shared" si="1"/>
        <v>90.14528713197927</v>
      </c>
      <c r="F24" s="366">
        <f t="shared" si="2"/>
        <v>98.32733960509763</v>
      </c>
      <c r="G24" s="366">
        <f t="shared" si="3"/>
        <v>97.2495354517018</v>
      </c>
      <c r="H24" s="367">
        <v>32048</v>
      </c>
      <c r="I24" s="367">
        <v>30979</v>
      </c>
      <c r="J24" s="367">
        <f t="shared" si="0"/>
        <v>63027</v>
      </c>
      <c r="K24" s="179"/>
      <c r="L24" s="369"/>
      <c r="N24" s="369"/>
      <c r="O24" s="369"/>
      <c r="P24" s="369"/>
      <c r="Q24" s="369"/>
      <c r="R24" s="369"/>
    </row>
    <row r="25" spans="1:18" ht="12.75">
      <c r="A25" s="204" t="s">
        <v>19</v>
      </c>
      <c r="B25" s="365">
        <v>96665</v>
      </c>
      <c r="C25" s="365">
        <v>0</v>
      </c>
      <c r="D25" s="365">
        <v>0</v>
      </c>
      <c r="E25" s="366">
        <f t="shared" si="1"/>
        <v>99.693305768716</v>
      </c>
      <c r="F25" s="366">
        <f t="shared" si="2"/>
        <v>98.32733960509763</v>
      </c>
      <c r="G25" s="366">
        <f t="shared" si="3"/>
        <v>97.2495354517018</v>
      </c>
      <c r="H25" s="367">
        <v>60489</v>
      </c>
      <c r="I25" s="367">
        <v>36176</v>
      </c>
      <c r="J25" s="367">
        <f t="shared" si="0"/>
        <v>96665</v>
      </c>
      <c r="K25" s="179"/>
      <c r="L25" s="369"/>
      <c r="N25" s="369"/>
      <c r="O25" s="369"/>
      <c r="P25" s="369"/>
      <c r="Q25" s="369"/>
      <c r="R25" s="369"/>
    </row>
    <row r="26" spans="1:18" s="110" customFormat="1" ht="12.75">
      <c r="A26" s="204" t="s">
        <v>81</v>
      </c>
      <c r="B26" s="365">
        <v>3105</v>
      </c>
      <c r="C26" s="365">
        <v>4893</v>
      </c>
      <c r="D26" s="365">
        <v>6498</v>
      </c>
      <c r="E26" s="366">
        <f t="shared" si="1"/>
        <v>100</v>
      </c>
      <c r="F26" s="366">
        <f t="shared" si="2"/>
        <v>100</v>
      </c>
      <c r="G26" s="366">
        <f t="shared" si="3"/>
        <v>100.00000000000003</v>
      </c>
      <c r="H26" s="367">
        <v>6940</v>
      </c>
      <c r="I26" s="367">
        <v>7556</v>
      </c>
      <c r="J26" s="367">
        <f t="shared" si="0"/>
        <v>14496</v>
      </c>
      <c r="K26" s="181"/>
      <c r="L26" s="369"/>
      <c r="N26" s="369"/>
      <c r="O26" s="369"/>
      <c r="P26" s="369"/>
      <c r="Q26" s="369"/>
      <c r="R26" s="369"/>
    </row>
    <row r="27" spans="1:18" ht="13.5" thickBot="1">
      <c r="A27" s="368" t="s">
        <v>29</v>
      </c>
      <c r="B27" s="368">
        <v>1012409</v>
      </c>
      <c r="C27" s="368">
        <v>292528</v>
      </c>
      <c r="D27" s="368">
        <v>236251</v>
      </c>
      <c r="E27" s="368">
        <f>E26</f>
        <v>100</v>
      </c>
      <c r="F27" s="368">
        <f>F26</f>
        <v>100</v>
      </c>
      <c r="G27" s="368">
        <f>G26</f>
        <v>100.00000000000003</v>
      </c>
      <c r="H27" s="368">
        <v>611267</v>
      </c>
      <c r="I27" s="368">
        <v>929921</v>
      </c>
      <c r="J27" s="368">
        <f t="shared" si="0"/>
        <v>1541188</v>
      </c>
      <c r="K27" s="180"/>
      <c r="L27" s="369"/>
      <c r="N27" s="369"/>
      <c r="O27" s="369"/>
      <c r="P27" s="369"/>
      <c r="Q27" s="369"/>
      <c r="R27" s="369"/>
    </row>
    <row r="28" spans="1:11" s="1" customFormat="1" ht="12.75">
      <c r="A28" t="s">
        <v>186</v>
      </c>
      <c r="B28"/>
      <c r="C28"/>
      <c r="D28"/>
      <c r="E28"/>
      <c r="F28"/>
      <c r="G28"/>
      <c r="H28"/>
      <c r="I28"/>
      <c r="J28"/>
      <c r="K28" s="77"/>
    </row>
    <row r="29" spans="1:11" ht="12.75">
      <c r="A29" t="s">
        <v>276</v>
      </c>
      <c r="K29" s="77"/>
    </row>
  </sheetData>
  <sheetProtection/>
  <mergeCells count="6">
    <mergeCell ref="A1:J2"/>
    <mergeCell ref="B3:D3"/>
    <mergeCell ref="E3:G3"/>
    <mergeCell ref="J3:J4"/>
    <mergeCell ref="I3:I4"/>
    <mergeCell ref="H3:H4"/>
  </mergeCells>
  <printOptions/>
  <pageMargins left="0.787401575" right="0.787401575" top="0.984251969" bottom="0.984251969" header="0.4921259845" footer="0.4921259845"/>
  <pageSetup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dimension ref="A1:J33"/>
  <sheetViews>
    <sheetView tabSelected="1" zoomScalePageLayoutView="0" workbookViewId="0" topLeftCell="A3">
      <selection activeCell="A33" sqref="A33:I33"/>
    </sheetView>
  </sheetViews>
  <sheetFormatPr defaultColWidth="11.421875" defaultRowHeight="12.75"/>
  <cols>
    <col min="11" max="11" width="3.140625" style="0" customWidth="1"/>
  </cols>
  <sheetData>
    <row r="1" spans="1:10" ht="12.75">
      <c r="A1" s="487" t="s">
        <v>197</v>
      </c>
      <c r="B1" s="404"/>
      <c r="C1" s="404"/>
      <c r="D1" s="404"/>
      <c r="E1" s="404"/>
      <c r="F1" s="404"/>
      <c r="G1" s="404"/>
      <c r="H1" s="404"/>
      <c r="I1" s="404"/>
      <c r="J1" s="404"/>
    </row>
    <row r="2" spans="1:10" ht="12.75">
      <c r="A2" s="404"/>
      <c r="B2" s="404"/>
      <c r="C2" s="404"/>
      <c r="D2" s="404"/>
      <c r="E2" s="404"/>
      <c r="F2" s="404"/>
      <c r="G2" s="404"/>
      <c r="H2" s="404"/>
      <c r="I2" s="404"/>
      <c r="J2" s="404"/>
    </row>
    <row r="3" ht="12.75">
      <c r="A3" s="3"/>
    </row>
    <row r="29" ht="12.75">
      <c r="A29" s="5" t="s">
        <v>198</v>
      </c>
    </row>
    <row r="30" spans="1:10" ht="12.75">
      <c r="A30" s="467" t="s">
        <v>277</v>
      </c>
      <c r="B30" s="468"/>
      <c r="C30" s="468"/>
      <c r="D30" s="468"/>
      <c r="E30" s="468"/>
      <c r="F30" s="468"/>
      <c r="G30" s="468"/>
      <c r="H30" s="468"/>
      <c r="I30" s="468"/>
      <c r="J30" s="468"/>
    </row>
    <row r="31" spans="1:10" ht="12.75" customHeight="1">
      <c r="A31" s="485" t="s">
        <v>288</v>
      </c>
      <c r="B31" s="486"/>
      <c r="C31" s="486"/>
      <c r="D31" s="486"/>
      <c r="E31" s="486"/>
      <c r="F31" s="486"/>
      <c r="G31" s="486"/>
      <c r="H31" s="486"/>
      <c r="I31" s="486"/>
      <c r="J31" s="486"/>
    </row>
    <row r="32" spans="1:10" ht="12.75">
      <c r="A32" s="486"/>
      <c r="B32" s="486"/>
      <c r="C32" s="486"/>
      <c r="D32" s="486"/>
      <c r="E32" s="486"/>
      <c r="F32" s="486"/>
      <c r="G32" s="486"/>
      <c r="H32" s="486"/>
      <c r="I32" s="486"/>
      <c r="J32" s="486"/>
    </row>
    <row r="33" spans="1:9" ht="37.5" customHeight="1">
      <c r="A33" s="446"/>
      <c r="B33" s="446"/>
      <c r="C33" s="446"/>
      <c r="D33" s="446"/>
      <c r="E33" s="446"/>
      <c r="F33" s="446"/>
      <c r="G33" s="446"/>
      <c r="H33" s="446"/>
      <c r="I33" s="446"/>
    </row>
  </sheetData>
  <sheetProtection/>
  <mergeCells count="4">
    <mergeCell ref="A31:J32"/>
    <mergeCell ref="A1:J2"/>
    <mergeCell ref="A30:J30"/>
    <mergeCell ref="A33:I33"/>
  </mergeCells>
  <printOptions/>
  <pageMargins left="0.787401575" right="0.787401575" top="0.984251969" bottom="0.984251969" header="0.4921259845" footer="0.4921259845"/>
  <pageSetup horizontalDpi="600" verticalDpi="600" orientation="landscape" paperSize="9" scale="96" r:id="rId2"/>
  <drawing r:id="rId1"/>
</worksheet>
</file>

<file path=xl/worksheets/sheet13.xml><?xml version="1.0" encoding="utf-8"?>
<worksheet xmlns="http://schemas.openxmlformats.org/spreadsheetml/2006/main" xmlns:r="http://schemas.openxmlformats.org/officeDocument/2006/relationships">
  <dimension ref="A1:J46"/>
  <sheetViews>
    <sheetView zoomScalePageLayoutView="0" workbookViewId="0" topLeftCell="A19">
      <selection activeCell="M31" sqref="M31"/>
    </sheetView>
  </sheetViews>
  <sheetFormatPr defaultColWidth="11.421875" defaultRowHeight="12.75"/>
  <cols>
    <col min="1" max="2" width="11.421875" style="110" customWidth="1"/>
    <col min="3" max="3" width="11.421875" style="33" customWidth="1"/>
    <col min="4" max="4" width="39.7109375" style="110" bestFit="1" customWidth="1"/>
    <col min="5" max="16384" width="11.421875" style="110" customWidth="1"/>
  </cols>
  <sheetData>
    <row r="1" s="489" customFormat="1" ht="11.25">
      <c r="A1" s="488" t="s">
        <v>199</v>
      </c>
    </row>
    <row r="2" s="489" customFormat="1" ht="11.25"/>
    <row r="3" spans="1:6" ht="3" customHeight="1">
      <c r="A3" s="475"/>
      <c r="B3" s="475"/>
      <c r="C3" s="475"/>
      <c r="D3" s="475"/>
      <c r="E3" s="475"/>
      <c r="F3" s="475"/>
    </row>
    <row r="4" ht="5.25" customHeight="1">
      <c r="C4" s="33"/>
    </row>
    <row r="5" spans="1:3" ht="78.75">
      <c r="A5" s="19"/>
      <c r="B5" s="21" t="s">
        <v>50</v>
      </c>
      <c r="C5" s="129" t="s">
        <v>54</v>
      </c>
    </row>
    <row r="6" spans="1:7" ht="12.75">
      <c r="A6" s="19">
        <v>1980</v>
      </c>
      <c r="B6" s="20">
        <v>0.01588164113738344</v>
      </c>
      <c r="C6" s="188">
        <v>0.8568828213879407</v>
      </c>
      <c r="G6" s="12"/>
    </row>
    <row r="7" spans="1:7" ht="12.75">
      <c r="A7" s="19">
        <v>1981</v>
      </c>
      <c r="B7" s="20">
        <v>0.010777680750055084</v>
      </c>
      <c r="C7" s="188">
        <v>0.8512862245230162</v>
      </c>
      <c r="G7" s="12"/>
    </row>
    <row r="8" spans="1:7" ht="12.75">
      <c r="A8" s="19">
        <v>1982</v>
      </c>
      <c r="B8" s="20">
        <v>0.025085223097585752</v>
      </c>
      <c r="C8" s="188">
        <v>0.8622792529538815</v>
      </c>
      <c r="G8" s="12"/>
    </row>
    <row r="9" spans="1:7" ht="12.75">
      <c r="A9" s="19">
        <v>1983</v>
      </c>
      <c r="B9" s="20">
        <v>0.012563258279236322</v>
      </c>
      <c r="C9" s="188">
        <v>0.8737209571196694</v>
      </c>
      <c r="G9" s="12"/>
    </row>
    <row r="10" spans="1:7" ht="12.75">
      <c r="A10" s="19">
        <v>1984</v>
      </c>
      <c r="B10" s="20">
        <v>0.015244880332615339</v>
      </c>
      <c r="C10" s="188">
        <v>0.8754062518868572</v>
      </c>
      <c r="G10" s="12"/>
    </row>
    <row r="11" spans="1:7" ht="12.75">
      <c r="A11" s="19">
        <v>1985</v>
      </c>
      <c r="B11" s="20">
        <v>0.016232017387241483</v>
      </c>
      <c r="C11" s="188">
        <v>0.8821692180163672</v>
      </c>
      <c r="G11" s="12"/>
    </row>
    <row r="12" spans="1:7" ht="12.75">
      <c r="A12" s="19">
        <v>1986</v>
      </c>
      <c r="B12" s="20">
        <v>0.023512436610243128</v>
      </c>
      <c r="C12" s="188">
        <v>0.9007065782844376</v>
      </c>
      <c r="G12" s="12"/>
    </row>
    <row r="13" spans="1:7" ht="12.75">
      <c r="A13" s="19">
        <v>1987</v>
      </c>
      <c r="B13" s="20">
        <v>0.02577374521452015</v>
      </c>
      <c r="C13" s="188">
        <v>0.9032143198590039</v>
      </c>
      <c r="G13" s="12"/>
    </row>
    <row r="14" spans="1:7" ht="12.75">
      <c r="A14" s="19">
        <v>1988</v>
      </c>
      <c r="B14" s="20">
        <v>0.04733934574482035</v>
      </c>
      <c r="C14" s="188">
        <v>0.910736821497929</v>
      </c>
      <c r="G14" s="12"/>
    </row>
    <row r="15" spans="1:7" ht="12.75">
      <c r="A15" s="19">
        <v>1989</v>
      </c>
      <c r="B15" s="20">
        <v>0.04353245739351422</v>
      </c>
      <c r="C15" s="188">
        <v>0.9028242001674973</v>
      </c>
      <c r="G15" s="12"/>
    </row>
    <row r="16" spans="1:7" ht="12.75">
      <c r="A16" s="19">
        <v>1990</v>
      </c>
      <c r="B16" s="20">
        <v>0.029139710624348395</v>
      </c>
      <c r="C16" s="188">
        <v>0.9033765061133199</v>
      </c>
      <c r="G16" s="12"/>
    </row>
    <row r="17" spans="1:7" ht="12.75">
      <c r="A17" s="19">
        <v>1991</v>
      </c>
      <c r="B17" s="20">
        <v>0.010391189980673801</v>
      </c>
      <c r="C17" s="188">
        <v>0.9048571810466457</v>
      </c>
      <c r="G17" s="12"/>
    </row>
    <row r="18" spans="1:7" ht="12.75">
      <c r="A18" s="19">
        <v>1992</v>
      </c>
      <c r="B18" s="20">
        <v>0.015996698421865005</v>
      </c>
      <c r="C18" s="188">
        <v>0.8905315099827849</v>
      </c>
      <c r="G18" s="12"/>
    </row>
    <row r="19" spans="1:7" ht="12.75">
      <c r="A19" s="19">
        <v>1993</v>
      </c>
      <c r="B19" s="20">
        <v>-0.006126371441217771</v>
      </c>
      <c r="C19" s="188">
        <v>0.8701902660976617</v>
      </c>
      <c r="G19" s="12"/>
    </row>
    <row r="20" spans="1:7" ht="12.75">
      <c r="A20" s="19">
        <v>1994</v>
      </c>
      <c r="B20" s="20">
        <v>0.023453828008187544</v>
      </c>
      <c r="C20" s="188">
        <v>0.8625706077247793</v>
      </c>
      <c r="G20" s="12"/>
    </row>
    <row r="21" spans="1:7" ht="12.75">
      <c r="A21" s="19">
        <v>1995</v>
      </c>
      <c r="B21" s="20">
        <v>0.02085071513953551</v>
      </c>
      <c r="C21" s="188">
        <v>0.8502575431947205</v>
      </c>
      <c r="G21" s="12"/>
    </row>
    <row r="22" spans="1:7" ht="12.75">
      <c r="A22" s="19">
        <v>1996</v>
      </c>
      <c r="B22" s="20">
        <v>0.013879741228048345</v>
      </c>
      <c r="C22" s="188">
        <v>0.8482023220663952</v>
      </c>
      <c r="G22" s="12"/>
    </row>
    <row r="23" spans="1:7" ht="12.75">
      <c r="A23" s="19">
        <v>1997</v>
      </c>
      <c r="B23" s="20">
        <v>0.02337387489398239</v>
      </c>
      <c r="C23" s="188">
        <v>0.8528071559961571</v>
      </c>
      <c r="G23" s="12"/>
    </row>
    <row r="24" spans="1:7" ht="12.75">
      <c r="A24" s="19">
        <v>1998</v>
      </c>
      <c r="B24" s="20">
        <v>0.03556144548484866</v>
      </c>
      <c r="C24" s="188">
        <v>0.8540968979782321</v>
      </c>
      <c r="G24" s="12"/>
    </row>
    <row r="25" spans="1:7" ht="12.75">
      <c r="A25" s="19">
        <v>1999</v>
      </c>
      <c r="B25" s="20">
        <v>0.0340711446393351</v>
      </c>
      <c r="C25" s="188">
        <v>0.8572646589831139</v>
      </c>
      <c r="G25" s="12"/>
    </row>
    <row r="26" spans="1:7" ht="12.75">
      <c r="A26" s="19">
        <v>2000</v>
      </c>
      <c r="B26" s="20">
        <v>0.03875183323174283</v>
      </c>
      <c r="C26" s="188">
        <v>0.8577092484150721</v>
      </c>
      <c r="G26" s="12"/>
    </row>
    <row r="27" spans="1:7" ht="12.75">
      <c r="A27" s="19">
        <v>2001</v>
      </c>
      <c r="B27" s="20">
        <v>0.01954449765903732</v>
      </c>
      <c r="C27" s="188">
        <v>0.8647212340496803</v>
      </c>
      <c r="G27" s="12"/>
    </row>
    <row r="28" spans="1:7" ht="12.75">
      <c r="A28" s="19">
        <v>2002</v>
      </c>
      <c r="B28" s="20">
        <v>0.011184590709928131</v>
      </c>
      <c r="C28" s="188">
        <v>0.8629018186381036</v>
      </c>
      <c r="G28" s="12"/>
    </row>
    <row r="29" spans="1:7" ht="12.75">
      <c r="A29" s="19">
        <v>2003</v>
      </c>
      <c r="B29" s="20">
        <v>0.008195263400735654</v>
      </c>
      <c r="C29" s="188">
        <v>0.8650525596416958</v>
      </c>
      <c r="G29" s="12"/>
    </row>
    <row r="30" spans="1:7" ht="12.75">
      <c r="A30" s="19">
        <v>2004</v>
      </c>
      <c r="B30" s="20">
        <v>0.027864010475553015</v>
      </c>
      <c r="C30" s="188">
        <v>0.868425361945886</v>
      </c>
      <c r="G30" s="12"/>
    </row>
    <row r="31" spans="1:7" ht="12.75">
      <c r="A31" s="19">
        <v>2005</v>
      </c>
      <c r="B31" s="20">
        <v>0.016077140471360565</v>
      </c>
      <c r="C31" s="188">
        <v>0.8846769840096073</v>
      </c>
      <c r="G31" s="12"/>
    </row>
    <row r="32" spans="1:7" ht="12.75">
      <c r="A32" s="19">
        <v>2006</v>
      </c>
      <c r="B32" s="20">
        <v>0.023749396073325924</v>
      </c>
      <c r="C32" s="188">
        <v>0.8742280432535883</v>
      </c>
      <c r="G32" s="12"/>
    </row>
    <row r="33" spans="1:7" ht="12.75">
      <c r="A33" s="19">
        <v>2007</v>
      </c>
      <c r="B33" s="20">
        <v>0.02361507558313235</v>
      </c>
      <c r="C33" s="188">
        <v>0.8898626067582622</v>
      </c>
      <c r="G33" s="12"/>
    </row>
    <row r="34" spans="1:7" ht="12.75">
      <c r="A34" s="19">
        <v>2008</v>
      </c>
      <c r="B34" s="20">
        <v>0.0019529260867193444</v>
      </c>
      <c r="C34" s="188">
        <v>0.8886820817524519</v>
      </c>
      <c r="G34" s="12"/>
    </row>
    <row r="35" spans="1:7" ht="12.75">
      <c r="A35" s="19">
        <v>2009</v>
      </c>
      <c r="B35" s="20">
        <v>-0.02941335919109804</v>
      </c>
      <c r="C35" s="188">
        <v>0.8488251195674776</v>
      </c>
      <c r="G35" s="12"/>
    </row>
    <row r="36" spans="1:7" ht="12.75">
      <c r="A36" s="19">
        <v>2010</v>
      </c>
      <c r="B36" s="20">
        <v>0.019656677068844743</v>
      </c>
      <c r="C36" s="188">
        <v>0.8467430353148512</v>
      </c>
      <c r="G36" s="12"/>
    </row>
    <row r="37" spans="1:7" ht="12.75">
      <c r="A37" s="19">
        <v>2011</v>
      </c>
      <c r="B37" s="20">
        <v>0.0207924108360298</v>
      </c>
      <c r="C37" s="188">
        <v>0.8572003487826145</v>
      </c>
      <c r="F37" s="74"/>
      <c r="G37" s="12"/>
    </row>
    <row r="38" spans="1:7" ht="12.75">
      <c r="A38" s="19">
        <v>2012</v>
      </c>
      <c r="B38" s="20">
        <v>0.0018267057870603764</v>
      </c>
      <c r="C38" s="188">
        <v>0.8610668789808917</v>
      </c>
      <c r="D38" s="124"/>
      <c r="E38" s="124"/>
      <c r="F38" s="74"/>
      <c r="G38" s="12"/>
    </row>
    <row r="39" spans="1:7" ht="12.75">
      <c r="A39" s="19">
        <v>2013</v>
      </c>
      <c r="B39" s="20">
        <v>0.006</v>
      </c>
      <c r="C39" s="188">
        <v>0.888618874038072</v>
      </c>
      <c r="D39" s="187"/>
      <c r="E39" s="125"/>
      <c r="F39" s="74"/>
      <c r="G39" s="12"/>
    </row>
    <row r="40" spans="1:5" ht="12.75">
      <c r="A40" s="19">
        <v>2014</v>
      </c>
      <c r="B40" s="20">
        <v>0.006</v>
      </c>
      <c r="C40" s="188">
        <v>0.8890252617214469</v>
      </c>
      <c r="D40" s="126"/>
      <c r="E40" s="125"/>
    </row>
    <row r="41" spans="1:5" ht="24.75" customHeight="1">
      <c r="A41" s="19">
        <v>2015</v>
      </c>
      <c r="B41" s="370">
        <v>0.013</v>
      </c>
      <c r="C41" s="188">
        <v>0.9014208701577187</v>
      </c>
      <c r="D41" s="126"/>
      <c r="E41" s="125"/>
    </row>
    <row r="42" spans="1:5" ht="12.75">
      <c r="A42" s="467" t="s">
        <v>166</v>
      </c>
      <c r="B42" s="404"/>
      <c r="C42" s="404"/>
      <c r="D42" s="404"/>
      <c r="E42" s="404"/>
    </row>
    <row r="43" spans="1:5" ht="12.75">
      <c r="A43" s="404"/>
      <c r="B43" s="404"/>
      <c r="C43" s="404"/>
      <c r="D43" s="404"/>
      <c r="E43" s="404"/>
    </row>
    <row r="44" spans="1:10" ht="12.75">
      <c r="A44" s="467" t="s">
        <v>277</v>
      </c>
      <c r="B44" s="468"/>
      <c r="C44" s="468"/>
      <c r="D44" s="468"/>
      <c r="E44" s="468"/>
      <c r="F44" s="468"/>
      <c r="G44" s="468"/>
      <c r="H44" s="468"/>
      <c r="I44" s="468"/>
      <c r="J44" s="468"/>
    </row>
    <row r="45" spans="1:10" ht="12.75">
      <c r="A45" s="485" t="s">
        <v>215</v>
      </c>
      <c r="B45" s="486"/>
      <c r="C45" s="486"/>
      <c r="D45" s="486"/>
      <c r="E45" s="486"/>
      <c r="F45" s="486"/>
      <c r="G45" s="486"/>
      <c r="H45" s="486"/>
      <c r="I45" s="486"/>
      <c r="J45" s="486"/>
    </row>
    <row r="46" spans="1:10" ht="12.75">
      <c r="A46" s="486"/>
      <c r="B46" s="486"/>
      <c r="C46" s="486"/>
      <c r="D46" s="486"/>
      <c r="E46" s="486"/>
      <c r="F46" s="486"/>
      <c r="G46" s="486"/>
      <c r="H46" s="486"/>
      <c r="I46" s="486"/>
      <c r="J46" s="486"/>
    </row>
  </sheetData>
  <sheetProtection/>
  <mergeCells count="6">
    <mergeCell ref="A3:F3"/>
    <mergeCell ref="A42:E43"/>
    <mergeCell ref="A1:IV1"/>
    <mergeCell ref="A2:IV2"/>
    <mergeCell ref="A44:J44"/>
    <mergeCell ref="A45:J46"/>
  </mergeCells>
  <printOptions/>
  <pageMargins left="0.787401575" right="0.787401575" top="0.984251969" bottom="0.984251969" header="0.4921259845" footer="0.4921259845"/>
  <pageSetup horizontalDpi="600" verticalDpi="600" orientation="portrait" paperSize="9" scale="76" r:id="rId1"/>
</worksheet>
</file>

<file path=xl/worksheets/sheet14.xml><?xml version="1.0" encoding="utf-8"?>
<worksheet xmlns="http://schemas.openxmlformats.org/spreadsheetml/2006/main" xmlns:r="http://schemas.openxmlformats.org/officeDocument/2006/relationships">
  <dimension ref="A1:I34"/>
  <sheetViews>
    <sheetView zoomScalePageLayoutView="0" workbookViewId="0" topLeftCell="A13">
      <selection activeCell="K36" sqref="K36"/>
    </sheetView>
  </sheetViews>
  <sheetFormatPr defaultColWidth="11.421875" defaultRowHeight="12.75"/>
  <sheetData>
    <row r="1" spans="1:9" ht="14.25">
      <c r="A1" s="490" t="s">
        <v>259</v>
      </c>
      <c r="B1" s="490" t="s">
        <v>59</v>
      </c>
      <c r="C1" s="490"/>
      <c r="D1" s="490"/>
      <c r="E1" s="490"/>
      <c r="F1" s="490"/>
      <c r="G1" s="490"/>
      <c r="H1" s="490"/>
      <c r="I1" s="490"/>
    </row>
    <row r="27" spans="1:3" ht="12.75">
      <c r="A27" s="5" t="s">
        <v>207</v>
      </c>
      <c r="C27" s="6"/>
    </row>
    <row r="28" s="2" customFormat="1" ht="11.25">
      <c r="A28" s="2" t="s">
        <v>60</v>
      </c>
    </row>
    <row r="29" ht="12.75">
      <c r="A29" s="2"/>
    </row>
    <row r="33" ht="12.75">
      <c r="A33" s="5" t="s">
        <v>207</v>
      </c>
    </row>
    <row r="34" ht="12.75">
      <c r="A34" s="2" t="s">
        <v>60</v>
      </c>
    </row>
  </sheetData>
  <sheetProtection/>
  <mergeCells count="1">
    <mergeCell ref="A1:I1"/>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dimension ref="A1:AN17"/>
  <sheetViews>
    <sheetView zoomScale="85" zoomScaleNormal="85" zoomScalePageLayoutView="0" workbookViewId="0" topLeftCell="A1">
      <pane xSplit="1" ySplit="5" topLeftCell="B6" activePane="bottomRight" state="frozen"/>
      <selection pane="topLeft" activeCell="A1" sqref="A1:IV16384"/>
      <selection pane="topRight" activeCell="A1" sqref="A1:IV16384"/>
      <selection pane="bottomLeft" activeCell="A1" sqref="A1:IV16384"/>
      <selection pane="bottomRight" activeCell="I29" sqref="I29"/>
    </sheetView>
  </sheetViews>
  <sheetFormatPr defaultColWidth="11.421875" defaultRowHeight="12.75"/>
  <cols>
    <col min="1" max="1" width="26.28125" style="0" customWidth="1"/>
    <col min="14" max="14" width="19.28125" style="0" customWidth="1"/>
    <col min="28" max="28" width="11.7109375" style="0" customWidth="1"/>
  </cols>
  <sheetData>
    <row r="1" ht="12.75">
      <c r="A1" s="157" t="s">
        <v>205</v>
      </c>
    </row>
    <row r="3" ht="12.75">
      <c r="A3" s="31" t="s">
        <v>51</v>
      </c>
    </row>
    <row r="5" spans="1:40" ht="12.75">
      <c r="A5" s="25"/>
      <c r="B5" s="25" t="s">
        <v>113</v>
      </c>
      <c r="C5" s="25" t="s">
        <v>114</v>
      </c>
      <c r="D5" s="25" t="s">
        <v>115</v>
      </c>
      <c r="E5" s="25" t="s">
        <v>116</v>
      </c>
      <c r="F5" s="25" t="s">
        <v>117</v>
      </c>
      <c r="G5" s="25" t="s">
        <v>118</v>
      </c>
      <c r="H5" s="25" t="s">
        <v>119</v>
      </c>
      <c r="I5" s="25" t="s">
        <v>120</v>
      </c>
      <c r="J5" s="25" t="s">
        <v>121</v>
      </c>
      <c r="K5" s="25" t="s">
        <v>122</v>
      </c>
      <c r="L5" s="25" t="s">
        <v>123</v>
      </c>
      <c r="M5" s="25" t="s">
        <v>124</v>
      </c>
      <c r="N5" s="25" t="s">
        <v>125</v>
      </c>
      <c r="O5" s="25" t="s">
        <v>126</v>
      </c>
      <c r="P5" s="25">
        <v>2009</v>
      </c>
      <c r="Q5" s="25"/>
      <c r="R5" s="25">
        <v>2010</v>
      </c>
      <c r="S5" s="25"/>
      <c r="T5" s="25">
        <v>2011</v>
      </c>
      <c r="U5" s="25"/>
      <c r="V5" s="25">
        <v>2012</v>
      </c>
      <c r="W5" s="25"/>
      <c r="X5" s="25">
        <v>2013</v>
      </c>
      <c r="Y5" s="25"/>
      <c r="Z5" s="25">
        <v>2014</v>
      </c>
      <c r="AA5" s="25"/>
      <c r="AB5" s="25">
        <v>2015</v>
      </c>
      <c r="AC5" s="25"/>
      <c r="AD5" s="25">
        <v>2016</v>
      </c>
      <c r="AE5" s="25"/>
      <c r="AF5" s="25">
        <v>2017</v>
      </c>
      <c r="AG5" s="25"/>
      <c r="AH5" s="25"/>
      <c r="AI5" s="25"/>
      <c r="AJ5" s="25"/>
      <c r="AK5" s="25"/>
      <c r="AL5" s="25"/>
      <c r="AM5" s="25"/>
      <c r="AN5" s="25"/>
    </row>
    <row r="6" spans="1:40" ht="12.75">
      <c r="A6" s="25"/>
      <c r="B6" s="25"/>
      <c r="C6" s="25"/>
      <c r="D6" s="25"/>
      <c r="E6" s="25"/>
      <c r="F6" s="25"/>
      <c r="G6" s="25"/>
      <c r="H6" s="25"/>
      <c r="I6" s="25"/>
      <c r="J6" s="25"/>
      <c r="K6" s="25"/>
      <c r="L6" s="25"/>
      <c r="M6" s="25"/>
      <c r="N6" s="25"/>
      <c r="O6" s="25"/>
      <c r="P6" s="25" t="s">
        <v>71</v>
      </c>
      <c r="Q6" s="25" t="s">
        <v>72</v>
      </c>
      <c r="R6" s="25" t="s">
        <v>71</v>
      </c>
      <c r="S6" s="25" t="s">
        <v>72</v>
      </c>
      <c r="T6" s="25" t="s">
        <v>71</v>
      </c>
      <c r="U6" s="25" t="s">
        <v>72</v>
      </c>
      <c r="V6" s="25" t="s">
        <v>71</v>
      </c>
      <c r="W6" s="25" t="s">
        <v>72</v>
      </c>
      <c r="X6" s="25" t="s">
        <v>71</v>
      </c>
      <c r="Y6" s="25" t="s">
        <v>72</v>
      </c>
      <c r="Z6" s="25" t="s">
        <v>71</v>
      </c>
      <c r="AA6" s="25" t="s">
        <v>72</v>
      </c>
      <c r="AB6" s="25" t="s">
        <v>71</v>
      </c>
      <c r="AC6" s="25" t="s">
        <v>72</v>
      </c>
      <c r="AD6" s="25" t="s">
        <v>71</v>
      </c>
      <c r="AE6" s="25" t="s">
        <v>72</v>
      </c>
      <c r="AF6" s="25" t="s">
        <v>71</v>
      </c>
      <c r="AG6" s="25"/>
      <c r="AH6" s="25"/>
      <c r="AI6" s="25"/>
      <c r="AJ6" s="25"/>
      <c r="AK6" s="25"/>
      <c r="AL6" s="25"/>
      <c r="AM6" s="25"/>
      <c r="AN6" s="25"/>
    </row>
    <row r="7" spans="1:40" ht="12.75">
      <c r="A7" s="25" t="s">
        <v>52</v>
      </c>
      <c r="B7" s="28">
        <v>301.85</v>
      </c>
      <c r="C7" s="28">
        <v>303.38</v>
      </c>
      <c r="D7" s="28">
        <v>230.2</v>
      </c>
      <c r="E7" s="28">
        <v>192.09</v>
      </c>
      <c r="F7" s="28">
        <v>175.31</v>
      </c>
      <c r="G7" s="28">
        <v>237.82</v>
      </c>
      <c r="H7" s="28">
        <v>175.32</v>
      </c>
      <c r="I7" s="28">
        <v>204.86</v>
      </c>
      <c r="J7" s="28">
        <v>196.47302990000003</v>
      </c>
      <c r="K7" s="28">
        <v>215.72887806884583</v>
      </c>
      <c r="L7" s="28">
        <v>215.196103</v>
      </c>
      <c r="M7" s="28">
        <v>119.6</v>
      </c>
      <c r="N7" s="28">
        <v>168.7</v>
      </c>
      <c r="O7" s="28">
        <v>11.8</v>
      </c>
      <c r="P7" s="30"/>
      <c r="Q7" s="375">
        <v>10.7</v>
      </c>
      <c r="R7" s="375"/>
      <c r="S7" s="375">
        <v>7.4</v>
      </c>
      <c r="T7" s="375"/>
      <c r="U7" s="375">
        <v>4</v>
      </c>
      <c r="V7" s="375"/>
      <c r="W7" s="375">
        <v>30.077766</v>
      </c>
      <c r="X7" s="375"/>
      <c r="Y7" s="375">
        <v>0.898431</v>
      </c>
      <c r="Z7" s="375"/>
      <c r="AA7" s="375">
        <v>1.279261</v>
      </c>
      <c r="AB7" s="375">
        <v>0.92</v>
      </c>
      <c r="AC7" s="375">
        <v>2.619736</v>
      </c>
      <c r="AD7" s="375">
        <v>1.623498</v>
      </c>
      <c r="AE7" s="375">
        <v>1.629232</v>
      </c>
      <c r="AF7" s="375">
        <v>10.665294</v>
      </c>
      <c r="AG7" s="30"/>
      <c r="AH7" s="30"/>
      <c r="AI7" s="30"/>
      <c r="AJ7" s="30"/>
      <c r="AK7" s="30"/>
      <c r="AL7" s="30"/>
      <c r="AM7" s="30"/>
      <c r="AN7" s="30"/>
    </row>
    <row r="8" spans="1:40" ht="12.75">
      <c r="A8" s="130" t="s">
        <v>67</v>
      </c>
      <c r="B8" s="28">
        <v>121.96</v>
      </c>
      <c r="C8" s="28">
        <v>118.91</v>
      </c>
      <c r="D8" s="28">
        <v>82.32</v>
      </c>
      <c r="E8" s="28">
        <v>102.14</v>
      </c>
      <c r="F8" s="28">
        <v>253.06</v>
      </c>
      <c r="G8" s="28">
        <v>93</v>
      </c>
      <c r="H8" s="28">
        <v>70.13</v>
      </c>
      <c r="I8" s="28">
        <v>47.57</v>
      </c>
      <c r="J8" s="28">
        <v>8.979468999999991</v>
      </c>
      <c r="K8" s="28">
        <v>62.11508427280787</v>
      </c>
      <c r="L8" s="28">
        <v>45.029159</v>
      </c>
      <c r="M8" s="28">
        <v>134.9</v>
      </c>
      <c r="N8" s="28">
        <v>86.95395177355533</v>
      </c>
      <c r="O8" s="28">
        <v>149.4</v>
      </c>
      <c r="P8" s="30"/>
      <c r="Q8" s="375">
        <v>178.5</v>
      </c>
      <c r="R8" s="375"/>
      <c r="S8" s="375">
        <v>268.7</v>
      </c>
      <c r="T8" s="375"/>
      <c r="U8" s="375">
        <v>181.610893</v>
      </c>
      <c r="V8" s="375"/>
      <c r="W8" s="375">
        <v>178.86743</v>
      </c>
      <c r="X8" s="375"/>
      <c r="Y8" s="375">
        <v>96.757888</v>
      </c>
      <c r="Z8" s="375"/>
      <c r="AA8" s="375">
        <v>91.840809</v>
      </c>
      <c r="AB8" s="375">
        <v>159.712983</v>
      </c>
      <c r="AC8" s="375">
        <v>87.833138</v>
      </c>
      <c r="AD8" s="375">
        <v>51.025777999999995</v>
      </c>
      <c r="AE8" s="375">
        <v>92.086189</v>
      </c>
      <c r="AF8" s="375">
        <v>812.281668</v>
      </c>
      <c r="AG8" s="30"/>
      <c r="AH8" s="30"/>
      <c r="AI8" s="30"/>
      <c r="AJ8" s="30"/>
      <c r="AK8" s="30"/>
      <c r="AL8" s="30"/>
      <c r="AM8" s="30"/>
      <c r="AN8" s="30"/>
    </row>
    <row r="9" spans="1:40" ht="12.75">
      <c r="A9" s="32" t="s">
        <v>53</v>
      </c>
      <c r="B9" s="28">
        <v>39.64</v>
      </c>
      <c r="C9" s="28">
        <v>33.54</v>
      </c>
      <c r="D9" s="28">
        <v>7.62</v>
      </c>
      <c r="E9" s="28">
        <v>57.93</v>
      </c>
      <c r="F9" s="28">
        <v>70.13</v>
      </c>
      <c r="G9" s="28">
        <v>161.6</v>
      </c>
      <c r="H9" s="28">
        <v>158.85</v>
      </c>
      <c r="I9" s="28">
        <v>202.3</v>
      </c>
      <c r="J9" s="28">
        <v>599.9542769999999</v>
      </c>
      <c r="K9" s="28">
        <v>129.79129</v>
      </c>
      <c r="L9" s="28">
        <v>178.61962</v>
      </c>
      <c r="M9" s="28">
        <v>219.7</v>
      </c>
      <c r="N9" s="28">
        <v>194.7014840264446</v>
      </c>
      <c r="O9" s="28">
        <v>242.4</v>
      </c>
      <c r="P9" s="30"/>
      <c r="Q9" s="375">
        <v>275</v>
      </c>
      <c r="R9" s="375"/>
      <c r="S9" s="375">
        <v>223.9</v>
      </c>
      <c r="T9" s="375"/>
      <c r="U9" s="375">
        <v>174</v>
      </c>
      <c r="V9" s="375"/>
      <c r="W9" s="375">
        <v>164.101574</v>
      </c>
      <c r="X9" s="375"/>
      <c r="Y9" s="375">
        <v>105.401536</v>
      </c>
      <c r="Z9" s="375"/>
      <c r="AA9" s="375">
        <v>136.015397</v>
      </c>
      <c r="AB9" s="375">
        <v>10.749511</v>
      </c>
      <c r="AC9" s="375">
        <v>48.961357</v>
      </c>
      <c r="AD9" s="375">
        <v>122.633863</v>
      </c>
      <c r="AE9" s="375">
        <v>178.830826</v>
      </c>
      <c r="AF9" s="375">
        <v>125.110963</v>
      </c>
      <c r="AG9" s="30"/>
      <c r="AH9" s="30"/>
      <c r="AI9" s="30"/>
      <c r="AJ9" s="30"/>
      <c r="AK9" s="30"/>
      <c r="AL9" s="30"/>
      <c r="AM9" s="30"/>
      <c r="AN9" s="30"/>
    </row>
    <row r="10" spans="1:40" ht="12.75">
      <c r="A10" s="130" t="s">
        <v>68</v>
      </c>
      <c r="B10" s="28"/>
      <c r="C10" s="28"/>
      <c r="D10" s="28"/>
      <c r="E10" s="28"/>
      <c r="F10" s="28"/>
      <c r="G10" s="28"/>
      <c r="H10" s="28"/>
      <c r="I10" s="28"/>
      <c r="J10" s="28"/>
      <c r="K10" s="28"/>
      <c r="L10" s="28"/>
      <c r="M10" s="28"/>
      <c r="N10" s="28"/>
      <c r="O10" s="28"/>
      <c r="P10" s="30"/>
      <c r="Q10" s="375">
        <v>83.1</v>
      </c>
      <c r="R10" s="375"/>
      <c r="S10" s="375">
        <v>44.1</v>
      </c>
      <c r="T10" s="375"/>
      <c r="U10" s="375">
        <v>202.189801</v>
      </c>
      <c r="V10" s="375"/>
      <c r="W10" s="375">
        <v>64.726892</v>
      </c>
      <c r="X10" s="375"/>
      <c r="Y10" s="375">
        <v>41.904904</v>
      </c>
      <c r="Z10" s="375"/>
      <c r="AA10" s="375">
        <v>59.407773</v>
      </c>
      <c r="AB10" s="375">
        <v>74.377201</v>
      </c>
      <c r="AC10" s="375">
        <v>81.34129</v>
      </c>
      <c r="AD10" s="375">
        <v>74.946701</v>
      </c>
      <c r="AE10" s="375">
        <v>95.815719</v>
      </c>
      <c r="AF10" s="375">
        <v>300.007855</v>
      </c>
      <c r="AG10" s="30"/>
      <c r="AH10" s="30"/>
      <c r="AI10" s="30"/>
      <c r="AJ10" s="30"/>
      <c r="AK10" s="30"/>
      <c r="AL10" s="30"/>
      <c r="AM10" s="30"/>
      <c r="AN10" s="30"/>
    </row>
    <row r="11" spans="1:40" ht="12.75">
      <c r="A11" s="26" t="s">
        <v>69</v>
      </c>
      <c r="B11" s="28"/>
      <c r="C11" s="28"/>
      <c r="D11" s="28"/>
      <c r="E11" s="28"/>
      <c r="F11" s="28"/>
      <c r="G11" s="28"/>
      <c r="H11" s="28"/>
      <c r="I11" s="28"/>
      <c r="J11" s="28"/>
      <c r="K11" s="28"/>
      <c r="L11" s="28"/>
      <c r="M11" s="28"/>
      <c r="N11" s="28"/>
      <c r="O11" s="28"/>
      <c r="P11" s="29">
        <v>554</v>
      </c>
      <c r="Q11" s="376"/>
      <c r="R11" s="376">
        <v>644</v>
      </c>
      <c r="S11" s="376"/>
      <c r="T11" s="376">
        <v>605</v>
      </c>
      <c r="U11" s="376"/>
      <c r="V11" s="376">
        <v>521.9</v>
      </c>
      <c r="W11" s="376"/>
      <c r="X11" s="376">
        <v>313</v>
      </c>
      <c r="Y11" s="376"/>
      <c r="Z11" s="376">
        <v>267.76216</v>
      </c>
      <c r="AA11" s="376"/>
      <c r="AB11" s="376">
        <v>245.759695</v>
      </c>
      <c r="AC11" s="376"/>
      <c r="AD11" s="376">
        <v>250</v>
      </c>
      <c r="AE11" s="376"/>
      <c r="AF11" s="376">
        <v>1248.06578</v>
      </c>
      <c r="AG11" s="25"/>
      <c r="AH11" s="25"/>
      <c r="AI11" s="25"/>
      <c r="AJ11" s="25"/>
      <c r="AK11" s="25"/>
      <c r="AL11" s="25"/>
      <c r="AM11" s="25"/>
      <c r="AN11" s="25"/>
    </row>
    <row r="12" spans="1:40" ht="12.75">
      <c r="A12" s="26" t="s">
        <v>69</v>
      </c>
      <c r="B12" s="27">
        <v>463.45</v>
      </c>
      <c r="C12" s="27">
        <v>455.83</v>
      </c>
      <c r="D12" s="27">
        <v>320.14</v>
      </c>
      <c r="E12" s="27">
        <v>352.16</v>
      </c>
      <c r="F12" s="27">
        <v>498.5</v>
      </c>
      <c r="G12" s="27">
        <v>492.41999999999996</v>
      </c>
      <c r="H12" s="27">
        <v>404.29999999999995</v>
      </c>
      <c r="I12" s="27">
        <v>454.73</v>
      </c>
      <c r="J12" s="27">
        <v>805.4067759</v>
      </c>
      <c r="K12" s="27">
        <v>407.6352523416537</v>
      </c>
      <c r="L12" s="27">
        <v>438.844882</v>
      </c>
      <c r="M12" s="27">
        <v>474.2</v>
      </c>
      <c r="N12" s="27">
        <v>450.3554357999999</v>
      </c>
      <c r="O12" s="27">
        <v>403.6</v>
      </c>
      <c r="P12" s="27">
        <v>554</v>
      </c>
      <c r="Q12" s="27"/>
      <c r="R12" s="27">
        <v>644</v>
      </c>
      <c r="S12" s="27"/>
      <c r="T12" s="27">
        <v>605</v>
      </c>
      <c r="U12" s="27"/>
      <c r="V12" s="27">
        <v>521.9</v>
      </c>
      <c r="W12" s="27"/>
      <c r="X12" s="27">
        <v>313</v>
      </c>
      <c r="Y12" s="27"/>
      <c r="Z12" s="27">
        <v>267.76216</v>
      </c>
      <c r="AA12" s="27"/>
      <c r="AB12" s="27">
        <v>245.759695</v>
      </c>
      <c r="AC12" s="27"/>
      <c r="AD12" s="27">
        <v>250.22984000000002</v>
      </c>
      <c r="AE12" s="27"/>
      <c r="AF12" s="27">
        <v>1248.06578</v>
      </c>
      <c r="AG12" s="27"/>
      <c r="AH12" s="27"/>
      <c r="AI12" s="27"/>
      <c r="AJ12" s="27"/>
      <c r="AK12" s="27"/>
      <c r="AL12" s="27"/>
      <c r="AM12" s="27"/>
      <c r="AN12" s="27"/>
    </row>
    <row r="13" spans="1:40" ht="12.75">
      <c r="A13" s="26" t="s">
        <v>70</v>
      </c>
      <c r="B13" s="27"/>
      <c r="C13" s="27"/>
      <c r="D13" s="27"/>
      <c r="E13" s="27"/>
      <c r="F13" s="27"/>
      <c r="G13" s="27"/>
      <c r="H13" s="27"/>
      <c r="I13" s="27"/>
      <c r="J13" s="27"/>
      <c r="K13" s="27"/>
      <c r="L13" s="27"/>
      <c r="M13" s="27"/>
      <c r="N13" s="27"/>
      <c r="O13" s="27"/>
      <c r="P13" s="27"/>
      <c r="Q13" s="27">
        <v>547</v>
      </c>
      <c r="R13" s="27"/>
      <c r="S13" s="27">
        <v>544</v>
      </c>
      <c r="T13" s="27"/>
      <c r="U13" s="27">
        <v>561.800694</v>
      </c>
      <c r="V13" s="27"/>
      <c r="W13" s="27">
        <v>437.77366200000006</v>
      </c>
      <c r="X13" s="27"/>
      <c r="Y13" s="27">
        <v>244.962759</v>
      </c>
      <c r="Z13" s="27"/>
      <c r="AA13" s="27">
        <v>288.54324</v>
      </c>
      <c r="AB13" s="27"/>
      <c r="AC13" s="27">
        <v>220.755521</v>
      </c>
      <c r="AD13" s="27"/>
      <c r="AE13" s="27">
        <v>368.361966</v>
      </c>
      <c r="AF13" s="27"/>
      <c r="AG13" s="27"/>
      <c r="AH13" s="27"/>
      <c r="AI13" s="27"/>
      <c r="AJ13" s="27"/>
      <c r="AK13" s="27"/>
      <c r="AL13" s="27"/>
      <c r="AM13" s="27"/>
      <c r="AN13" s="27"/>
    </row>
    <row r="14" spans="1:32" ht="12.75">
      <c r="A14" s="32" t="s">
        <v>206</v>
      </c>
      <c r="B14" s="29"/>
      <c r="C14" s="29"/>
      <c r="D14" s="29"/>
      <c r="E14" s="29"/>
      <c r="F14" s="29"/>
      <c r="G14" s="29"/>
      <c r="H14" s="29"/>
      <c r="I14" s="29"/>
      <c r="J14" s="29"/>
      <c r="K14" s="29"/>
      <c r="L14" s="29"/>
      <c r="M14" s="22"/>
      <c r="N14" s="22"/>
      <c r="O14" s="23"/>
      <c r="P14" s="23"/>
      <c r="Q14" s="23"/>
      <c r="R14" s="23"/>
      <c r="S14" s="23"/>
      <c r="T14" s="23"/>
      <c r="U14" s="23"/>
      <c r="V14" s="23"/>
      <c r="W14" s="23"/>
      <c r="X14" s="23"/>
      <c r="Y14" s="23"/>
      <c r="Z14" s="23"/>
      <c r="AA14" s="23"/>
      <c r="AB14" s="23"/>
      <c r="AC14" s="190">
        <v>5.5875</v>
      </c>
      <c r="AD14" s="190">
        <v>10.800185</v>
      </c>
      <c r="AE14" s="190">
        <v>17.6</v>
      </c>
      <c r="AF14" s="190">
        <v>110.22489</v>
      </c>
    </row>
    <row r="15" ht="12.75">
      <c r="A15" s="5" t="s">
        <v>207</v>
      </c>
    </row>
    <row r="16" ht="12.75">
      <c r="A16" s="2" t="s">
        <v>60</v>
      </c>
    </row>
    <row r="17" spans="1:21" ht="14.25" customHeight="1">
      <c r="A17" s="6"/>
      <c r="S17" s="70"/>
      <c r="T17" s="70"/>
      <c r="U17" s="70"/>
    </row>
  </sheetData>
  <sheetProtection/>
  <printOptions horizontalCentered="1" verticalCentered="1"/>
  <pageMargins left="0.7874015748031497" right="0.7874015748031497" top="0.5905511811023623" bottom="0.5905511811023623" header="0.5118110236220472" footer="0.5118110236220472"/>
  <pageSetup horizontalDpi="600" verticalDpi="600" orientation="landscape" paperSize="8" scale="60" r:id="rId1"/>
</worksheet>
</file>

<file path=xl/worksheets/sheet2.xml><?xml version="1.0" encoding="utf-8"?>
<worksheet xmlns="http://schemas.openxmlformats.org/spreadsheetml/2006/main" xmlns:r="http://schemas.openxmlformats.org/officeDocument/2006/relationships">
  <sheetPr>
    <tabColor rgb="FF00B0F0"/>
  </sheetPr>
  <dimension ref="A1:EH59"/>
  <sheetViews>
    <sheetView zoomScalePageLayoutView="0" workbookViewId="0" topLeftCell="A1">
      <selection activeCell="F7" sqref="F7:F44"/>
    </sheetView>
  </sheetViews>
  <sheetFormatPr defaultColWidth="11.421875" defaultRowHeight="12.75"/>
  <cols>
    <col min="1" max="1" width="50.00390625" style="43" customWidth="1"/>
    <col min="2" max="2" width="12.00390625" style="48" bestFit="1" customWidth="1"/>
    <col min="3" max="3" width="12.28125" style="73" customWidth="1"/>
    <col min="4" max="4" width="11.7109375" style="45" customWidth="1"/>
    <col min="5" max="5" width="10.57421875" style="45" customWidth="1"/>
    <col min="6" max="6" width="9.57421875" style="45" customWidth="1"/>
    <col min="7" max="8" width="9.421875" style="51" customWidth="1"/>
    <col min="9" max="9" width="10.8515625" style="45" customWidth="1"/>
    <col min="10" max="10" width="11.421875" style="45" customWidth="1"/>
    <col min="11" max="16384" width="11.421875" style="43" customWidth="1"/>
  </cols>
  <sheetData>
    <row r="1" spans="1:138" ht="15">
      <c r="A1" s="415" t="s">
        <v>234</v>
      </c>
      <c r="B1" s="415"/>
      <c r="C1" s="415"/>
      <c r="D1" s="415"/>
      <c r="E1" s="415"/>
      <c r="F1" s="416"/>
      <c r="G1" s="417"/>
      <c r="H1" s="418"/>
      <c r="I1" s="418"/>
      <c r="J1" s="431"/>
      <c r="K1" s="415"/>
      <c r="L1" s="415"/>
      <c r="M1" s="415"/>
      <c r="N1" s="415"/>
      <c r="O1" s="416"/>
      <c r="P1" s="417"/>
      <c r="Q1" s="418"/>
      <c r="R1" s="418"/>
      <c r="S1" s="415"/>
      <c r="T1" s="415"/>
      <c r="U1" s="415"/>
      <c r="V1" s="415"/>
      <c r="W1" s="416"/>
      <c r="X1" s="417"/>
      <c r="Y1" s="418"/>
      <c r="Z1" s="418"/>
      <c r="AA1" s="52"/>
      <c r="AB1" s="52"/>
      <c r="AC1" s="52"/>
      <c r="AD1" s="52"/>
      <c r="AE1" s="53"/>
      <c r="AF1" s="54"/>
      <c r="AG1" s="34"/>
      <c r="AH1" s="34"/>
      <c r="AI1" s="415"/>
      <c r="AJ1" s="415"/>
      <c r="AK1" s="415"/>
      <c r="AL1" s="415"/>
      <c r="AM1" s="416"/>
      <c r="AN1" s="417"/>
      <c r="AO1" s="418"/>
      <c r="AP1" s="418"/>
      <c r="AQ1" s="415"/>
      <c r="AR1" s="415"/>
      <c r="AS1" s="415"/>
      <c r="AT1" s="415"/>
      <c r="AU1" s="416"/>
      <c r="AV1" s="417"/>
      <c r="AW1" s="418"/>
      <c r="AX1" s="418"/>
      <c r="AY1" s="415"/>
      <c r="AZ1" s="415"/>
      <c r="BA1" s="415"/>
      <c r="BB1" s="415"/>
      <c r="BC1" s="416"/>
      <c r="BD1" s="417"/>
      <c r="BE1" s="418"/>
      <c r="BF1" s="418"/>
      <c r="BG1" s="415"/>
      <c r="BH1" s="415"/>
      <c r="BI1" s="415"/>
      <c r="BJ1" s="415"/>
      <c r="BK1" s="416"/>
      <c r="BL1" s="417"/>
      <c r="BM1" s="418"/>
      <c r="BN1" s="418"/>
      <c r="BO1" s="415"/>
      <c r="BP1" s="415"/>
      <c r="BQ1" s="415"/>
      <c r="BR1" s="415"/>
      <c r="BS1" s="416"/>
      <c r="BT1" s="417"/>
      <c r="BU1" s="418"/>
      <c r="BV1" s="418"/>
      <c r="BW1" s="415"/>
      <c r="BX1" s="415"/>
      <c r="BY1" s="415"/>
      <c r="BZ1" s="415"/>
      <c r="CA1" s="416"/>
      <c r="CB1" s="417"/>
      <c r="CC1" s="418"/>
      <c r="CD1" s="418"/>
      <c r="CE1" s="415"/>
      <c r="CF1" s="415"/>
      <c r="CG1" s="415"/>
      <c r="CH1" s="415"/>
      <c r="CI1" s="416"/>
      <c r="CJ1" s="417"/>
      <c r="CK1" s="418"/>
      <c r="CL1" s="418"/>
      <c r="CM1" s="415"/>
      <c r="CN1" s="415"/>
      <c r="CO1" s="415"/>
      <c r="CP1" s="415"/>
      <c r="CQ1" s="416"/>
      <c r="CR1" s="417"/>
      <c r="CS1" s="418"/>
      <c r="CT1" s="418"/>
      <c r="CU1" s="415"/>
      <c r="CV1" s="415"/>
      <c r="CW1" s="415"/>
      <c r="CX1" s="415"/>
      <c r="CY1" s="416"/>
      <c r="CZ1" s="417"/>
      <c r="DA1" s="418"/>
      <c r="DB1" s="418"/>
      <c r="DC1" s="415"/>
      <c r="DD1" s="415"/>
      <c r="DE1" s="415"/>
      <c r="DF1" s="415"/>
      <c r="DG1" s="416"/>
      <c r="DH1" s="417"/>
      <c r="DI1" s="418"/>
      <c r="DJ1" s="418"/>
      <c r="DK1" s="415"/>
      <c r="DL1" s="415"/>
      <c r="DM1" s="415"/>
      <c r="DN1" s="415"/>
      <c r="DO1" s="416"/>
      <c r="DP1" s="417"/>
      <c r="DQ1" s="418"/>
      <c r="DR1" s="418"/>
      <c r="DS1" s="415"/>
      <c r="DT1" s="415"/>
      <c r="DU1" s="415"/>
      <c r="DV1" s="415"/>
      <c r="DW1" s="416"/>
      <c r="DX1" s="417"/>
      <c r="DY1" s="418"/>
      <c r="DZ1" s="418"/>
      <c r="EA1" s="415"/>
      <c r="EB1" s="415"/>
      <c r="EC1" s="415"/>
      <c r="ED1" s="415"/>
      <c r="EE1" s="416"/>
      <c r="EF1" s="417"/>
      <c r="EG1" s="418"/>
      <c r="EH1" s="418"/>
    </row>
    <row r="2" spans="1:138" ht="15">
      <c r="A2" s="415"/>
      <c r="B2" s="415"/>
      <c r="C2" s="415"/>
      <c r="D2" s="415"/>
      <c r="E2" s="415"/>
      <c r="F2" s="416"/>
      <c r="G2" s="417"/>
      <c r="H2" s="418"/>
      <c r="I2" s="418"/>
      <c r="J2" s="431"/>
      <c r="K2" s="415"/>
      <c r="L2" s="415"/>
      <c r="M2" s="415"/>
      <c r="N2" s="415"/>
      <c r="O2" s="416"/>
      <c r="P2" s="417"/>
      <c r="Q2" s="418"/>
      <c r="R2" s="418"/>
      <c r="S2" s="415"/>
      <c r="T2" s="415"/>
      <c r="U2" s="415"/>
      <c r="V2" s="415"/>
      <c r="W2" s="416"/>
      <c r="X2" s="417"/>
      <c r="Y2" s="418"/>
      <c r="Z2" s="418"/>
      <c r="AA2" s="52"/>
      <c r="AB2" s="52"/>
      <c r="AC2" s="52"/>
      <c r="AD2" s="52"/>
      <c r="AE2" s="53"/>
      <c r="AF2" s="54"/>
      <c r="AG2" s="34"/>
      <c r="AH2" s="34"/>
      <c r="AI2" s="415"/>
      <c r="AJ2" s="415"/>
      <c r="AK2" s="415"/>
      <c r="AL2" s="415"/>
      <c r="AM2" s="416"/>
      <c r="AN2" s="417"/>
      <c r="AO2" s="418"/>
      <c r="AP2" s="418"/>
      <c r="AQ2" s="415"/>
      <c r="AR2" s="415"/>
      <c r="AS2" s="415"/>
      <c r="AT2" s="415"/>
      <c r="AU2" s="416"/>
      <c r="AV2" s="417"/>
      <c r="AW2" s="418"/>
      <c r="AX2" s="418"/>
      <c r="AY2" s="415"/>
      <c r="AZ2" s="415"/>
      <c r="BA2" s="415"/>
      <c r="BB2" s="415"/>
      <c r="BC2" s="416"/>
      <c r="BD2" s="417"/>
      <c r="BE2" s="418"/>
      <c r="BF2" s="418"/>
      <c r="BG2" s="415"/>
      <c r="BH2" s="415"/>
      <c r="BI2" s="415"/>
      <c r="BJ2" s="415"/>
      <c r="BK2" s="416"/>
      <c r="BL2" s="417"/>
      <c r="BM2" s="418"/>
      <c r="BN2" s="418"/>
      <c r="BO2" s="415"/>
      <c r="BP2" s="415"/>
      <c r="BQ2" s="415"/>
      <c r="BR2" s="415"/>
      <c r="BS2" s="416"/>
      <c r="BT2" s="417"/>
      <c r="BU2" s="418"/>
      <c r="BV2" s="418"/>
      <c r="BW2" s="415"/>
      <c r="BX2" s="415"/>
      <c r="BY2" s="415"/>
      <c r="BZ2" s="415"/>
      <c r="CA2" s="416"/>
      <c r="CB2" s="417"/>
      <c r="CC2" s="418"/>
      <c r="CD2" s="418"/>
      <c r="CE2" s="415"/>
      <c r="CF2" s="415"/>
      <c r="CG2" s="415"/>
      <c r="CH2" s="415"/>
      <c r="CI2" s="416"/>
      <c r="CJ2" s="417"/>
      <c r="CK2" s="418"/>
      <c r="CL2" s="418"/>
      <c r="CM2" s="415"/>
      <c r="CN2" s="415"/>
      <c r="CO2" s="415"/>
      <c r="CP2" s="415"/>
      <c r="CQ2" s="416"/>
      <c r="CR2" s="417"/>
      <c r="CS2" s="418"/>
      <c r="CT2" s="418"/>
      <c r="CU2" s="415"/>
      <c r="CV2" s="415"/>
      <c r="CW2" s="415"/>
      <c r="CX2" s="415"/>
      <c r="CY2" s="416"/>
      <c r="CZ2" s="417"/>
      <c r="DA2" s="418"/>
      <c r="DB2" s="418"/>
      <c r="DC2" s="415"/>
      <c r="DD2" s="415"/>
      <c r="DE2" s="415"/>
      <c r="DF2" s="415"/>
      <c r="DG2" s="416"/>
      <c r="DH2" s="417"/>
      <c r="DI2" s="418"/>
      <c r="DJ2" s="418"/>
      <c r="DK2" s="415"/>
      <c r="DL2" s="415"/>
      <c r="DM2" s="415"/>
      <c r="DN2" s="415"/>
      <c r="DO2" s="416"/>
      <c r="DP2" s="417"/>
      <c r="DQ2" s="418"/>
      <c r="DR2" s="418"/>
      <c r="DS2" s="415"/>
      <c r="DT2" s="415"/>
      <c r="DU2" s="415"/>
      <c r="DV2" s="415"/>
      <c r="DW2" s="416"/>
      <c r="DX2" s="417"/>
      <c r="DY2" s="418"/>
      <c r="DZ2" s="418"/>
      <c r="EA2" s="415"/>
      <c r="EB2" s="415"/>
      <c r="EC2" s="415"/>
      <c r="ED2" s="415"/>
      <c r="EE2" s="416"/>
      <c r="EF2" s="417"/>
      <c r="EG2" s="418"/>
      <c r="EH2" s="418"/>
    </row>
    <row r="3" spans="1:138" ht="15">
      <c r="A3" s="415"/>
      <c r="B3" s="415"/>
      <c r="C3" s="415"/>
      <c r="D3" s="415"/>
      <c r="E3" s="415"/>
      <c r="F3" s="416"/>
      <c r="G3" s="417"/>
      <c r="H3" s="418"/>
      <c r="I3" s="418"/>
      <c r="J3" s="431"/>
      <c r="K3" s="415"/>
      <c r="L3" s="415"/>
      <c r="M3" s="415"/>
      <c r="N3" s="415"/>
      <c r="O3" s="416"/>
      <c r="P3" s="417"/>
      <c r="Q3" s="418"/>
      <c r="R3" s="418"/>
      <c r="S3" s="415"/>
      <c r="T3" s="415"/>
      <c r="U3" s="415"/>
      <c r="V3" s="415"/>
      <c r="W3" s="416"/>
      <c r="X3" s="417"/>
      <c r="Y3" s="418"/>
      <c r="Z3" s="418"/>
      <c r="AA3" s="52"/>
      <c r="AB3" s="52"/>
      <c r="AC3" s="52"/>
      <c r="AD3" s="52"/>
      <c r="AE3" s="53"/>
      <c r="AF3" s="54"/>
      <c r="AG3" s="34"/>
      <c r="AH3" s="34"/>
      <c r="AI3" s="415"/>
      <c r="AJ3" s="415"/>
      <c r="AK3" s="415"/>
      <c r="AL3" s="415"/>
      <c r="AM3" s="416"/>
      <c r="AN3" s="417"/>
      <c r="AO3" s="418"/>
      <c r="AP3" s="418"/>
      <c r="AQ3" s="415"/>
      <c r="AR3" s="415"/>
      <c r="AS3" s="415"/>
      <c r="AT3" s="415"/>
      <c r="AU3" s="416"/>
      <c r="AV3" s="417"/>
      <c r="AW3" s="418"/>
      <c r="AX3" s="418"/>
      <c r="AY3" s="415"/>
      <c r="AZ3" s="415"/>
      <c r="BA3" s="415"/>
      <c r="BB3" s="415"/>
      <c r="BC3" s="416"/>
      <c r="BD3" s="417"/>
      <c r="BE3" s="418"/>
      <c r="BF3" s="418"/>
      <c r="BG3" s="415"/>
      <c r="BH3" s="415"/>
      <c r="BI3" s="415"/>
      <c r="BJ3" s="415"/>
      <c r="BK3" s="416"/>
      <c r="BL3" s="417"/>
      <c r="BM3" s="418"/>
      <c r="BN3" s="418"/>
      <c r="BO3" s="415"/>
      <c r="BP3" s="415"/>
      <c r="BQ3" s="415"/>
      <c r="BR3" s="415"/>
      <c r="BS3" s="416"/>
      <c r="BT3" s="417"/>
      <c r="BU3" s="418"/>
      <c r="BV3" s="418"/>
      <c r="BW3" s="415"/>
      <c r="BX3" s="415"/>
      <c r="BY3" s="415"/>
      <c r="BZ3" s="415"/>
      <c r="CA3" s="416"/>
      <c r="CB3" s="417"/>
      <c r="CC3" s="418"/>
      <c r="CD3" s="418"/>
      <c r="CE3" s="415"/>
      <c r="CF3" s="415"/>
      <c r="CG3" s="415"/>
      <c r="CH3" s="415"/>
      <c r="CI3" s="416"/>
      <c r="CJ3" s="417"/>
      <c r="CK3" s="418"/>
      <c r="CL3" s="418"/>
      <c r="CM3" s="415"/>
      <c r="CN3" s="415"/>
      <c r="CO3" s="415"/>
      <c r="CP3" s="415"/>
      <c r="CQ3" s="416"/>
      <c r="CR3" s="417"/>
      <c r="CS3" s="418"/>
      <c r="CT3" s="418"/>
      <c r="CU3" s="415"/>
      <c r="CV3" s="415"/>
      <c r="CW3" s="415"/>
      <c r="CX3" s="415"/>
      <c r="CY3" s="416"/>
      <c r="CZ3" s="417"/>
      <c r="DA3" s="418"/>
      <c r="DB3" s="418"/>
      <c r="DC3" s="415"/>
      <c r="DD3" s="415"/>
      <c r="DE3" s="415"/>
      <c r="DF3" s="415"/>
      <c r="DG3" s="416"/>
      <c r="DH3" s="417"/>
      <c r="DI3" s="418"/>
      <c r="DJ3" s="418"/>
      <c r="DK3" s="415"/>
      <c r="DL3" s="415"/>
      <c r="DM3" s="415"/>
      <c r="DN3" s="415"/>
      <c r="DO3" s="416"/>
      <c r="DP3" s="417"/>
      <c r="DQ3" s="418"/>
      <c r="DR3" s="418"/>
      <c r="DS3" s="415"/>
      <c r="DT3" s="415"/>
      <c r="DU3" s="415"/>
      <c r="DV3" s="415"/>
      <c r="DW3" s="416"/>
      <c r="DX3" s="417"/>
      <c r="DY3" s="418"/>
      <c r="DZ3" s="418"/>
      <c r="EA3" s="415"/>
      <c r="EB3" s="415"/>
      <c r="EC3" s="415"/>
      <c r="ED3" s="415"/>
      <c r="EE3" s="416"/>
      <c r="EF3" s="417"/>
      <c r="EG3" s="418"/>
      <c r="EH3" s="418"/>
    </row>
    <row r="4" spans="1:138" ht="15.75" thickBot="1">
      <c r="A4" s="111"/>
      <c r="B4" s="56"/>
      <c r="C4" s="71"/>
      <c r="E4" s="55"/>
      <c r="F4" s="57"/>
      <c r="G4" s="58"/>
      <c r="H4" s="59"/>
      <c r="I4" s="55"/>
      <c r="J4" s="55"/>
      <c r="K4" s="52"/>
      <c r="L4" s="52"/>
      <c r="M4" s="52"/>
      <c r="N4" s="52"/>
      <c r="O4" s="53"/>
      <c r="P4" s="54"/>
      <c r="Q4" s="34"/>
      <c r="R4" s="34"/>
      <c r="S4" s="52"/>
      <c r="T4" s="52"/>
      <c r="U4" s="52"/>
      <c r="V4" s="52"/>
      <c r="W4" s="53"/>
      <c r="X4" s="54"/>
      <c r="Y4" s="34"/>
      <c r="Z4" s="34"/>
      <c r="AA4" s="52"/>
      <c r="AB4" s="52"/>
      <c r="AC4" s="52"/>
      <c r="AD4" s="52"/>
      <c r="AE4" s="53"/>
      <c r="AF4" s="54"/>
      <c r="AG4" s="34"/>
      <c r="AH4" s="34"/>
      <c r="AI4" s="52"/>
      <c r="AJ4" s="52"/>
      <c r="AK4" s="52"/>
      <c r="AL4" s="52"/>
      <c r="AM4" s="53"/>
      <c r="AN4" s="54"/>
      <c r="AO4" s="34"/>
      <c r="AP4" s="34"/>
      <c r="AQ4" s="52"/>
      <c r="AR4" s="52"/>
      <c r="AS4" s="52"/>
      <c r="AT4" s="52"/>
      <c r="AU4" s="53"/>
      <c r="AV4" s="54"/>
      <c r="AW4" s="34"/>
      <c r="AX4" s="34"/>
      <c r="AY4" s="52"/>
      <c r="AZ4" s="52"/>
      <c r="BA4" s="52"/>
      <c r="BB4" s="52"/>
      <c r="BC4" s="53"/>
      <c r="BD4" s="54"/>
      <c r="BE4" s="34"/>
      <c r="BF4" s="34"/>
      <c r="BG4" s="52"/>
      <c r="BH4" s="52"/>
      <c r="BI4" s="52"/>
      <c r="BJ4" s="52"/>
      <c r="BK4" s="53"/>
      <c r="BL4" s="54"/>
      <c r="BM4" s="34"/>
      <c r="BN4" s="34"/>
      <c r="BO4" s="52"/>
      <c r="BP4" s="52"/>
      <c r="BQ4" s="52"/>
      <c r="BR4" s="52"/>
      <c r="BS4" s="53"/>
      <c r="BT4" s="54"/>
      <c r="BU4" s="34"/>
      <c r="BV4" s="34"/>
      <c r="BW4" s="52"/>
      <c r="BX4" s="52"/>
      <c r="BY4" s="52"/>
      <c r="BZ4" s="52"/>
      <c r="CA4" s="53"/>
      <c r="CB4" s="54"/>
      <c r="CC4" s="34"/>
      <c r="CD4" s="34"/>
      <c r="CE4" s="52"/>
      <c r="CF4" s="52"/>
      <c r="CG4" s="52"/>
      <c r="CH4" s="52"/>
      <c r="CI4" s="53"/>
      <c r="CJ4" s="54"/>
      <c r="CK4" s="34"/>
      <c r="CL4" s="34"/>
      <c r="CM4" s="52"/>
      <c r="CN4" s="52"/>
      <c r="CO4" s="52"/>
      <c r="CP4" s="52"/>
      <c r="CQ4" s="53"/>
      <c r="CR4" s="54"/>
      <c r="CS4" s="34"/>
      <c r="CT4" s="34"/>
      <c r="CU4" s="52"/>
      <c r="CV4" s="52"/>
      <c r="CW4" s="52"/>
      <c r="CX4" s="52"/>
      <c r="CY4" s="53"/>
      <c r="CZ4" s="54"/>
      <c r="DA4" s="34"/>
      <c r="DB4" s="34"/>
      <c r="DC4" s="52"/>
      <c r="DD4" s="52"/>
      <c r="DE4" s="52"/>
      <c r="DF4" s="52"/>
      <c r="DG4" s="53"/>
      <c r="DH4" s="54"/>
      <c r="DI4" s="34"/>
      <c r="DJ4" s="34"/>
      <c r="DK4" s="52"/>
      <c r="DL4" s="52"/>
      <c r="DM4" s="52"/>
      <c r="DN4" s="52"/>
      <c r="DO4" s="53"/>
      <c r="DP4" s="54"/>
      <c r="DQ4" s="34"/>
      <c r="DR4" s="34"/>
      <c r="DS4" s="52"/>
      <c r="DT4" s="52"/>
      <c r="DU4" s="52"/>
      <c r="DV4" s="52"/>
      <c r="DW4" s="53"/>
      <c r="DX4" s="54"/>
      <c r="DY4" s="34"/>
      <c r="DZ4" s="34"/>
      <c r="EA4" s="52"/>
      <c r="EB4" s="52"/>
      <c r="EC4" s="52"/>
      <c r="ED4" s="52"/>
      <c r="EE4" s="53"/>
      <c r="EF4" s="54"/>
      <c r="EG4" s="34"/>
      <c r="EH4" s="34"/>
    </row>
    <row r="5" spans="1:10" ht="16.5" customHeight="1" thickBot="1">
      <c r="A5" s="177"/>
      <c r="B5" s="421" t="s">
        <v>235</v>
      </c>
      <c r="C5" s="428" t="s">
        <v>264</v>
      </c>
      <c r="D5" s="419" t="s">
        <v>200</v>
      </c>
      <c r="E5" s="423" t="s">
        <v>55</v>
      </c>
      <c r="F5" s="424"/>
      <c r="G5" s="424"/>
      <c r="H5" s="425"/>
      <c r="I5" s="426" t="s">
        <v>76</v>
      </c>
      <c r="J5" s="419" t="s">
        <v>268</v>
      </c>
    </row>
    <row r="6" spans="1:10" ht="33.75" customHeight="1" thickBot="1">
      <c r="A6" s="178"/>
      <c r="B6" s="422" t="s">
        <v>112</v>
      </c>
      <c r="C6" s="429"/>
      <c r="D6" s="430"/>
      <c r="E6" s="385" t="s">
        <v>265</v>
      </c>
      <c r="F6" s="384" t="s">
        <v>58</v>
      </c>
      <c r="G6" s="386" t="s">
        <v>266</v>
      </c>
      <c r="H6" s="387" t="s">
        <v>267</v>
      </c>
      <c r="I6" s="427"/>
      <c r="J6" s="420"/>
    </row>
    <row r="7" spans="1:10" s="158" customFormat="1" ht="13.5" customHeight="1">
      <c r="A7" s="165" t="s">
        <v>31</v>
      </c>
      <c r="B7" s="338">
        <v>100</v>
      </c>
      <c r="C7" s="323">
        <v>1124.6</v>
      </c>
      <c r="D7" s="324">
        <v>29490.9</v>
      </c>
      <c r="E7" s="324">
        <v>7497.8</v>
      </c>
      <c r="F7" s="491">
        <v>1068.51</v>
      </c>
      <c r="G7" s="323">
        <v>19.8925</v>
      </c>
      <c r="H7" s="323">
        <v>25.424</v>
      </c>
      <c r="I7" s="324">
        <v>37691.63</v>
      </c>
      <c r="J7" s="325">
        <v>31178.16</v>
      </c>
    </row>
    <row r="8" spans="1:10" s="61" customFormat="1" ht="12.75" customHeight="1" thickBot="1">
      <c r="A8" s="166" t="s">
        <v>32</v>
      </c>
      <c r="B8" s="342">
        <v>53.334518940067575</v>
      </c>
      <c r="C8" s="335">
        <v>599.8</v>
      </c>
      <c r="D8" s="336">
        <v>31911.09</v>
      </c>
      <c r="E8" s="336">
        <v>3905.68</v>
      </c>
      <c r="F8" s="336">
        <v>1629.41</v>
      </c>
      <c r="G8" s="335">
        <v>10.6845</v>
      </c>
      <c r="H8" s="335">
        <v>12.239</v>
      </c>
      <c r="I8" s="336">
        <v>36554.73</v>
      </c>
      <c r="J8" s="337">
        <v>30100.24</v>
      </c>
    </row>
    <row r="9" spans="1:10" s="158" customFormat="1" ht="21" customHeight="1">
      <c r="A9" s="165" t="s">
        <v>64</v>
      </c>
      <c r="B9" s="338">
        <v>34.99021874444247</v>
      </c>
      <c r="C9" s="323">
        <v>393.5</v>
      </c>
      <c r="D9" s="324">
        <v>35018.67</v>
      </c>
      <c r="E9" s="324">
        <v>10320.79</v>
      </c>
      <c r="F9" s="491">
        <v>2035.98</v>
      </c>
      <c r="G9" s="323">
        <v>22.3637</v>
      </c>
      <c r="H9" s="323">
        <v>29.472</v>
      </c>
      <c r="I9" s="324">
        <v>46149.69</v>
      </c>
      <c r="J9" s="325">
        <v>38382.59</v>
      </c>
    </row>
    <row r="10" spans="1:10" s="158" customFormat="1" ht="15.75">
      <c r="A10" s="167" t="s">
        <v>132</v>
      </c>
      <c r="B10" s="340">
        <v>34.901298239374</v>
      </c>
      <c r="C10" s="329">
        <v>392.5</v>
      </c>
      <c r="D10" s="330">
        <v>35026.97</v>
      </c>
      <c r="E10" s="330">
        <v>10313.06</v>
      </c>
      <c r="F10" s="492">
        <v>2039.48</v>
      </c>
      <c r="G10" s="329">
        <v>22.3466</v>
      </c>
      <c r="H10" s="329">
        <v>29.443</v>
      </c>
      <c r="I10" s="330">
        <v>46150.38</v>
      </c>
      <c r="J10" s="331">
        <v>38385.41</v>
      </c>
    </row>
    <row r="11" spans="1:10" s="158" customFormat="1" ht="15.75">
      <c r="A11" s="167" t="s">
        <v>240</v>
      </c>
      <c r="B11" s="340">
        <v>2.22301262671172</v>
      </c>
      <c r="C11" s="329">
        <v>25</v>
      </c>
      <c r="D11" s="330">
        <v>49961.15</v>
      </c>
      <c r="E11" s="330">
        <v>30624.49</v>
      </c>
      <c r="F11" s="492">
        <v>342.85</v>
      </c>
      <c r="G11" s="329">
        <v>37.3697</v>
      </c>
      <c r="H11" s="329">
        <v>61.297</v>
      </c>
      <c r="I11" s="330">
        <v>81949.97</v>
      </c>
      <c r="J11" s="331">
        <v>69311.8</v>
      </c>
    </row>
    <row r="12" spans="1:10" ht="15">
      <c r="A12" s="168" t="s">
        <v>241</v>
      </c>
      <c r="B12" s="341">
        <v>0.8358527476436067</v>
      </c>
      <c r="C12" s="332">
        <v>9.4</v>
      </c>
      <c r="D12" s="333">
        <v>49772.44</v>
      </c>
      <c r="E12" s="333">
        <v>41621.7</v>
      </c>
      <c r="F12" s="333">
        <v>15.21</v>
      </c>
      <c r="G12" s="332">
        <v>44.8</v>
      </c>
      <c r="H12" s="332">
        <v>83.624</v>
      </c>
      <c r="I12" s="333">
        <v>92905.53</v>
      </c>
      <c r="J12" s="334">
        <v>79048.84</v>
      </c>
    </row>
    <row r="13" spans="1:10" ht="15">
      <c r="A13" s="168" t="s">
        <v>242</v>
      </c>
      <c r="B13" s="341">
        <v>0.951449404232616</v>
      </c>
      <c r="C13" s="332">
        <v>10.7</v>
      </c>
      <c r="D13" s="333">
        <v>50955.37</v>
      </c>
      <c r="E13" s="333">
        <v>30934.71</v>
      </c>
      <c r="F13" s="333">
        <v>489.59</v>
      </c>
      <c r="G13" s="332">
        <v>37.1768</v>
      </c>
      <c r="H13" s="332">
        <v>60.709</v>
      </c>
      <c r="I13" s="333">
        <v>83209.8</v>
      </c>
      <c r="J13" s="334">
        <v>70431.8</v>
      </c>
    </row>
    <row r="14" spans="1:10" ht="15">
      <c r="A14" s="169" t="s">
        <v>243</v>
      </c>
      <c r="B14" s="341">
        <v>0.42681842432865025</v>
      </c>
      <c r="C14" s="332">
        <v>4.8</v>
      </c>
      <c r="D14" s="333">
        <v>48113.25</v>
      </c>
      <c r="E14" s="333">
        <v>8366.02</v>
      </c>
      <c r="F14" s="333">
        <v>658.01</v>
      </c>
      <c r="G14" s="332">
        <v>14.5105</v>
      </c>
      <c r="H14" s="332">
        <v>17.388</v>
      </c>
      <c r="I14" s="333">
        <v>57654.76</v>
      </c>
      <c r="J14" s="334">
        <v>47718.11</v>
      </c>
    </row>
    <row r="15" spans="1:10" s="158" customFormat="1" ht="15.75">
      <c r="A15" s="167" t="s">
        <v>134</v>
      </c>
      <c r="B15" s="340">
        <v>32.678285612662286</v>
      </c>
      <c r="C15" s="329">
        <v>367.5</v>
      </c>
      <c r="D15" s="330">
        <v>34011.62</v>
      </c>
      <c r="E15" s="330">
        <v>8932.12</v>
      </c>
      <c r="F15" s="492">
        <v>2154.83</v>
      </c>
      <c r="G15" s="329">
        <v>20.432</v>
      </c>
      <c r="H15" s="329">
        <v>26.262</v>
      </c>
      <c r="I15" s="330">
        <v>43716.42</v>
      </c>
      <c r="J15" s="331">
        <v>36282.77</v>
      </c>
    </row>
    <row r="16" spans="1:10" ht="15">
      <c r="A16" s="170" t="s">
        <v>89</v>
      </c>
      <c r="B16" s="341">
        <v>3.9569624755468618</v>
      </c>
      <c r="C16" s="332">
        <v>44.5</v>
      </c>
      <c r="D16" s="333">
        <v>30738.66</v>
      </c>
      <c r="E16" s="333">
        <v>15206.73</v>
      </c>
      <c r="F16" s="333">
        <v>50.18</v>
      </c>
      <c r="G16" s="332">
        <v>32.5737</v>
      </c>
      <c r="H16" s="332">
        <v>49.471</v>
      </c>
      <c r="I16" s="333">
        <v>46684.11</v>
      </c>
      <c r="J16" s="334">
        <v>39149.74</v>
      </c>
    </row>
    <row r="17" spans="1:10" ht="15">
      <c r="A17" s="171" t="s">
        <v>102</v>
      </c>
      <c r="B17" s="341">
        <v>0.7469322425751379</v>
      </c>
      <c r="C17" s="332">
        <v>8.4</v>
      </c>
      <c r="D17" s="333">
        <v>37129.4</v>
      </c>
      <c r="E17" s="333">
        <v>19123.74</v>
      </c>
      <c r="F17" s="333">
        <v>95.83</v>
      </c>
      <c r="G17" s="332">
        <v>33.4382</v>
      </c>
      <c r="H17" s="332">
        <v>51.506</v>
      </c>
      <c r="I17" s="333">
        <v>57191.37</v>
      </c>
      <c r="J17" s="334">
        <v>48126.21</v>
      </c>
    </row>
    <row r="18" spans="1:10" ht="15">
      <c r="A18" s="169" t="s">
        <v>244</v>
      </c>
      <c r="B18" s="341">
        <v>1.3426996265338786</v>
      </c>
      <c r="C18" s="332">
        <v>15.1</v>
      </c>
      <c r="D18" s="333">
        <v>33200.23</v>
      </c>
      <c r="E18" s="333">
        <v>24126.97</v>
      </c>
      <c r="F18" s="333">
        <v>77.06</v>
      </c>
      <c r="G18" s="332">
        <v>41.4345</v>
      </c>
      <c r="H18" s="332">
        <v>72.671</v>
      </c>
      <c r="I18" s="333">
        <v>58229.12</v>
      </c>
      <c r="J18" s="334">
        <v>49520.8</v>
      </c>
    </row>
    <row r="19" spans="1:10" ht="15">
      <c r="A19" s="170" t="s">
        <v>90</v>
      </c>
      <c r="B19" s="341">
        <v>22.94149030766495</v>
      </c>
      <c r="C19" s="332">
        <v>258</v>
      </c>
      <c r="D19" s="333">
        <v>33392.39</v>
      </c>
      <c r="E19" s="333">
        <v>5773.58</v>
      </c>
      <c r="F19" s="333">
        <v>3036.45</v>
      </c>
      <c r="G19" s="332">
        <v>14.4601</v>
      </c>
      <c r="H19" s="332">
        <v>17.29</v>
      </c>
      <c r="I19" s="333">
        <v>39927.7</v>
      </c>
      <c r="J19" s="334">
        <v>32968.84</v>
      </c>
    </row>
    <row r="20" spans="1:10" ht="15">
      <c r="A20" s="170" t="s">
        <v>109</v>
      </c>
      <c r="B20" s="341">
        <v>0.2845456162191002</v>
      </c>
      <c r="C20" s="332">
        <v>3.2</v>
      </c>
      <c r="D20" s="333">
        <v>37328.07</v>
      </c>
      <c r="E20" s="333">
        <v>3435.38</v>
      </c>
      <c r="F20" s="333">
        <v>104.66</v>
      </c>
      <c r="G20" s="332">
        <v>8.2775</v>
      </c>
      <c r="H20" s="332">
        <v>9.203</v>
      </c>
      <c r="I20" s="333">
        <v>41502.46</v>
      </c>
      <c r="J20" s="334">
        <v>34071.26</v>
      </c>
    </row>
    <row r="21" spans="1:10" ht="15">
      <c r="A21" s="170" t="s">
        <v>103</v>
      </c>
      <c r="B21" s="341">
        <v>0.3378979192601814</v>
      </c>
      <c r="C21" s="332">
        <v>3.8</v>
      </c>
      <c r="D21" s="333">
        <v>41259.45</v>
      </c>
      <c r="E21" s="333">
        <v>19789.86</v>
      </c>
      <c r="F21" s="333">
        <v>833.23</v>
      </c>
      <c r="G21" s="332">
        <v>31.7795</v>
      </c>
      <c r="H21" s="332">
        <v>47.964</v>
      </c>
      <c r="I21" s="333">
        <v>62272.47</v>
      </c>
      <c r="J21" s="334">
        <v>50478.92</v>
      </c>
    </row>
    <row r="22" spans="1:10" ht="15">
      <c r="A22" s="168" t="s">
        <v>245</v>
      </c>
      <c r="B22" s="341">
        <v>3.8235817179441587</v>
      </c>
      <c r="C22" s="332">
        <v>43</v>
      </c>
      <c r="D22" s="333">
        <v>40514.78</v>
      </c>
      <c r="E22" s="333">
        <v>15490.87</v>
      </c>
      <c r="F22" s="333">
        <v>40.45</v>
      </c>
      <c r="G22" s="332">
        <v>27.2745</v>
      </c>
      <c r="H22" s="332">
        <v>38.235</v>
      </c>
      <c r="I22" s="333">
        <v>56796.19</v>
      </c>
      <c r="J22" s="334">
        <v>47452.8</v>
      </c>
    </row>
    <row r="23" spans="1:10" s="158" customFormat="1" ht="15.75">
      <c r="A23" s="172" t="s">
        <v>65</v>
      </c>
      <c r="B23" s="340">
        <v>42.81522319046773</v>
      </c>
      <c r="C23" s="329">
        <v>481.5</v>
      </c>
      <c r="D23" s="330">
        <v>29095.81</v>
      </c>
      <c r="E23" s="330">
        <v>4522.45</v>
      </c>
      <c r="F23" s="492">
        <v>437.96</v>
      </c>
      <c r="G23" s="329">
        <v>13.1948</v>
      </c>
      <c r="H23" s="329">
        <v>15.543</v>
      </c>
      <c r="I23" s="330">
        <v>34274.4</v>
      </c>
      <c r="J23" s="331">
        <v>28262.09</v>
      </c>
    </row>
    <row r="24" spans="1:10" s="158" customFormat="1" ht="15.75">
      <c r="A24" s="167" t="s">
        <v>133</v>
      </c>
      <c r="B24" s="340">
        <v>31.717944157922815</v>
      </c>
      <c r="C24" s="329">
        <v>356.7</v>
      </c>
      <c r="D24" s="330">
        <v>30619.3</v>
      </c>
      <c r="E24" s="330">
        <v>2933.32</v>
      </c>
      <c r="F24" s="492">
        <v>548.43</v>
      </c>
      <c r="G24" s="329">
        <v>8.559</v>
      </c>
      <c r="H24" s="329">
        <v>9.58</v>
      </c>
      <c r="I24" s="330">
        <v>34271.97</v>
      </c>
      <c r="J24" s="331">
        <v>28161.24</v>
      </c>
    </row>
    <row r="25" spans="1:10" ht="15">
      <c r="A25" s="170" t="s">
        <v>83</v>
      </c>
      <c r="B25" s="341">
        <v>24.639871954472707</v>
      </c>
      <c r="C25" s="332">
        <v>277.1</v>
      </c>
      <c r="D25" s="333">
        <v>30142.54</v>
      </c>
      <c r="E25" s="333">
        <v>1827.51</v>
      </c>
      <c r="F25" s="333">
        <v>168.57</v>
      </c>
      <c r="G25" s="332">
        <v>5.5912</v>
      </c>
      <c r="H25" s="332">
        <v>6.063</v>
      </c>
      <c r="I25" s="333">
        <v>32685.41</v>
      </c>
      <c r="J25" s="334">
        <v>26814.81</v>
      </c>
    </row>
    <row r="26" spans="1:10" ht="15">
      <c r="A26" s="170" t="s">
        <v>84</v>
      </c>
      <c r="B26" s="341">
        <v>4.686110617108306</v>
      </c>
      <c r="C26" s="332">
        <v>52.7</v>
      </c>
      <c r="D26" s="333">
        <v>32600.77</v>
      </c>
      <c r="E26" s="333">
        <v>5718.8</v>
      </c>
      <c r="F26" s="333">
        <v>2647.31</v>
      </c>
      <c r="G26" s="332">
        <v>14.6388</v>
      </c>
      <c r="H26" s="332">
        <v>17.542</v>
      </c>
      <c r="I26" s="333">
        <v>39066.1</v>
      </c>
      <c r="J26" s="334">
        <v>32256.38</v>
      </c>
    </row>
    <row r="27" spans="1:10" ht="15">
      <c r="A27" s="170" t="s">
        <v>85</v>
      </c>
      <c r="B27" s="341">
        <v>0.12448870709585631</v>
      </c>
      <c r="C27" s="332">
        <v>1.4</v>
      </c>
      <c r="D27" s="333">
        <v>39954.52</v>
      </c>
      <c r="E27" s="333">
        <v>4044.96</v>
      </c>
      <c r="F27" s="333">
        <v>1658.96</v>
      </c>
      <c r="G27" s="332">
        <v>9.1369</v>
      </c>
      <c r="H27" s="332">
        <v>10.124</v>
      </c>
      <c r="I27" s="333">
        <v>44270.59</v>
      </c>
      <c r="J27" s="334">
        <v>36348.3</v>
      </c>
    </row>
    <row r="28" spans="1:10" ht="15">
      <c r="A28" s="170" t="s">
        <v>104</v>
      </c>
      <c r="B28" s="341">
        <v>0.10670460608216256</v>
      </c>
      <c r="C28" s="332">
        <v>1.2</v>
      </c>
      <c r="D28" s="333">
        <v>37881</v>
      </c>
      <c r="E28" s="333">
        <v>3593.13</v>
      </c>
      <c r="F28" s="333">
        <v>1275.45</v>
      </c>
      <c r="G28" s="332">
        <v>8.6021</v>
      </c>
      <c r="H28" s="332">
        <v>9.485</v>
      </c>
      <c r="I28" s="333">
        <v>41770.27</v>
      </c>
      <c r="J28" s="334">
        <v>34292.55</v>
      </c>
    </row>
    <row r="29" spans="1:10" ht="15">
      <c r="A29" s="170" t="s">
        <v>86</v>
      </c>
      <c r="B29" s="341">
        <v>0.42681842432865025</v>
      </c>
      <c r="C29" s="332">
        <v>4.8</v>
      </c>
      <c r="D29" s="333">
        <v>33043.5</v>
      </c>
      <c r="E29" s="333">
        <v>16893.21</v>
      </c>
      <c r="F29" s="333">
        <v>926.53</v>
      </c>
      <c r="G29" s="332">
        <v>33.0675</v>
      </c>
      <c r="H29" s="332">
        <v>51.124</v>
      </c>
      <c r="I29" s="333">
        <v>51087.06</v>
      </c>
      <c r="J29" s="334">
        <v>41438.1</v>
      </c>
    </row>
    <row r="30" spans="1:10" s="158" customFormat="1" ht="15.75">
      <c r="A30" s="167" t="s">
        <v>93</v>
      </c>
      <c r="B30" s="340">
        <v>11.097279032544906</v>
      </c>
      <c r="C30" s="329">
        <v>124.8</v>
      </c>
      <c r="D30" s="330">
        <v>24745.53</v>
      </c>
      <c r="E30" s="330">
        <v>9063.07</v>
      </c>
      <c r="F30" s="492">
        <v>122.21</v>
      </c>
      <c r="G30" s="329">
        <v>26.4351</v>
      </c>
      <c r="H30" s="329">
        <v>36.625</v>
      </c>
      <c r="I30" s="330">
        <v>34284.26</v>
      </c>
      <c r="J30" s="331">
        <v>28552.63</v>
      </c>
    </row>
    <row r="31" spans="1:10" ht="15">
      <c r="A31" s="170" t="s">
        <v>142</v>
      </c>
      <c r="B31" s="341">
        <v>0.6402276364929753</v>
      </c>
      <c r="C31" s="332">
        <v>7.2</v>
      </c>
      <c r="D31" s="333">
        <v>23435.13</v>
      </c>
      <c r="E31" s="333">
        <v>6156.17</v>
      </c>
      <c r="F31" s="333">
        <v>478.2</v>
      </c>
      <c r="G31" s="332">
        <v>20.526</v>
      </c>
      <c r="H31" s="332">
        <v>26.269</v>
      </c>
      <c r="I31" s="333">
        <v>29992.05</v>
      </c>
      <c r="J31" s="334">
        <v>24899.67</v>
      </c>
    </row>
    <row r="32" spans="1:10" ht="15">
      <c r="A32" s="170" t="s">
        <v>87</v>
      </c>
      <c r="B32" s="341">
        <v>0.27565356571225325</v>
      </c>
      <c r="C32" s="332">
        <v>3.1</v>
      </c>
      <c r="D32" s="333">
        <v>28059.35</v>
      </c>
      <c r="E32" s="333">
        <v>2788.75</v>
      </c>
      <c r="F32" s="333">
        <v>86.86</v>
      </c>
      <c r="G32" s="332">
        <v>8.8726</v>
      </c>
      <c r="H32" s="332">
        <v>9.939</v>
      </c>
      <c r="I32" s="333">
        <v>31431.13</v>
      </c>
      <c r="J32" s="334">
        <v>25775.04</v>
      </c>
    </row>
    <row r="33" spans="1:10" ht="22.5">
      <c r="A33" s="173" t="s">
        <v>94</v>
      </c>
      <c r="B33" s="341">
        <v>8.94540280988796</v>
      </c>
      <c r="C33" s="332">
        <v>100.6</v>
      </c>
      <c r="D33" s="333">
        <v>24777.39</v>
      </c>
      <c r="E33" s="333">
        <v>9491.96</v>
      </c>
      <c r="F33" s="333">
        <v>86.93</v>
      </c>
      <c r="G33" s="332">
        <v>27.3299</v>
      </c>
      <c r="H33" s="332">
        <v>38.309</v>
      </c>
      <c r="I33" s="333">
        <v>34731.1</v>
      </c>
      <c r="J33" s="334">
        <v>28925.76</v>
      </c>
    </row>
    <row r="34" spans="1:10" ht="15">
      <c r="A34" s="174" t="s">
        <v>105</v>
      </c>
      <c r="B34" s="341">
        <v>2.1163080206295577</v>
      </c>
      <c r="C34" s="332">
        <v>23.8</v>
      </c>
      <c r="D34" s="333">
        <v>24762.52</v>
      </c>
      <c r="E34" s="333">
        <v>9427.28</v>
      </c>
      <c r="F34" s="333">
        <v>130.58</v>
      </c>
      <c r="G34" s="332">
        <v>27.1775</v>
      </c>
      <c r="H34" s="332">
        <v>38.071</v>
      </c>
      <c r="I34" s="333">
        <v>34687.83</v>
      </c>
      <c r="J34" s="334">
        <v>28979.84</v>
      </c>
    </row>
    <row r="35" spans="1:10" ht="22.5">
      <c r="A35" s="170" t="s">
        <v>106</v>
      </c>
      <c r="B35" s="341">
        <v>0.08002845456162191</v>
      </c>
      <c r="C35" s="332">
        <v>0.9</v>
      </c>
      <c r="D35" s="333">
        <v>28038.68</v>
      </c>
      <c r="E35" s="333">
        <v>11179.51</v>
      </c>
      <c r="F35" s="333">
        <v>183.79</v>
      </c>
      <c r="G35" s="332">
        <v>27.951</v>
      </c>
      <c r="H35" s="332">
        <v>39.872</v>
      </c>
      <c r="I35" s="333">
        <v>39996.89</v>
      </c>
      <c r="J35" s="334">
        <v>32232.02</v>
      </c>
    </row>
    <row r="36" spans="1:10" ht="15">
      <c r="A36" s="175" t="s">
        <v>143</v>
      </c>
      <c r="B36" s="341">
        <v>1.173750666903788</v>
      </c>
      <c r="C36" s="332">
        <v>13.2</v>
      </c>
      <c r="D36" s="333">
        <v>24216.09</v>
      </c>
      <c r="E36" s="333">
        <v>8677.68</v>
      </c>
      <c r="F36" s="333">
        <v>201.96</v>
      </c>
      <c r="G36" s="332">
        <v>25.9243</v>
      </c>
      <c r="H36" s="332">
        <v>35.834</v>
      </c>
      <c r="I36" s="333">
        <v>33473.18</v>
      </c>
      <c r="J36" s="334">
        <v>28078.59</v>
      </c>
    </row>
    <row r="37" spans="1:10" ht="15">
      <c r="A37" s="172" t="s">
        <v>66</v>
      </c>
      <c r="B37" s="340">
        <v>22.19455806508981</v>
      </c>
      <c r="C37" s="329">
        <v>249.6</v>
      </c>
      <c r="D37" s="330">
        <v>21537.58</v>
      </c>
      <c r="E37" s="330">
        <v>8787.97</v>
      </c>
      <c r="F37" s="492">
        <v>759.8</v>
      </c>
      <c r="G37" s="329">
        <v>28.3944</v>
      </c>
      <c r="H37" s="329">
        <v>40.803</v>
      </c>
      <c r="I37" s="330">
        <v>30949.6</v>
      </c>
      <c r="J37" s="331">
        <v>25445.68</v>
      </c>
    </row>
    <row r="38" spans="1:10" ht="15">
      <c r="A38" s="167" t="s">
        <v>92</v>
      </c>
      <c r="B38" s="340">
        <v>8.314067223901832</v>
      </c>
      <c r="C38" s="329">
        <v>93.5</v>
      </c>
      <c r="D38" s="330">
        <v>23307.97</v>
      </c>
      <c r="E38" s="330">
        <v>11909.84</v>
      </c>
      <c r="F38" s="492">
        <v>986.63</v>
      </c>
      <c r="G38" s="329">
        <v>33.0213</v>
      </c>
      <c r="H38" s="329">
        <v>51.098</v>
      </c>
      <c r="I38" s="330">
        <v>36067.12</v>
      </c>
      <c r="J38" s="331">
        <v>29312.43</v>
      </c>
    </row>
    <row r="39" spans="1:10" ht="22.5">
      <c r="A39" s="170" t="s">
        <v>95</v>
      </c>
      <c r="B39" s="341">
        <v>8.305175173394987</v>
      </c>
      <c r="C39" s="332">
        <v>93.4</v>
      </c>
      <c r="D39" s="333">
        <v>23304.52</v>
      </c>
      <c r="E39" s="333">
        <v>11910.33</v>
      </c>
      <c r="F39" s="333">
        <v>986.93</v>
      </c>
      <c r="G39" s="332">
        <v>33.0255</v>
      </c>
      <c r="H39" s="332">
        <v>51.107</v>
      </c>
      <c r="I39" s="333">
        <v>36064.08</v>
      </c>
      <c r="J39" s="334">
        <v>29309.19</v>
      </c>
    </row>
    <row r="40" spans="1:10" ht="15">
      <c r="A40" s="174" t="s">
        <v>107</v>
      </c>
      <c r="B40" s="341">
        <v>3.76133736439623</v>
      </c>
      <c r="C40" s="332">
        <v>42.3</v>
      </c>
      <c r="D40" s="333">
        <v>26364.84</v>
      </c>
      <c r="E40" s="333">
        <v>13158.33</v>
      </c>
      <c r="F40" s="333">
        <v>1011.55</v>
      </c>
      <c r="G40" s="332">
        <v>32.528</v>
      </c>
      <c r="H40" s="332">
        <v>49.909</v>
      </c>
      <c r="I40" s="333">
        <v>40452.27</v>
      </c>
      <c r="J40" s="334">
        <v>32753.66</v>
      </c>
    </row>
    <row r="41" spans="1:10" ht="15">
      <c r="A41" s="174" t="s">
        <v>108</v>
      </c>
      <c r="B41" s="341">
        <v>4.552729859505603</v>
      </c>
      <c r="C41" s="332">
        <v>51.2</v>
      </c>
      <c r="D41" s="333">
        <v>20777.94</v>
      </c>
      <c r="E41" s="333">
        <v>10879.98</v>
      </c>
      <c r="F41" s="333">
        <v>966.61</v>
      </c>
      <c r="G41" s="332">
        <v>33.5375</v>
      </c>
      <c r="H41" s="332">
        <v>52.363</v>
      </c>
      <c r="I41" s="333">
        <v>32441.21</v>
      </c>
      <c r="J41" s="334">
        <v>26465.45</v>
      </c>
    </row>
    <row r="42" spans="1:10" s="158" customFormat="1" ht="15.75">
      <c r="A42" s="167" t="s">
        <v>91</v>
      </c>
      <c r="B42" s="340">
        <v>13.84492263916059</v>
      </c>
      <c r="C42" s="329">
        <v>155.7</v>
      </c>
      <c r="D42" s="330">
        <v>20442.89</v>
      </c>
      <c r="E42" s="330">
        <v>6899.48</v>
      </c>
      <c r="F42" s="492">
        <v>624.15</v>
      </c>
      <c r="G42" s="329">
        <v>24.791</v>
      </c>
      <c r="H42" s="329">
        <v>33.75</v>
      </c>
      <c r="I42" s="330">
        <v>27830.62</v>
      </c>
      <c r="J42" s="331">
        <v>23081</v>
      </c>
    </row>
    <row r="43" spans="1:10" ht="15">
      <c r="A43" s="170" t="s">
        <v>88</v>
      </c>
      <c r="B43" s="341">
        <v>11.319580295216078</v>
      </c>
      <c r="C43" s="332">
        <v>127.3</v>
      </c>
      <c r="D43" s="333">
        <v>20347.06</v>
      </c>
      <c r="E43" s="333">
        <v>6148.14</v>
      </c>
      <c r="F43" s="333">
        <v>285.41</v>
      </c>
      <c r="G43" s="332">
        <v>22.8174</v>
      </c>
      <c r="H43" s="332">
        <v>30.216</v>
      </c>
      <c r="I43" s="333">
        <v>26945.01</v>
      </c>
      <c r="J43" s="334">
        <v>22425.63</v>
      </c>
    </row>
    <row r="44" spans="1:10" ht="15.75" thickBot="1">
      <c r="A44" s="176" t="s">
        <v>110</v>
      </c>
      <c r="B44" s="342">
        <v>2.0807398186021695</v>
      </c>
      <c r="C44" s="335">
        <v>23.4</v>
      </c>
      <c r="D44" s="336">
        <v>21815.3</v>
      </c>
      <c r="E44" s="336">
        <v>10038.39</v>
      </c>
      <c r="F44" s="336">
        <v>2532.51</v>
      </c>
      <c r="G44" s="335">
        <v>30.8718</v>
      </c>
      <c r="H44" s="335">
        <v>46.015</v>
      </c>
      <c r="I44" s="336">
        <v>32516.39</v>
      </c>
      <c r="J44" s="337">
        <v>26433.11</v>
      </c>
    </row>
    <row r="45" spans="1:10" ht="15">
      <c r="A45" s="159" t="s">
        <v>186</v>
      </c>
      <c r="B45" s="160"/>
      <c r="C45" s="161"/>
      <c r="D45" s="162"/>
      <c r="E45" s="162"/>
      <c r="F45" s="162"/>
      <c r="G45" s="163"/>
      <c r="H45" s="163"/>
      <c r="I45" s="162"/>
      <c r="J45" s="164"/>
    </row>
    <row r="46" spans="1:10" s="68" customFormat="1" ht="15">
      <c r="A46" s="41" t="s">
        <v>211</v>
      </c>
      <c r="B46" s="46"/>
      <c r="C46" s="72"/>
      <c r="D46" s="44"/>
      <c r="E46" s="44"/>
      <c r="F46" s="44"/>
      <c r="G46" s="49"/>
      <c r="H46" s="49"/>
      <c r="I46" s="44"/>
      <c r="J46" s="45"/>
    </row>
    <row r="47" spans="1:9" ht="15">
      <c r="A47" s="226" t="s">
        <v>282</v>
      </c>
      <c r="B47" s="47"/>
      <c r="C47" s="72"/>
      <c r="D47" s="44"/>
      <c r="E47" s="44"/>
      <c r="F47" s="44"/>
      <c r="G47" s="49"/>
      <c r="H47" s="50"/>
      <c r="I47" s="44"/>
    </row>
    <row r="48" spans="1:10" s="68" customFormat="1" ht="15">
      <c r="A48" s="112" t="s">
        <v>260</v>
      </c>
      <c r="B48" s="46"/>
      <c r="C48" s="72"/>
      <c r="D48" s="44"/>
      <c r="E48" s="44"/>
      <c r="F48" s="44"/>
      <c r="G48" s="49"/>
      <c r="H48" s="49"/>
      <c r="I48" s="44"/>
      <c r="J48" s="45"/>
    </row>
    <row r="49" spans="1:9" ht="15" customHeight="1">
      <c r="A49" s="410" t="s">
        <v>78</v>
      </c>
      <c r="B49" s="410"/>
      <c r="C49" s="410"/>
      <c r="D49" s="410"/>
      <c r="E49" s="410"/>
      <c r="F49" s="410"/>
      <c r="G49" s="410"/>
      <c r="H49" s="410"/>
      <c r="I49" s="410"/>
    </row>
    <row r="50" spans="1:9" ht="15" customHeight="1">
      <c r="A50" s="409" t="s">
        <v>148</v>
      </c>
      <c r="B50" s="409"/>
      <c r="C50" s="409"/>
      <c r="D50" s="409"/>
      <c r="E50" s="409"/>
      <c r="F50" s="409"/>
      <c r="G50" s="409"/>
      <c r="H50" s="409"/>
      <c r="I50" s="409"/>
    </row>
    <row r="51" spans="1:9" ht="25.5" customHeight="1">
      <c r="A51" s="410" t="s">
        <v>79</v>
      </c>
      <c r="B51" s="410"/>
      <c r="C51" s="410"/>
      <c r="D51" s="410"/>
      <c r="E51" s="410"/>
      <c r="F51" s="410"/>
      <c r="G51" s="410"/>
      <c r="H51" s="410"/>
      <c r="I51" s="410"/>
    </row>
    <row r="52" spans="1:10" ht="68.25" customHeight="1">
      <c r="A52" s="409" t="s">
        <v>212</v>
      </c>
      <c r="B52" s="410"/>
      <c r="C52" s="432"/>
      <c r="D52" s="432"/>
      <c r="E52" s="432"/>
      <c r="F52" s="432"/>
      <c r="G52" s="432"/>
      <c r="H52" s="432"/>
      <c r="I52" s="432"/>
      <c r="J52" s="62"/>
    </row>
    <row r="53" spans="1:10" s="68" customFormat="1" ht="15" customHeight="1">
      <c r="A53" s="410" t="s">
        <v>111</v>
      </c>
      <c r="B53" s="410"/>
      <c r="C53" s="410"/>
      <c r="D53" s="410"/>
      <c r="E53" s="410"/>
      <c r="F53" s="410"/>
      <c r="G53" s="410"/>
      <c r="H53" s="410"/>
      <c r="I53" s="410"/>
      <c r="J53" s="45"/>
    </row>
    <row r="54" spans="1:10" s="68" customFormat="1" ht="23.25" customHeight="1">
      <c r="A54" s="409" t="s">
        <v>251</v>
      </c>
      <c r="B54" s="409"/>
      <c r="C54" s="409"/>
      <c r="D54" s="409"/>
      <c r="E54" s="409"/>
      <c r="F54" s="409"/>
      <c r="G54" s="409"/>
      <c r="H54" s="409"/>
      <c r="I54" s="409"/>
      <c r="J54" s="45"/>
    </row>
    <row r="55" spans="1:9" ht="15" customHeight="1">
      <c r="A55" s="410" t="s">
        <v>80</v>
      </c>
      <c r="B55" s="410"/>
      <c r="C55" s="410"/>
      <c r="D55" s="410"/>
      <c r="E55" s="410"/>
      <c r="F55" s="410"/>
      <c r="G55" s="410"/>
      <c r="H55" s="410"/>
      <c r="I55" s="410"/>
    </row>
    <row r="56" spans="1:9" ht="15">
      <c r="A56" s="226" t="s">
        <v>246</v>
      </c>
      <c r="B56" s="42"/>
      <c r="C56" s="34"/>
      <c r="D56" s="34"/>
      <c r="E56" s="34"/>
      <c r="F56" s="34"/>
      <c r="G56" s="34"/>
      <c r="H56" s="34"/>
      <c r="I56" s="34"/>
    </row>
    <row r="57" spans="1:9" ht="15">
      <c r="A57" s="409" t="s">
        <v>247</v>
      </c>
      <c r="B57" s="410"/>
      <c r="C57" s="410"/>
      <c r="D57" s="410"/>
      <c r="E57" s="410"/>
      <c r="F57" s="410"/>
      <c r="G57" s="410"/>
      <c r="H57" s="410"/>
      <c r="I57" s="410"/>
    </row>
    <row r="58" spans="1:9" ht="41.25" customHeight="1">
      <c r="A58" s="414" t="s">
        <v>271</v>
      </c>
      <c r="B58" s="414"/>
      <c r="C58" s="414"/>
      <c r="D58" s="414"/>
      <c r="E58" s="414"/>
      <c r="F58" s="414"/>
      <c r="G58" s="414"/>
      <c r="H58" s="414"/>
      <c r="I58" s="34"/>
    </row>
    <row r="59" ht="15">
      <c r="A59" s="114"/>
    </row>
  </sheetData>
  <sheetProtection/>
  <mergeCells count="33">
    <mergeCell ref="AY1:BF3"/>
    <mergeCell ref="BG1:BN3"/>
    <mergeCell ref="DS1:DZ3"/>
    <mergeCell ref="DK1:DR3"/>
    <mergeCell ref="AI1:AP3"/>
    <mergeCell ref="CE1:CL3"/>
    <mergeCell ref="BO1:BV3"/>
    <mergeCell ref="A51:I51"/>
    <mergeCell ref="EA1:EH3"/>
    <mergeCell ref="A52:I52"/>
    <mergeCell ref="CM1:CT3"/>
    <mergeCell ref="CU1:DB3"/>
    <mergeCell ref="DC1:DJ3"/>
    <mergeCell ref="BW1:CD3"/>
    <mergeCell ref="S1:Z3"/>
    <mergeCell ref="AQ1:AX3"/>
    <mergeCell ref="C5:C6"/>
    <mergeCell ref="D5:D6"/>
    <mergeCell ref="A1:I3"/>
    <mergeCell ref="J1:J3"/>
    <mergeCell ref="A50:I50"/>
    <mergeCell ref="A49:I49"/>
    <mergeCell ref="A58:H58"/>
    <mergeCell ref="K1:R3"/>
    <mergeCell ref="J5:J6"/>
    <mergeCell ref="A57:I57"/>
    <mergeCell ref="B5:B6"/>
    <mergeCell ref="E5:H5"/>
    <mergeCell ref="I5:I6"/>
    <mergeCell ref="A54:I54"/>
    <mergeCell ref="A55:I55"/>
    <mergeCell ref="A53:I53"/>
  </mergeCells>
  <printOptions/>
  <pageMargins left="0.787401575" right="0.54" top="0.52" bottom="0.43" header="0.4921259845" footer="0.4921259845"/>
  <pageSetup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1:FP60"/>
  <sheetViews>
    <sheetView zoomScalePageLayoutView="0" workbookViewId="0" topLeftCell="A49">
      <selection activeCell="A60" sqref="A60"/>
    </sheetView>
  </sheetViews>
  <sheetFormatPr defaultColWidth="11.421875" defaultRowHeight="12.75"/>
  <cols>
    <col min="1" max="1" width="50.00390625" style="43" customWidth="1"/>
    <col min="2" max="2" width="12.00390625" style="48" bestFit="1" customWidth="1"/>
    <col min="3" max="3" width="12.28125" style="73" customWidth="1"/>
    <col min="4" max="4" width="11.7109375" style="45" customWidth="1"/>
    <col min="5" max="5" width="10.57421875" style="45" customWidth="1"/>
    <col min="6" max="6" width="9.57421875" style="45" customWidth="1"/>
    <col min="7" max="8" width="9.421875" style="51" customWidth="1"/>
    <col min="9" max="9" width="10.8515625" style="45" customWidth="1"/>
    <col min="10" max="10" width="11.421875" style="45" customWidth="1"/>
    <col min="11" max="16384" width="11.421875" style="43" customWidth="1"/>
  </cols>
  <sheetData>
    <row r="1" spans="1:172" ht="15">
      <c r="A1" s="415" t="s">
        <v>248</v>
      </c>
      <c r="B1" s="415"/>
      <c r="C1" s="415"/>
      <c r="D1" s="415"/>
      <c r="E1" s="415"/>
      <c r="F1" s="416"/>
      <c r="G1" s="417"/>
      <c r="H1" s="418"/>
      <c r="I1" s="418"/>
      <c r="J1" s="431"/>
      <c r="K1" s="415"/>
      <c r="L1" s="418"/>
      <c r="M1" s="415"/>
      <c r="N1" s="415"/>
      <c r="O1" s="415"/>
      <c r="P1" s="415"/>
      <c r="Q1" s="416"/>
      <c r="R1" s="417"/>
      <c r="S1" s="418"/>
      <c r="T1" s="418"/>
      <c r="U1" s="415"/>
      <c r="V1" s="415"/>
      <c r="W1" s="415"/>
      <c r="X1" s="415"/>
      <c r="Y1" s="416"/>
      <c r="Z1" s="417"/>
      <c r="AA1" s="418"/>
      <c r="AB1" s="418"/>
      <c r="AC1" s="415"/>
      <c r="AD1" s="415"/>
      <c r="AE1" s="415"/>
      <c r="AF1" s="415"/>
      <c r="AG1" s="416"/>
      <c r="AH1" s="417"/>
      <c r="AI1" s="418"/>
      <c r="AJ1" s="418"/>
      <c r="AK1" s="415"/>
      <c r="AL1" s="415"/>
      <c r="AM1" s="415"/>
      <c r="AN1" s="415"/>
      <c r="AO1" s="416"/>
      <c r="AP1" s="417"/>
      <c r="AQ1" s="418"/>
      <c r="AR1" s="418"/>
      <c r="AS1" s="415"/>
      <c r="AT1" s="415"/>
      <c r="AU1" s="415"/>
      <c r="AV1" s="415"/>
      <c r="AW1" s="416"/>
      <c r="AX1" s="417"/>
      <c r="AY1" s="418"/>
      <c r="AZ1" s="418"/>
      <c r="BA1" s="415"/>
      <c r="BB1" s="415"/>
      <c r="BC1" s="415"/>
      <c r="BD1" s="415"/>
      <c r="BE1" s="416"/>
      <c r="BF1" s="417"/>
      <c r="BG1" s="418"/>
      <c r="BH1" s="418"/>
      <c r="BI1" s="415"/>
      <c r="BJ1" s="415"/>
      <c r="BK1" s="415"/>
      <c r="BL1" s="415"/>
      <c r="BM1" s="416"/>
      <c r="BN1" s="417"/>
      <c r="BO1" s="418"/>
      <c r="BP1" s="418"/>
      <c r="BQ1" s="415"/>
      <c r="BR1" s="415"/>
      <c r="BS1" s="415"/>
      <c r="BT1" s="415"/>
      <c r="BU1" s="416"/>
      <c r="BV1" s="417"/>
      <c r="BW1" s="418"/>
      <c r="BX1" s="418"/>
      <c r="BY1" s="415"/>
      <c r="BZ1" s="415"/>
      <c r="CA1" s="415"/>
      <c r="CB1" s="415"/>
      <c r="CC1" s="416"/>
      <c r="CD1" s="417"/>
      <c r="CE1" s="418"/>
      <c r="CF1" s="418"/>
      <c r="CG1" s="415"/>
      <c r="CH1" s="415"/>
      <c r="CI1" s="415"/>
      <c r="CJ1" s="415"/>
      <c r="CK1" s="416"/>
      <c r="CL1" s="417"/>
      <c r="CM1" s="418"/>
      <c r="CN1" s="418"/>
      <c r="CO1" s="415"/>
      <c r="CP1" s="415"/>
      <c r="CQ1" s="415"/>
      <c r="CR1" s="415"/>
      <c r="CS1" s="416"/>
      <c r="CT1" s="417"/>
      <c r="CU1" s="418"/>
      <c r="CV1" s="418"/>
      <c r="CW1" s="415"/>
      <c r="CX1" s="415"/>
      <c r="CY1" s="415"/>
      <c r="CZ1" s="415"/>
      <c r="DA1" s="416"/>
      <c r="DB1" s="417"/>
      <c r="DC1" s="418"/>
      <c r="DD1" s="418"/>
      <c r="DE1" s="415"/>
      <c r="DF1" s="415"/>
      <c r="DG1" s="415"/>
      <c r="DH1" s="415"/>
      <c r="DI1" s="416"/>
      <c r="DJ1" s="417"/>
      <c r="DK1" s="418"/>
      <c r="DL1" s="418"/>
      <c r="DM1" s="415"/>
      <c r="DN1" s="415"/>
      <c r="DO1" s="415"/>
      <c r="DP1" s="415"/>
      <c r="DQ1" s="416"/>
      <c r="DR1" s="417"/>
      <c r="DS1" s="418"/>
      <c r="DT1" s="418"/>
      <c r="DU1" s="415"/>
      <c r="DV1" s="415"/>
      <c r="DW1" s="415"/>
      <c r="DX1" s="415"/>
      <c r="DY1" s="416"/>
      <c r="DZ1" s="417"/>
      <c r="EA1" s="418"/>
      <c r="EB1" s="418"/>
      <c r="EC1" s="415"/>
      <c r="ED1" s="415"/>
      <c r="EE1" s="415"/>
      <c r="EF1" s="415"/>
      <c r="EG1" s="416"/>
      <c r="EH1" s="417"/>
      <c r="EI1" s="418"/>
      <c r="EJ1" s="418"/>
      <c r="EK1" s="415"/>
      <c r="EL1" s="415"/>
      <c r="EM1" s="415"/>
      <c r="EN1" s="415"/>
      <c r="EO1" s="416"/>
      <c r="EP1" s="417"/>
      <c r="EQ1" s="418"/>
      <c r="ER1" s="418"/>
      <c r="ES1" s="415"/>
      <c r="ET1" s="415"/>
      <c r="EU1" s="415"/>
      <c r="EV1" s="415"/>
      <c r="EW1" s="416"/>
      <c r="EX1" s="417"/>
      <c r="EY1" s="418"/>
      <c r="EZ1" s="418"/>
      <c r="FA1" s="415"/>
      <c r="FB1" s="415"/>
      <c r="FC1" s="415"/>
      <c r="FD1" s="415"/>
      <c r="FE1" s="416"/>
      <c r="FF1" s="417"/>
      <c r="FG1" s="418"/>
      <c r="FH1" s="418"/>
      <c r="FI1" s="415"/>
      <c r="FJ1" s="415"/>
      <c r="FK1" s="415"/>
      <c r="FL1" s="415"/>
      <c r="FM1" s="416"/>
      <c r="FN1" s="417"/>
      <c r="FO1" s="418"/>
      <c r="FP1" s="418"/>
    </row>
    <row r="2" spans="1:172" ht="15">
      <c r="A2" s="415"/>
      <c r="B2" s="415"/>
      <c r="C2" s="415"/>
      <c r="D2" s="415"/>
      <c r="E2" s="415"/>
      <c r="F2" s="416"/>
      <c r="G2" s="417"/>
      <c r="H2" s="418"/>
      <c r="I2" s="418"/>
      <c r="J2" s="431"/>
      <c r="K2" s="415"/>
      <c r="L2" s="418"/>
      <c r="M2" s="415"/>
      <c r="N2" s="415"/>
      <c r="O2" s="415"/>
      <c r="P2" s="415"/>
      <c r="Q2" s="416"/>
      <c r="R2" s="417"/>
      <c r="S2" s="418"/>
      <c r="T2" s="418"/>
      <c r="U2" s="415"/>
      <c r="V2" s="415"/>
      <c r="W2" s="415"/>
      <c r="X2" s="415"/>
      <c r="Y2" s="416"/>
      <c r="Z2" s="417"/>
      <c r="AA2" s="418"/>
      <c r="AB2" s="418"/>
      <c r="AC2" s="415"/>
      <c r="AD2" s="415"/>
      <c r="AE2" s="415"/>
      <c r="AF2" s="415"/>
      <c r="AG2" s="416"/>
      <c r="AH2" s="417"/>
      <c r="AI2" s="418"/>
      <c r="AJ2" s="418"/>
      <c r="AK2" s="415"/>
      <c r="AL2" s="415"/>
      <c r="AM2" s="415"/>
      <c r="AN2" s="415"/>
      <c r="AO2" s="416"/>
      <c r="AP2" s="417"/>
      <c r="AQ2" s="418"/>
      <c r="AR2" s="418"/>
      <c r="AS2" s="415"/>
      <c r="AT2" s="415"/>
      <c r="AU2" s="415"/>
      <c r="AV2" s="415"/>
      <c r="AW2" s="416"/>
      <c r="AX2" s="417"/>
      <c r="AY2" s="418"/>
      <c r="AZ2" s="418"/>
      <c r="BA2" s="415"/>
      <c r="BB2" s="415"/>
      <c r="BC2" s="415"/>
      <c r="BD2" s="415"/>
      <c r="BE2" s="416"/>
      <c r="BF2" s="417"/>
      <c r="BG2" s="418"/>
      <c r="BH2" s="418"/>
      <c r="BI2" s="415"/>
      <c r="BJ2" s="415"/>
      <c r="BK2" s="415"/>
      <c r="BL2" s="415"/>
      <c r="BM2" s="416"/>
      <c r="BN2" s="417"/>
      <c r="BO2" s="418"/>
      <c r="BP2" s="418"/>
      <c r="BQ2" s="415"/>
      <c r="BR2" s="415"/>
      <c r="BS2" s="415"/>
      <c r="BT2" s="415"/>
      <c r="BU2" s="416"/>
      <c r="BV2" s="417"/>
      <c r="BW2" s="418"/>
      <c r="BX2" s="418"/>
      <c r="BY2" s="415"/>
      <c r="BZ2" s="415"/>
      <c r="CA2" s="415"/>
      <c r="CB2" s="415"/>
      <c r="CC2" s="416"/>
      <c r="CD2" s="417"/>
      <c r="CE2" s="418"/>
      <c r="CF2" s="418"/>
      <c r="CG2" s="415"/>
      <c r="CH2" s="415"/>
      <c r="CI2" s="415"/>
      <c r="CJ2" s="415"/>
      <c r="CK2" s="416"/>
      <c r="CL2" s="417"/>
      <c r="CM2" s="418"/>
      <c r="CN2" s="418"/>
      <c r="CO2" s="415"/>
      <c r="CP2" s="415"/>
      <c r="CQ2" s="415"/>
      <c r="CR2" s="415"/>
      <c r="CS2" s="416"/>
      <c r="CT2" s="417"/>
      <c r="CU2" s="418"/>
      <c r="CV2" s="418"/>
      <c r="CW2" s="415"/>
      <c r="CX2" s="415"/>
      <c r="CY2" s="415"/>
      <c r="CZ2" s="415"/>
      <c r="DA2" s="416"/>
      <c r="DB2" s="417"/>
      <c r="DC2" s="418"/>
      <c r="DD2" s="418"/>
      <c r="DE2" s="415"/>
      <c r="DF2" s="415"/>
      <c r="DG2" s="415"/>
      <c r="DH2" s="415"/>
      <c r="DI2" s="416"/>
      <c r="DJ2" s="417"/>
      <c r="DK2" s="418"/>
      <c r="DL2" s="418"/>
      <c r="DM2" s="415"/>
      <c r="DN2" s="415"/>
      <c r="DO2" s="415"/>
      <c r="DP2" s="415"/>
      <c r="DQ2" s="416"/>
      <c r="DR2" s="417"/>
      <c r="DS2" s="418"/>
      <c r="DT2" s="418"/>
      <c r="DU2" s="415"/>
      <c r="DV2" s="415"/>
      <c r="DW2" s="415"/>
      <c r="DX2" s="415"/>
      <c r="DY2" s="416"/>
      <c r="DZ2" s="417"/>
      <c r="EA2" s="418"/>
      <c r="EB2" s="418"/>
      <c r="EC2" s="415"/>
      <c r="ED2" s="415"/>
      <c r="EE2" s="415"/>
      <c r="EF2" s="415"/>
      <c r="EG2" s="416"/>
      <c r="EH2" s="417"/>
      <c r="EI2" s="418"/>
      <c r="EJ2" s="418"/>
      <c r="EK2" s="415"/>
      <c r="EL2" s="415"/>
      <c r="EM2" s="415"/>
      <c r="EN2" s="415"/>
      <c r="EO2" s="416"/>
      <c r="EP2" s="417"/>
      <c r="EQ2" s="418"/>
      <c r="ER2" s="418"/>
      <c r="ES2" s="415"/>
      <c r="ET2" s="415"/>
      <c r="EU2" s="415"/>
      <c r="EV2" s="415"/>
      <c r="EW2" s="416"/>
      <c r="EX2" s="417"/>
      <c r="EY2" s="418"/>
      <c r="EZ2" s="418"/>
      <c r="FA2" s="415"/>
      <c r="FB2" s="415"/>
      <c r="FC2" s="415"/>
      <c r="FD2" s="415"/>
      <c r="FE2" s="416"/>
      <c r="FF2" s="417"/>
      <c r="FG2" s="418"/>
      <c r="FH2" s="418"/>
      <c r="FI2" s="415"/>
      <c r="FJ2" s="415"/>
      <c r="FK2" s="415"/>
      <c r="FL2" s="415"/>
      <c r="FM2" s="416"/>
      <c r="FN2" s="417"/>
      <c r="FO2" s="418"/>
      <c r="FP2" s="418"/>
    </row>
    <row r="3" spans="1:172" ht="6.75" customHeight="1" hidden="1">
      <c r="A3" s="415"/>
      <c r="B3" s="415"/>
      <c r="C3" s="415"/>
      <c r="D3" s="415"/>
      <c r="E3" s="415"/>
      <c r="F3" s="416"/>
      <c r="G3" s="417"/>
      <c r="H3" s="418"/>
      <c r="I3" s="418"/>
      <c r="J3" s="431"/>
      <c r="K3" s="415"/>
      <c r="L3" s="418"/>
      <c r="M3" s="415"/>
      <c r="N3" s="415"/>
      <c r="O3" s="415"/>
      <c r="P3" s="415"/>
      <c r="Q3" s="416"/>
      <c r="R3" s="417"/>
      <c r="S3" s="418"/>
      <c r="T3" s="418"/>
      <c r="U3" s="415"/>
      <c r="V3" s="415"/>
      <c r="W3" s="415"/>
      <c r="X3" s="415"/>
      <c r="Y3" s="416"/>
      <c r="Z3" s="417"/>
      <c r="AA3" s="418"/>
      <c r="AB3" s="418"/>
      <c r="AC3" s="415"/>
      <c r="AD3" s="415"/>
      <c r="AE3" s="415"/>
      <c r="AF3" s="415"/>
      <c r="AG3" s="416"/>
      <c r="AH3" s="417"/>
      <c r="AI3" s="418"/>
      <c r="AJ3" s="418"/>
      <c r="AK3" s="415"/>
      <c r="AL3" s="415"/>
      <c r="AM3" s="415"/>
      <c r="AN3" s="415"/>
      <c r="AO3" s="416"/>
      <c r="AP3" s="417"/>
      <c r="AQ3" s="418"/>
      <c r="AR3" s="418"/>
      <c r="AS3" s="415"/>
      <c r="AT3" s="415"/>
      <c r="AU3" s="415"/>
      <c r="AV3" s="415"/>
      <c r="AW3" s="416"/>
      <c r="AX3" s="417"/>
      <c r="AY3" s="418"/>
      <c r="AZ3" s="418"/>
      <c r="BA3" s="415"/>
      <c r="BB3" s="415"/>
      <c r="BC3" s="415"/>
      <c r="BD3" s="415"/>
      <c r="BE3" s="416"/>
      <c r="BF3" s="417"/>
      <c r="BG3" s="418"/>
      <c r="BH3" s="418"/>
      <c r="BI3" s="415"/>
      <c r="BJ3" s="415"/>
      <c r="BK3" s="415"/>
      <c r="BL3" s="415"/>
      <c r="BM3" s="416"/>
      <c r="BN3" s="417"/>
      <c r="BO3" s="418"/>
      <c r="BP3" s="418"/>
      <c r="BQ3" s="415"/>
      <c r="BR3" s="415"/>
      <c r="BS3" s="415"/>
      <c r="BT3" s="415"/>
      <c r="BU3" s="416"/>
      <c r="BV3" s="417"/>
      <c r="BW3" s="418"/>
      <c r="BX3" s="418"/>
      <c r="BY3" s="415"/>
      <c r="BZ3" s="415"/>
      <c r="CA3" s="415"/>
      <c r="CB3" s="415"/>
      <c r="CC3" s="416"/>
      <c r="CD3" s="417"/>
      <c r="CE3" s="418"/>
      <c r="CF3" s="418"/>
      <c r="CG3" s="415"/>
      <c r="CH3" s="415"/>
      <c r="CI3" s="415"/>
      <c r="CJ3" s="415"/>
      <c r="CK3" s="416"/>
      <c r="CL3" s="417"/>
      <c r="CM3" s="418"/>
      <c r="CN3" s="418"/>
      <c r="CO3" s="415"/>
      <c r="CP3" s="415"/>
      <c r="CQ3" s="415"/>
      <c r="CR3" s="415"/>
      <c r="CS3" s="416"/>
      <c r="CT3" s="417"/>
      <c r="CU3" s="418"/>
      <c r="CV3" s="418"/>
      <c r="CW3" s="415"/>
      <c r="CX3" s="415"/>
      <c r="CY3" s="415"/>
      <c r="CZ3" s="415"/>
      <c r="DA3" s="416"/>
      <c r="DB3" s="417"/>
      <c r="DC3" s="418"/>
      <c r="DD3" s="418"/>
      <c r="DE3" s="415"/>
      <c r="DF3" s="415"/>
      <c r="DG3" s="415"/>
      <c r="DH3" s="415"/>
      <c r="DI3" s="416"/>
      <c r="DJ3" s="417"/>
      <c r="DK3" s="418"/>
      <c r="DL3" s="418"/>
      <c r="DM3" s="415"/>
      <c r="DN3" s="415"/>
      <c r="DO3" s="415"/>
      <c r="DP3" s="415"/>
      <c r="DQ3" s="416"/>
      <c r="DR3" s="417"/>
      <c r="DS3" s="418"/>
      <c r="DT3" s="418"/>
      <c r="DU3" s="415"/>
      <c r="DV3" s="415"/>
      <c r="DW3" s="415"/>
      <c r="DX3" s="415"/>
      <c r="DY3" s="416"/>
      <c r="DZ3" s="417"/>
      <c r="EA3" s="418"/>
      <c r="EB3" s="418"/>
      <c r="EC3" s="415"/>
      <c r="ED3" s="415"/>
      <c r="EE3" s="415"/>
      <c r="EF3" s="415"/>
      <c r="EG3" s="416"/>
      <c r="EH3" s="417"/>
      <c r="EI3" s="418"/>
      <c r="EJ3" s="418"/>
      <c r="EK3" s="415"/>
      <c r="EL3" s="415"/>
      <c r="EM3" s="415"/>
      <c r="EN3" s="415"/>
      <c r="EO3" s="416"/>
      <c r="EP3" s="417"/>
      <c r="EQ3" s="418"/>
      <c r="ER3" s="418"/>
      <c r="ES3" s="415"/>
      <c r="ET3" s="415"/>
      <c r="EU3" s="415"/>
      <c r="EV3" s="415"/>
      <c r="EW3" s="416"/>
      <c r="EX3" s="417"/>
      <c r="EY3" s="418"/>
      <c r="EZ3" s="418"/>
      <c r="FA3" s="415"/>
      <c r="FB3" s="415"/>
      <c r="FC3" s="415"/>
      <c r="FD3" s="415"/>
      <c r="FE3" s="416"/>
      <c r="FF3" s="417"/>
      <c r="FG3" s="418"/>
      <c r="FH3" s="418"/>
      <c r="FI3" s="415"/>
      <c r="FJ3" s="415"/>
      <c r="FK3" s="415"/>
      <c r="FL3" s="415"/>
      <c r="FM3" s="416"/>
      <c r="FN3" s="417"/>
      <c r="FO3" s="418"/>
      <c r="FP3" s="418"/>
    </row>
    <row r="4" spans="1:172" ht="15.75" thickBot="1">
      <c r="A4" s="52"/>
      <c r="B4" s="56"/>
      <c r="C4" s="71"/>
      <c r="D4" s="55"/>
      <c r="E4" s="55"/>
      <c r="F4" s="57"/>
      <c r="G4" s="58"/>
      <c r="H4" s="59"/>
      <c r="I4" s="60"/>
      <c r="J4" s="55"/>
      <c r="K4" s="52"/>
      <c r="L4" s="34"/>
      <c r="M4" s="52"/>
      <c r="N4" s="52"/>
      <c r="O4" s="52"/>
      <c r="P4" s="52"/>
      <c r="Q4" s="53"/>
      <c r="R4" s="54"/>
      <c r="S4" s="34"/>
      <c r="T4" s="34"/>
      <c r="U4" s="52"/>
      <c r="V4" s="52"/>
      <c r="W4" s="52"/>
      <c r="X4" s="52"/>
      <c r="Y4" s="53"/>
      <c r="Z4" s="54"/>
      <c r="AA4" s="34"/>
      <c r="AB4" s="34"/>
      <c r="AC4" s="52"/>
      <c r="AD4" s="52"/>
      <c r="AE4" s="52"/>
      <c r="AF4" s="52"/>
      <c r="AG4" s="53"/>
      <c r="AH4" s="54"/>
      <c r="AI4" s="34"/>
      <c r="AJ4" s="34"/>
      <c r="AK4" s="52"/>
      <c r="AL4" s="52"/>
      <c r="AM4" s="52"/>
      <c r="AN4" s="52"/>
      <c r="AO4" s="53"/>
      <c r="AP4" s="54"/>
      <c r="AQ4" s="34"/>
      <c r="AR4" s="34"/>
      <c r="AS4" s="52"/>
      <c r="AT4" s="52"/>
      <c r="AU4" s="52"/>
      <c r="AV4" s="52"/>
      <c r="AW4" s="53"/>
      <c r="AX4" s="54"/>
      <c r="AY4" s="34"/>
      <c r="AZ4" s="34"/>
      <c r="BA4" s="52"/>
      <c r="BB4" s="52"/>
      <c r="BC4" s="52"/>
      <c r="BD4" s="52"/>
      <c r="BE4" s="53"/>
      <c r="BF4" s="54"/>
      <c r="BG4" s="34"/>
      <c r="BH4" s="34"/>
      <c r="BI4" s="52"/>
      <c r="BJ4" s="52"/>
      <c r="BK4" s="52"/>
      <c r="BL4" s="52"/>
      <c r="BM4" s="53"/>
      <c r="BN4" s="54"/>
      <c r="BO4" s="34"/>
      <c r="BP4" s="34"/>
      <c r="BQ4" s="52"/>
      <c r="BR4" s="52"/>
      <c r="BS4" s="52"/>
      <c r="BT4" s="52"/>
      <c r="BU4" s="53"/>
      <c r="BV4" s="54"/>
      <c r="BW4" s="34"/>
      <c r="BX4" s="34"/>
      <c r="BY4" s="52"/>
      <c r="BZ4" s="52"/>
      <c r="CA4" s="52"/>
      <c r="CB4" s="52"/>
      <c r="CC4" s="53"/>
      <c r="CD4" s="54"/>
      <c r="CE4" s="34"/>
      <c r="CF4" s="34"/>
      <c r="CG4" s="52"/>
      <c r="CH4" s="52"/>
      <c r="CI4" s="52"/>
      <c r="CJ4" s="52"/>
      <c r="CK4" s="53"/>
      <c r="CL4" s="54"/>
      <c r="CM4" s="34"/>
      <c r="CN4" s="34"/>
      <c r="CO4" s="52"/>
      <c r="CP4" s="52"/>
      <c r="CQ4" s="52"/>
      <c r="CR4" s="52"/>
      <c r="CS4" s="53"/>
      <c r="CT4" s="54"/>
      <c r="CU4" s="34"/>
      <c r="CV4" s="34"/>
      <c r="CW4" s="52"/>
      <c r="CX4" s="52"/>
      <c r="CY4" s="52"/>
      <c r="CZ4" s="52"/>
      <c r="DA4" s="53"/>
      <c r="DB4" s="54"/>
      <c r="DC4" s="34"/>
      <c r="DD4" s="34"/>
      <c r="DE4" s="52"/>
      <c r="DF4" s="52"/>
      <c r="DG4" s="52"/>
      <c r="DH4" s="52"/>
      <c r="DI4" s="53"/>
      <c r="DJ4" s="54"/>
      <c r="DK4" s="34"/>
      <c r="DL4" s="34"/>
      <c r="DM4" s="52"/>
      <c r="DN4" s="52"/>
      <c r="DO4" s="52"/>
      <c r="DP4" s="52"/>
      <c r="DQ4" s="53"/>
      <c r="DR4" s="54"/>
      <c r="DS4" s="34"/>
      <c r="DT4" s="34"/>
      <c r="DU4" s="52"/>
      <c r="DV4" s="52"/>
      <c r="DW4" s="52"/>
      <c r="DX4" s="52"/>
      <c r="DY4" s="53"/>
      <c r="DZ4" s="54"/>
      <c r="EA4" s="34"/>
      <c r="EB4" s="34"/>
      <c r="EC4" s="52"/>
      <c r="ED4" s="52"/>
      <c r="EE4" s="52"/>
      <c r="EF4" s="52"/>
      <c r="EG4" s="53"/>
      <c r="EH4" s="54"/>
      <c r="EI4" s="34"/>
      <c r="EJ4" s="34"/>
      <c r="EK4" s="52"/>
      <c r="EL4" s="52"/>
      <c r="EM4" s="52"/>
      <c r="EN4" s="52"/>
      <c r="EO4" s="53"/>
      <c r="EP4" s="54"/>
      <c r="EQ4" s="34"/>
      <c r="ER4" s="34"/>
      <c r="ES4" s="52"/>
      <c r="ET4" s="52"/>
      <c r="EU4" s="52"/>
      <c r="EV4" s="52"/>
      <c r="EW4" s="53"/>
      <c r="EX4" s="54"/>
      <c r="EY4" s="34"/>
      <c r="EZ4" s="34"/>
      <c r="FA4" s="52"/>
      <c r="FB4" s="52"/>
      <c r="FC4" s="52"/>
      <c r="FD4" s="52"/>
      <c r="FE4" s="53"/>
      <c r="FF4" s="54"/>
      <c r="FG4" s="34"/>
      <c r="FH4" s="34"/>
      <c r="FI4" s="52"/>
      <c r="FJ4" s="52"/>
      <c r="FK4" s="52"/>
      <c r="FL4" s="52"/>
      <c r="FM4" s="53"/>
      <c r="FN4" s="54"/>
      <c r="FO4" s="34"/>
      <c r="FP4" s="34"/>
    </row>
    <row r="5" spans="1:10" ht="16.5" customHeight="1" thickBot="1">
      <c r="A5" s="177"/>
      <c r="B5" s="421" t="s">
        <v>235</v>
      </c>
      <c r="C5" s="428" t="s">
        <v>249</v>
      </c>
      <c r="D5" s="419" t="s">
        <v>250</v>
      </c>
      <c r="E5" s="423" t="s">
        <v>55</v>
      </c>
      <c r="F5" s="424"/>
      <c r="G5" s="424"/>
      <c r="H5" s="425"/>
      <c r="I5" s="426" t="s">
        <v>76</v>
      </c>
      <c r="J5" s="419" t="s">
        <v>239</v>
      </c>
    </row>
    <row r="6" spans="1:10" ht="43.5" customHeight="1" thickBot="1">
      <c r="A6" s="178"/>
      <c r="B6" s="422" t="s">
        <v>112</v>
      </c>
      <c r="C6" s="429"/>
      <c r="D6" s="430"/>
      <c r="E6" s="385" t="s">
        <v>236</v>
      </c>
      <c r="F6" s="384" t="s">
        <v>58</v>
      </c>
      <c r="G6" s="386" t="s">
        <v>237</v>
      </c>
      <c r="H6" s="387" t="s">
        <v>238</v>
      </c>
      <c r="I6" s="427"/>
      <c r="J6" s="420"/>
    </row>
    <row r="7" spans="1:10" ht="15">
      <c r="A7" s="165" t="s">
        <v>31</v>
      </c>
      <c r="B7" s="338">
        <v>100</v>
      </c>
      <c r="C7" s="323">
        <v>657.9</v>
      </c>
      <c r="D7" s="324">
        <v>29207.27</v>
      </c>
      <c r="E7" s="324">
        <v>5676.1</v>
      </c>
      <c r="F7" s="491">
        <v>777.86</v>
      </c>
      <c r="G7" s="323">
        <v>15.9702</v>
      </c>
      <c r="H7" s="323">
        <v>19.434</v>
      </c>
      <c r="I7" s="324">
        <v>35541.9</v>
      </c>
      <c r="J7" s="325">
        <v>29364.43</v>
      </c>
    </row>
    <row r="8" spans="1:10" s="61" customFormat="1" ht="15.75" thickBot="1">
      <c r="A8" s="166" t="s">
        <v>32</v>
      </c>
      <c r="B8" s="339">
        <v>61.635506915944674</v>
      </c>
      <c r="C8" s="326">
        <v>405.5</v>
      </c>
      <c r="D8" s="327">
        <v>31161</v>
      </c>
      <c r="E8" s="327">
        <v>3211.06</v>
      </c>
      <c r="F8" s="336">
        <v>1160.22</v>
      </c>
      <c r="G8" s="326">
        <v>9.1488</v>
      </c>
      <c r="H8" s="326">
        <v>10.305</v>
      </c>
      <c r="I8" s="327">
        <v>35097.98</v>
      </c>
      <c r="J8" s="328">
        <v>28862.77</v>
      </c>
    </row>
    <row r="9" spans="1:10" ht="20.25" customHeight="1">
      <c r="A9" s="165" t="s">
        <v>64</v>
      </c>
      <c r="B9" s="338">
        <v>32.14774281805746</v>
      </c>
      <c r="C9" s="323">
        <v>211.5</v>
      </c>
      <c r="D9" s="324">
        <v>33968.54</v>
      </c>
      <c r="E9" s="324">
        <v>8441.94</v>
      </c>
      <c r="F9" s="491">
        <v>1807.69</v>
      </c>
      <c r="G9" s="323">
        <v>19.5591</v>
      </c>
      <c r="H9" s="323">
        <v>24.852</v>
      </c>
      <c r="I9" s="324">
        <v>43161.3</v>
      </c>
      <c r="J9" s="325">
        <v>35803.42</v>
      </c>
    </row>
    <row r="10" spans="1:10" ht="19.5" customHeight="1">
      <c r="A10" s="167" t="s">
        <v>132</v>
      </c>
      <c r="B10" s="340">
        <v>32.10214318285453</v>
      </c>
      <c r="C10" s="329">
        <v>211.2</v>
      </c>
      <c r="D10" s="330">
        <v>33974.32</v>
      </c>
      <c r="E10" s="330">
        <v>8442.92</v>
      </c>
      <c r="F10" s="492">
        <v>1809.71</v>
      </c>
      <c r="G10" s="329">
        <v>19.5582</v>
      </c>
      <c r="H10" s="329">
        <v>24.851</v>
      </c>
      <c r="I10" s="330">
        <v>43168.18</v>
      </c>
      <c r="J10" s="331">
        <v>35809.64</v>
      </c>
    </row>
    <row r="11" spans="1:10" ht="15">
      <c r="A11" s="167" t="s">
        <v>168</v>
      </c>
      <c r="B11" s="340">
        <v>1.595987232102143</v>
      </c>
      <c r="C11" s="329">
        <v>10.5</v>
      </c>
      <c r="D11" s="330">
        <v>47436.92</v>
      </c>
      <c r="E11" s="330">
        <v>26645.3</v>
      </c>
      <c r="F11" s="492">
        <v>340.51</v>
      </c>
      <c r="G11" s="329">
        <v>35.3778</v>
      </c>
      <c r="H11" s="329">
        <v>56.17</v>
      </c>
      <c r="I11" s="330">
        <v>75316.34</v>
      </c>
      <c r="J11" s="331">
        <v>63597.93</v>
      </c>
    </row>
    <row r="12" spans="1:10" ht="15">
      <c r="A12" s="168" t="s">
        <v>241</v>
      </c>
      <c r="B12" s="341">
        <v>0.44079647362821095</v>
      </c>
      <c r="C12" s="332">
        <v>2.9</v>
      </c>
      <c r="D12" s="333">
        <v>46899.81</v>
      </c>
      <c r="E12" s="333">
        <v>36608.14</v>
      </c>
      <c r="F12" s="333">
        <v>9.06</v>
      </c>
      <c r="G12" s="332">
        <v>43.1255</v>
      </c>
      <c r="H12" s="332">
        <v>78.056</v>
      </c>
      <c r="I12" s="333">
        <v>84887.43</v>
      </c>
      <c r="J12" s="334">
        <v>72118.17</v>
      </c>
    </row>
    <row r="13" spans="1:10" ht="15">
      <c r="A13" s="168" t="s">
        <v>242</v>
      </c>
      <c r="B13" s="341">
        <v>0.8967928256573948</v>
      </c>
      <c r="C13" s="332">
        <v>5.9</v>
      </c>
      <c r="D13" s="333">
        <v>47981.98</v>
      </c>
      <c r="E13" s="333">
        <v>27284.48</v>
      </c>
      <c r="F13" s="333">
        <v>477.89</v>
      </c>
      <c r="G13" s="332">
        <v>35.6812</v>
      </c>
      <c r="H13" s="332">
        <v>56.864</v>
      </c>
      <c r="I13" s="333">
        <v>76467.49</v>
      </c>
      <c r="J13" s="334">
        <v>64638.73</v>
      </c>
    </row>
    <row r="14" spans="1:10" ht="15">
      <c r="A14" s="169" t="s">
        <v>243</v>
      </c>
      <c r="B14" s="341">
        <v>0.2583979328165375</v>
      </c>
      <c r="C14" s="332">
        <v>1.7</v>
      </c>
      <c r="D14" s="333">
        <v>46475.63</v>
      </c>
      <c r="E14" s="333">
        <v>7952.22</v>
      </c>
      <c r="F14" s="333">
        <v>423.34</v>
      </c>
      <c r="G14" s="332">
        <v>14.3197</v>
      </c>
      <c r="H14" s="332">
        <v>17.111</v>
      </c>
      <c r="I14" s="333">
        <v>55533.35</v>
      </c>
      <c r="J14" s="334">
        <v>45932.5</v>
      </c>
    </row>
    <row r="15" spans="1:10" ht="15">
      <c r="A15" s="167" t="s">
        <v>134</v>
      </c>
      <c r="B15" s="340">
        <v>30.521355829153368</v>
      </c>
      <c r="C15" s="329">
        <v>200.8</v>
      </c>
      <c r="D15" s="330">
        <v>33270.73</v>
      </c>
      <c r="E15" s="330">
        <v>7491.61</v>
      </c>
      <c r="F15" s="492">
        <v>1886.49</v>
      </c>
      <c r="G15" s="329">
        <v>18.0573</v>
      </c>
      <c r="H15" s="329">
        <v>22.517</v>
      </c>
      <c r="I15" s="330">
        <v>41488.03</v>
      </c>
      <c r="J15" s="331">
        <v>34357.35</v>
      </c>
    </row>
    <row r="16" spans="1:10" ht="15">
      <c r="A16" s="170" t="s">
        <v>89</v>
      </c>
      <c r="B16" s="341">
        <v>3.541571667426661</v>
      </c>
      <c r="C16" s="332">
        <v>23.3</v>
      </c>
      <c r="D16" s="333">
        <v>30706.76</v>
      </c>
      <c r="E16" s="333">
        <v>14673.3</v>
      </c>
      <c r="F16" s="333">
        <v>40.32</v>
      </c>
      <c r="G16" s="332">
        <v>31.8494</v>
      </c>
      <c r="H16" s="332">
        <v>47.785</v>
      </c>
      <c r="I16" s="333">
        <v>46070.84</v>
      </c>
      <c r="J16" s="334">
        <v>38605.85</v>
      </c>
    </row>
    <row r="17" spans="1:10" ht="15">
      <c r="A17" s="171" t="s">
        <v>102</v>
      </c>
      <c r="B17" s="341">
        <v>0.6535947712418301</v>
      </c>
      <c r="C17" s="332">
        <v>4.3</v>
      </c>
      <c r="D17" s="333">
        <v>36985.63</v>
      </c>
      <c r="E17" s="333">
        <v>18480.05</v>
      </c>
      <c r="F17" s="333">
        <v>65.97</v>
      </c>
      <c r="G17" s="332">
        <v>32.8041</v>
      </c>
      <c r="H17" s="332">
        <v>49.965</v>
      </c>
      <c r="I17" s="333">
        <v>56334.55</v>
      </c>
      <c r="J17" s="334">
        <v>47360.55</v>
      </c>
    </row>
    <row r="18" spans="1:10" ht="15">
      <c r="A18" s="169" t="s">
        <v>244</v>
      </c>
      <c r="B18" s="341">
        <v>0.577595379236966</v>
      </c>
      <c r="C18" s="332">
        <v>3.8</v>
      </c>
      <c r="D18" s="333">
        <v>31813.81</v>
      </c>
      <c r="E18" s="333">
        <v>23118.68</v>
      </c>
      <c r="F18" s="333">
        <v>42.87</v>
      </c>
      <c r="G18" s="332">
        <v>41.441</v>
      </c>
      <c r="H18" s="332">
        <v>72.669</v>
      </c>
      <c r="I18" s="333">
        <v>55786.98</v>
      </c>
      <c r="J18" s="334">
        <v>47464.42</v>
      </c>
    </row>
    <row r="19" spans="1:10" ht="15">
      <c r="A19" s="170" t="s">
        <v>90</v>
      </c>
      <c r="B19" s="341">
        <v>22.69341845265238</v>
      </c>
      <c r="C19" s="332">
        <v>149.3</v>
      </c>
      <c r="D19" s="333">
        <v>32818.8</v>
      </c>
      <c r="E19" s="333">
        <v>5129.7</v>
      </c>
      <c r="F19" s="333">
        <v>2520.35</v>
      </c>
      <c r="G19" s="332">
        <v>13.2637</v>
      </c>
      <c r="H19" s="332">
        <v>15.63</v>
      </c>
      <c r="I19" s="333">
        <v>38674.64</v>
      </c>
      <c r="J19" s="334">
        <v>31891.8</v>
      </c>
    </row>
    <row r="20" spans="1:10" ht="15">
      <c r="A20" s="170" t="s">
        <v>109</v>
      </c>
      <c r="B20" s="341">
        <v>0.22799817601459188</v>
      </c>
      <c r="C20" s="332">
        <v>1.5</v>
      </c>
      <c r="D20" s="333">
        <v>36424.77</v>
      </c>
      <c r="E20" s="333">
        <v>3358.02</v>
      </c>
      <c r="F20" s="333">
        <v>112.48</v>
      </c>
      <c r="G20" s="332">
        <v>8.3105</v>
      </c>
      <c r="H20" s="332">
        <v>9.219</v>
      </c>
      <c r="I20" s="333">
        <v>40407.05</v>
      </c>
      <c r="J20" s="334">
        <v>33144.56</v>
      </c>
    </row>
    <row r="21" spans="1:10" ht="15">
      <c r="A21" s="170" t="s">
        <v>103</v>
      </c>
      <c r="B21" s="341">
        <v>0.10639914880680955</v>
      </c>
      <c r="C21" s="332">
        <v>0.7</v>
      </c>
      <c r="D21" s="333">
        <v>41027.66</v>
      </c>
      <c r="E21" s="333">
        <v>18508.92</v>
      </c>
      <c r="F21" s="333">
        <v>802.01</v>
      </c>
      <c r="G21" s="332">
        <v>30.5305</v>
      </c>
      <c r="H21" s="332">
        <v>45.113</v>
      </c>
      <c r="I21" s="333">
        <v>60624.31</v>
      </c>
      <c r="J21" s="334">
        <v>49022.27</v>
      </c>
    </row>
    <row r="22" spans="1:10" ht="15">
      <c r="A22" s="168" t="s">
        <v>245</v>
      </c>
      <c r="B22" s="341">
        <v>3.359173126614987</v>
      </c>
      <c r="C22" s="332">
        <v>22.1</v>
      </c>
      <c r="D22" s="333">
        <v>38817.12</v>
      </c>
      <c r="E22" s="333">
        <v>13117.32</v>
      </c>
      <c r="F22" s="333">
        <v>28.15</v>
      </c>
      <c r="G22" s="332">
        <v>24.9058</v>
      </c>
      <c r="H22" s="332">
        <v>33.793</v>
      </c>
      <c r="I22" s="333">
        <v>52667.69</v>
      </c>
      <c r="J22" s="334">
        <v>43892.93</v>
      </c>
    </row>
    <row r="23" spans="1:10" ht="15">
      <c r="A23" s="172" t="s">
        <v>65</v>
      </c>
      <c r="B23" s="340">
        <v>51.40598875208998</v>
      </c>
      <c r="C23" s="329">
        <v>338.2</v>
      </c>
      <c r="D23" s="330">
        <v>28944.92</v>
      </c>
      <c r="E23" s="330">
        <v>3601.54</v>
      </c>
      <c r="F23" s="492">
        <v>300.51</v>
      </c>
      <c r="G23" s="329">
        <v>10.846</v>
      </c>
      <c r="H23" s="329">
        <v>12.443</v>
      </c>
      <c r="I23" s="330">
        <v>33206.2</v>
      </c>
      <c r="J23" s="331">
        <v>27336.06</v>
      </c>
    </row>
    <row r="24" spans="1:10" ht="15">
      <c r="A24" s="167" t="s">
        <v>133</v>
      </c>
      <c r="B24" s="340">
        <v>40.52287581699347</v>
      </c>
      <c r="C24" s="329">
        <v>266.6</v>
      </c>
      <c r="D24" s="330">
        <v>30120.98</v>
      </c>
      <c r="E24" s="330">
        <v>2325.84</v>
      </c>
      <c r="F24" s="492">
        <v>355.78</v>
      </c>
      <c r="G24" s="329">
        <v>7.012</v>
      </c>
      <c r="H24" s="329">
        <v>7.722</v>
      </c>
      <c r="I24" s="330">
        <v>33169.54</v>
      </c>
      <c r="J24" s="331">
        <v>27232.6</v>
      </c>
    </row>
    <row r="25" spans="1:10" ht="15">
      <c r="A25" s="170" t="s">
        <v>83</v>
      </c>
      <c r="B25" s="341">
        <v>34.12372701018392</v>
      </c>
      <c r="C25" s="332">
        <v>224.5</v>
      </c>
      <c r="D25" s="333">
        <v>29823.05</v>
      </c>
      <c r="E25" s="333">
        <v>1689.95</v>
      </c>
      <c r="F25" s="333">
        <v>136.11</v>
      </c>
      <c r="G25" s="332">
        <v>5.2409</v>
      </c>
      <c r="H25" s="332">
        <v>5.667</v>
      </c>
      <c r="I25" s="333">
        <v>32245.05</v>
      </c>
      <c r="J25" s="334">
        <v>26448.22</v>
      </c>
    </row>
    <row r="26" spans="1:10" ht="15">
      <c r="A26" s="170" t="s">
        <v>84</v>
      </c>
      <c r="B26" s="341">
        <v>3.875968992248062</v>
      </c>
      <c r="C26" s="332">
        <v>25.5</v>
      </c>
      <c r="D26" s="333">
        <v>32290.1</v>
      </c>
      <c r="E26" s="333">
        <v>5347.88</v>
      </c>
      <c r="F26" s="333">
        <v>2383.17</v>
      </c>
      <c r="G26" s="332">
        <v>13.951</v>
      </c>
      <c r="H26" s="332">
        <v>16.562</v>
      </c>
      <c r="I26" s="333">
        <v>38333.45</v>
      </c>
      <c r="J26" s="334">
        <v>31624.94</v>
      </c>
    </row>
    <row r="27" spans="1:10" ht="15">
      <c r="A27" s="170" t="s">
        <v>85</v>
      </c>
      <c r="B27" s="341">
        <v>0.12159902720778235</v>
      </c>
      <c r="C27" s="332">
        <v>0.8</v>
      </c>
      <c r="D27" s="333">
        <v>39827.67</v>
      </c>
      <c r="E27" s="333">
        <v>3865.47</v>
      </c>
      <c r="F27" s="333">
        <v>1535.73</v>
      </c>
      <c r="G27" s="332">
        <v>8.7964</v>
      </c>
      <c r="H27" s="332">
        <v>9.705</v>
      </c>
      <c r="I27" s="333">
        <v>43943.87</v>
      </c>
      <c r="J27" s="334">
        <v>36068.9</v>
      </c>
    </row>
    <row r="28" spans="1:10" ht="15">
      <c r="A28" s="170" t="s">
        <v>104</v>
      </c>
      <c r="B28" s="341">
        <v>0.07599939200486397</v>
      </c>
      <c r="C28" s="332">
        <v>0.5</v>
      </c>
      <c r="D28" s="333">
        <v>37280.89</v>
      </c>
      <c r="E28" s="333">
        <v>3520.51</v>
      </c>
      <c r="F28" s="333">
        <v>1206.67</v>
      </c>
      <c r="G28" s="332">
        <v>8.5723</v>
      </c>
      <c r="H28" s="332">
        <v>9.443</v>
      </c>
      <c r="I28" s="333">
        <v>41068.68</v>
      </c>
      <c r="J28" s="334">
        <v>33717.2</v>
      </c>
    </row>
    <row r="29" spans="1:10" ht="15">
      <c r="A29" s="170" t="s">
        <v>86</v>
      </c>
      <c r="B29" s="341">
        <v>0.19759841921264631</v>
      </c>
      <c r="C29" s="332">
        <v>1.3</v>
      </c>
      <c r="D29" s="333">
        <v>31961.18</v>
      </c>
      <c r="E29" s="333">
        <v>15590.25</v>
      </c>
      <c r="F29" s="333">
        <v>861.65</v>
      </c>
      <c r="G29" s="332">
        <v>32.1372</v>
      </c>
      <c r="H29" s="332">
        <v>48.779</v>
      </c>
      <c r="I29" s="333">
        <v>48511.53</v>
      </c>
      <c r="J29" s="334">
        <v>39263.42</v>
      </c>
    </row>
    <row r="30" spans="1:10" ht="15">
      <c r="A30" s="167" t="s">
        <v>93</v>
      </c>
      <c r="B30" s="340">
        <v>10.883112935096518</v>
      </c>
      <c r="C30" s="329">
        <v>71.6</v>
      </c>
      <c r="D30" s="330">
        <v>24568.34</v>
      </c>
      <c r="E30" s="330">
        <v>8351.77</v>
      </c>
      <c r="F30" s="492">
        <v>94.8</v>
      </c>
      <c r="G30" s="329">
        <v>25.0462</v>
      </c>
      <c r="H30" s="329">
        <v>33.994</v>
      </c>
      <c r="I30" s="330">
        <v>33345.46</v>
      </c>
      <c r="J30" s="331">
        <v>27723.57</v>
      </c>
    </row>
    <row r="31" spans="1:10" ht="15">
      <c r="A31" s="170" t="s">
        <v>142</v>
      </c>
      <c r="B31" s="341">
        <v>0.9423924608603131</v>
      </c>
      <c r="C31" s="332">
        <v>6.2</v>
      </c>
      <c r="D31" s="333">
        <v>23390.34</v>
      </c>
      <c r="E31" s="333">
        <v>6133.09</v>
      </c>
      <c r="F31" s="333">
        <v>478.66</v>
      </c>
      <c r="G31" s="332">
        <v>20.4984</v>
      </c>
      <c r="H31" s="332">
        <v>26.221</v>
      </c>
      <c r="I31" s="333">
        <v>29919.78</v>
      </c>
      <c r="J31" s="334">
        <v>24841.43</v>
      </c>
    </row>
    <row r="32" spans="1:10" ht="15">
      <c r="A32" s="170" t="s">
        <v>87</v>
      </c>
      <c r="B32" s="341">
        <v>0.3495972032223742</v>
      </c>
      <c r="C32" s="332">
        <v>2.3</v>
      </c>
      <c r="D32" s="333">
        <v>27889.51</v>
      </c>
      <c r="E32" s="333">
        <v>2638.42</v>
      </c>
      <c r="F32" s="333">
        <v>78.3</v>
      </c>
      <c r="G32" s="332">
        <v>8.4733</v>
      </c>
      <c r="H32" s="332">
        <v>9.46</v>
      </c>
      <c r="I32" s="333">
        <v>31138.02</v>
      </c>
      <c r="J32" s="334">
        <v>25523.8</v>
      </c>
    </row>
    <row r="33" spans="1:10" ht="22.5">
      <c r="A33" s="173" t="s">
        <v>94</v>
      </c>
      <c r="B33" s="341">
        <v>8.49673202614379</v>
      </c>
      <c r="C33" s="332">
        <v>55.9</v>
      </c>
      <c r="D33" s="333">
        <v>24657.55</v>
      </c>
      <c r="E33" s="333">
        <v>8975.99</v>
      </c>
      <c r="F33" s="333">
        <v>54.1</v>
      </c>
      <c r="G33" s="332">
        <v>26.3679</v>
      </c>
      <c r="H33" s="332">
        <v>36.403</v>
      </c>
      <c r="I33" s="333">
        <v>34041.37</v>
      </c>
      <c r="J33" s="334">
        <v>28325.32</v>
      </c>
    </row>
    <row r="34" spans="1:10" ht="15">
      <c r="A34" s="174" t="s">
        <v>105</v>
      </c>
      <c r="B34" s="341">
        <v>2.599179206566348</v>
      </c>
      <c r="C34" s="332">
        <v>17.1</v>
      </c>
      <c r="D34" s="333">
        <v>24729.26</v>
      </c>
      <c r="E34" s="333">
        <v>9303.85</v>
      </c>
      <c r="F34" s="333">
        <v>123.1</v>
      </c>
      <c r="G34" s="332">
        <v>26.975</v>
      </c>
      <c r="H34" s="332">
        <v>37.623</v>
      </c>
      <c r="I34" s="333">
        <v>34490.65</v>
      </c>
      <c r="J34" s="334">
        <v>28802.2</v>
      </c>
    </row>
    <row r="35" spans="1:10" ht="22.5">
      <c r="A35" s="170" t="s">
        <v>106</v>
      </c>
      <c r="B35" s="341">
        <v>0.030399756801945586</v>
      </c>
      <c r="C35" s="332">
        <v>0.2</v>
      </c>
      <c r="D35" s="333">
        <v>26012.88</v>
      </c>
      <c r="E35" s="333">
        <v>10000.14</v>
      </c>
      <c r="F35" s="333">
        <v>144.03</v>
      </c>
      <c r="G35" s="332">
        <v>27.3426</v>
      </c>
      <c r="H35" s="332">
        <v>38.443</v>
      </c>
      <c r="I35" s="333">
        <v>36573.5</v>
      </c>
      <c r="J35" s="334">
        <v>29472.39</v>
      </c>
    </row>
    <row r="36" spans="1:10" ht="15">
      <c r="A36" s="175" t="s">
        <v>143</v>
      </c>
      <c r="B36" s="341">
        <v>1.0639914880680956</v>
      </c>
      <c r="C36" s="332">
        <v>7</v>
      </c>
      <c r="D36" s="333">
        <v>23727.09</v>
      </c>
      <c r="E36" s="333">
        <v>7120.09</v>
      </c>
      <c r="F36" s="333">
        <v>86.13</v>
      </c>
      <c r="G36" s="332">
        <v>22.6931</v>
      </c>
      <c r="H36" s="332">
        <v>30.008</v>
      </c>
      <c r="I36" s="333">
        <v>31375.54</v>
      </c>
      <c r="J36" s="334">
        <v>26084.03</v>
      </c>
    </row>
    <row r="37" spans="1:10" ht="15">
      <c r="A37" s="172" t="s">
        <v>66</v>
      </c>
      <c r="B37" s="340">
        <v>16.446268429852562</v>
      </c>
      <c r="C37" s="329">
        <v>108.2</v>
      </c>
      <c r="D37" s="330">
        <v>20715.93</v>
      </c>
      <c r="E37" s="330">
        <v>6754.49</v>
      </c>
      <c r="F37" s="492">
        <v>256.57</v>
      </c>
      <c r="G37" s="329">
        <v>24.171</v>
      </c>
      <c r="H37" s="329">
        <v>32.605</v>
      </c>
      <c r="I37" s="330">
        <v>27944.63</v>
      </c>
      <c r="J37" s="331">
        <v>23114.68</v>
      </c>
    </row>
    <row r="38" spans="1:10" ht="15">
      <c r="A38" s="167" t="s">
        <v>92</v>
      </c>
      <c r="B38" s="340">
        <v>2.523179814561484</v>
      </c>
      <c r="C38" s="329">
        <v>16.6</v>
      </c>
      <c r="D38" s="330">
        <v>22288.3</v>
      </c>
      <c r="E38" s="330">
        <v>11349.57</v>
      </c>
      <c r="F38" s="492">
        <v>705.39</v>
      </c>
      <c r="G38" s="329">
        <v>32.9841</v>
      </c>
      <c r="H38" s="329">
        <v>50.922</v>
      </c>
      <c r="I38" s="330">
        <v>34409.23</v>
      </c>
      <c r="J38" s="331">
        <v>27993.36</v>
      </c>
    </row>
    <row r="39" spans="1:10" ht="22.5">
      <c r="A39" s="170" t="s">
        <v>95</v>
      </c>
      <c r="B39" s="341">
        <v>2.5079799361605106</v>
      </c>
      <c r="C39" s="332">
        <v>16.5</v>
      </c>
      <c r="D39" s="333">
        <v>22274.43</v>
      </c>
      <c r="E39" s="333">
        <v>11357.04</v>
      </c>
      <c r="F39" s="333">
        <v>706.13</v>
      </c>
      <c r="G39" s="332">
        <v>33.0123</v>
      </c>
      <c r="H39" s="332">
        <v>50.987</v>
      </c>
      <c r="I39" s="333">
        <v>34402.41</v>
      </c>
      <c r="J39" s="334">
        <v>27985.9</v>
      </c>
    </row>
    <row r="40" spans="1:10" ht="15">
      <c r="A40" s="174" t="s">
        <v>107</v>
      </c>
      <c r="B40" s="341">
        <v>0.9879920960632316</v>
      </c>
      <c r="C40" s="332">
        <v>6.5</v>
      </c>
      <c r="D40" s="333">
        <v>25756.47</v>
      </c>
      <c r="E40" s="333">
        <v>12891.6</v>
      </c>
      <c r="F40" s="333">
        <v>752.2</v>
      </c>
      <c r="G40" s="332">
        <v>32.657</v>
      </c>
      <c r="H40" s="332">
        <v>50.052</v>
      </c>
      <c r="I40" s="333">
        <v>39475.81</v>
      </c>
      <c r="J40" s="334">
        <v>31955.6</v>
      </c>
    </row>
    <row r="41" spans="1:10" ht="15">
      <c r="A41" s="174" t="s">
        <v>108</v>
      </c>
      <c r="B41" s="341">
        <v>1.535187718498252</v>
      </c>
      <c r="C41" s="332">
        <v>10.1</v>
      </c>
      <c r="D41" s="333">
        <v>20043.36</v>
      </c>
      <c r="E41" s="333">
        <v>10373.8</v>
      </c>
      <c r="F41" s="333">
        <v>676.61</v>
      </c>
      <c r="G41" s="332">
        <v>33.3009</v>
      </c>
      <c r="H41" s="332">
        <v>51.757</v>
      </c>
      <c r="I41" s="333">
        <v>31151.71</v>
      </c>
      <c r="J41" s="334">
        <v>25442.37</v>
      </c>
    </row>
    <row r="42" spans="1:10" ht="15">
      <c r="A42" s="167" t="s">
        <v>91</v>
      </c>
      <c r="B42" s="340">
        <v>13.892688858489134</v>
      </c>
      <c r="C42" s="329">
        <v>91.4</v>
      </c>
      <c r="D42" s="330">
        <v>20410.78</v>
      </c>
      <c r="E42" s="330">
        <v>5912.97</v>
      </c>
      <c r="F42" s="492">
        <v>175.19</v>
      </c>
      <c r="G42" s="329">
        <v>22.1097</v>
      </c>
      <c r="H42" s="329">
        <v>28.97</v>
      </c>
      <c r="I42" s="330">
        <v>26743.81</v>
      </c>
      <c r="J42" s="331">
        <v>22203.83</v>
      </c>
    </row>
    <row r="43" spans="1:10" ht="15">
      <c r="A43" s="170" t="s">
        <v>88</v>
      </c>
      <c r="B43" s="341">
        <v>12.813497492020065</v>
      </c>
      <c r="C43" s="332">
        <v>84.3</v>
      </c>
      <c r="D43" s="333">
        <v>20503.2</v>
      </c>
      <c r="E43" s="333">
        <v>5619.79</v>
      </c>
      <c r="F43" s="333">
        <v>71.74</v>
      </c>
      <c r="G43" s="332">
        <v>21.1842</v>
      </c>
      <c r="H43" s="332">
        <v>27.409</v>
      </c>
      <c r="I43" s="333">
        <v>26528.19</v>
      </c>
      <c r="J43" s="334">
        <v>22042.07</v>
      </c>
    </row>
    <row r="44" spans="1:10" ht="15.75" thickBot="1">
      <c r="A44" s="176" t="s">
        <v>110</v>
      </c>
      <c r="B44" s="342">
        <v>0.6839945280437756</v>
      </c>
      <c r="C44" s="335">
        <v>4.5</v>
      </c>
      <c r="D44" s="336">
        <v>20533.96</v>
      </c>
      <c r="E44" s="336">
        <v>9164.27</v>
      </c>
      <c r="F44" s="336">
        <v>2100.96</v>
      </c>
      <c r="G44" s="335">
        <v>30.2903</v>
      </c>
      <c r="H44" s="335">
        <v>44.63</v>
      </c>
      <c r="I44" s="336">
        <v>30254.75</v>
      </c>
      <c r="J44" s="337">
        <v>24593.14</v>
      </c>
    </row>
    <row r="45" spans="1:10" ht="15">
      <c r="A45" s="79" t="s">
        <v>186</v>
      </c>
      <c r="B45" s="117"/>
      <c r="C45" s="116"/>
      <c r="D45" s="82"/>
      <c r="E45" s="82"/>
      <c r="F45" s="82"/>
      <c r="G45" s="83"/>
      <c r="H45" s="83"/>
      <c r="I45" s="82"/>
      <c r="J45" s="84"/>
    </row>
    <row r="46" spans="1:10" s="68" customFormat="1" ht="15">
      <c r="A46" s="41" t="s">
        <v>213</v>
      </c>
      <c r="B46" s="117"/>
      <c r="C46" s="116"/>
      <c r="D46" s="44"/>
      <c r="E46" s="44"/>
      <c r="F46" s="44"/>
      <c r="G46" s="49"/>
      <c r="H46" s="49"/>
      <c r="I46" s="44"/>
      <c r="J46" s="45"/>
    </row>
    <row r="47" spans="1:10" s="68" customFormat="1" ht="15">
      <c r="A47" s="112" t="s">
        <v>261</v>
      </c>
      <c r="B47" s="46"/>
      <c r="C47" s="72"/>
      <c r="D47" s="44"/>
      <c r="E47" s="44"/>
      <c r="F47" s="44"/>
      <c r="G47" s="49"/>
      <c r="H47" s="49"/>
      <c r="I47" s="44"/>
      <c r="J47" s="45"/>
    </row>
    <row r="48" spans="1:9" ht="15">
      <c r="A48" s="42" t="s">
        <v>77</v>
      </c>
      <c r="B48" s="47"/>
      <c r="C48" s="72"/>
      <c r="D48" s="44"/>
      <c r="E48" s="44"/>
      <c r="F48" s="44"/>
      <c r="G48" s="49"/>
      <c r="H48" s="50"/>
      <c r="I48" s="44"/>
    </row>
    <row r="49" spans="1:9" ht="15" customHeight="1">
      <c r="A49" s="410" t="s">
        <v>78</v>
      </c>
      <c r="B49" s="410"/>
      <c r="C49" s="410"/>
      <c r="D49" s="410"/>
      <c r="E49" s="410"/>
      <c r="F49" s="410"/>
      <c r="G49" s="410"/>
      <c r="H49" s="410"/>
      <c r="I49" s="410"/>
    </row>
    <row r="50" spans="1:9" ht="15" customHeight="1">
      <c r="A50" s="409" t="s">
        <v>148</v>
      </c>
      <c r="B50" s="409"/>
      <c r="C50" s="409"/>
      <c r="D50" s="409"/>
      <c r="E50" s="409"/>
      <c r="F50" s="409"/>
      <c r="G50" s="409"/>
      <c r="H50" s="409"/>
      <c r="I50" s="409"/>
    </row>
    <row r="51" spans="1:9" ht="25.5" customHeight="1">
      <c r="A51" s="410" t="s">
        <v>79</v>
      </c>
      <c r="B51" s="410"/>
      <c r="C51" s="410"/>
      <c r="D51" s="410"/>
      <c r="E51" s="410"/>
      <c r="F51" s="410"/>
      <c r="G51" s="410"/>
      <c r="H51" s="410"/>
      <c r="I51" s="410"/>
    </row>
    <row r="52" spans="1:10" ht="71.25" customHeight="1">
      <c r="A52" s="409" t="s">
        <v>212</v>
      </c>
      <c r="B52" s="410"/>
      <c r="C52" s="411"/>
      <c r="D52" s="411"/>
      <c r="E52" s="411"/>
      <c r="F52" s="411"/>
      <c r="G52" s="411"/>
      <c r="H52" s="411"/>
      <c r="I52" s="411"/>
      <c r="J52" s="62"/>
    </row>
    <row r="53" spans="1:10" s="68" customFormat="1" ht="15" customHeight="1">
      <c r="A53" s="410" t="s">
        <v>111</v>
      </c>
      <c r="B53" s="410"/>
      <c r="C53" s="410"/>
      <c r="D53" s="410"/>
      <c r="E53" s="410"/>
      <c r="F53" s="410"/>
      <c r="G53" s="410"/>
      <c r="H53" s="410"/>
      <c r="I53" s="410"/>
      <c r="J53" s="45"/>
    </row>
    <row r="54" spans="1:10" s="68" customFormat="1" ht="21.75" customHeight="1">
      <c r="A54" s="409" t="s">
        <v>251</v>
      </c>
      <c r="B54" s="409"/>
      <c r="C54" s="409"/>
      <c r="D54" s="409"/>
      <c r="E54" s="409"/>
      <c r="F54" s="409"/>
      <c r="G54" s="409"/>
      <c r="H54" s="409"/>
      <c r="I54" s="409"/>
      <c r="J54" s="45"/>
    </row>
    <row r="55" spans="1:9" ht="15" customHeight="1">
      <c r="A55" s="410" t="s">
        <v>80</v>
      </c>
      <c r="B55" s="410"/>
      <c r="C55" s="410"/>
      <c r="D55" s="410"/>
      <c r="E55" s="410"/>
      <c r="F55" s="410"/>
      <c r="G55" s="410"/>
      <c r="H55" s="410"/>
      <c r="I55" s="410"/>
    </row>
    <row r="56" spans="1:9" ht="12.75" customHeight="1">
      <c r="A56" s="226" t="s">
        <v>187</v>
      </c>
      <c r="B56" s="42"/>
      <c r="C56" s="34"/>
      <c r="D56" s="34"/>
      <c r="E56" s="34"/>
      <c r="F56" s="34"/>
      <c r="G56" s="34"/>
      <c r="H56" s="34"/>
      <c r="I56" s="34"/>
    </row>
    <row r="57" spans="1:9" ht="15">
      <c r="A57" s="409" t="s">
        <v>247</v>
      </c>
      <c r="B57" s="410"/>
      <c r="C57" s="410"/>
      <c r="D57" s="410"/>
      <c r="E57" s="410"/>
      <c r="F57" s="410"/>
      <c r="G57" s="410"/>
      <c r="H57" s="410"/>
      <c r="I57" s="410"/>
    </row>
    <row r="58" spans="1:9" ht="15">
      <c r="A58" s="388" t="s">
        <v>284</v>
      </c>
      <c r="B58" s="42"/>
      <c r="C58" s="34"/>
      <c r="D58" s="34"/>
      <c r="E58" s="34"/>
      <c r="F58" s="34"/>
      <c r="G58" s="34"/>
      <c r="H58" s="34"/>
      <c r="I58" s="34"/>
    </row>
    <row r="59" spans="1:8" ht="36.75" customHeight="1">
      <c r="A59" s="414" t="s">
        <v>271</v>
      </c>
      <c r="B59" s="414"/>
      <c r="C59" s="414"/>
      <c r="D59" s="414"/>
      <c r="E59" s="414"/>
      <c r="F59" s="414"/>
      <c r="G59" s="414"/>
      <c r="H59" s="414"/>
    </row>
    <row r="60" spans="1:8" ht="48.75" customHeight="1">
      <c r="A60" s="322"/>
      <c r="B60" s="322"/>
      <c r="C60" s="322"/>
      <c r="D60" s="322"/>
      <c r="E60" s="322"/>
      <c r="F60" s="322"/>
      <c r="G60" s="322"/>
      <c r="H60" s="322"/>
    </row>
  </sheetData>
  <sheetProtection/>
  <mergeCells count="39">
    <mergeCell ref="A53:I53"/>
    <mergeCell ref="AK1:AR3"/>
    <mergeCell ref="FA1:FH3"/>
    <mergeCell ref="EC1:EJ3"/>
    <mergeCell ref="EK1:ER3"/>
    <mergeCell ref="ES1:EZ3"/>
    <mergeCell ref="BI1:BP3"/>
    <mergeCell ref="BA1:BH3"/>
    <mergeCell ref="BQ1:BX3"/>
    <mergeCell ref="BY1:CF3"/>
    <mergeCell ref="FI1:FP3"/>
    <mergeCell ref="B5:B6"/>
    <mergeCell ref="C5:C6"/>
    <mergeCell ref="D5:D6"/>
    <mergeCell ref="E5:H5"/>
    <mergeCell ref="I5:I6"/>
    <mergeCell ref="DE1:DL3"/>
    <mergeCell ref="DM1:DT3"/>
    <mergeCell ref="DU1:EB3"/>
    <mergeCell ref="J5:J6"/>
    <mergeCell ref="A52:I52"/>
    <mergeCell ref="CG1:CN3"/>
    <mergeCell ref="CO1:CV3"/>
    <mergeCell ref="CW1:DD3"/>
    <mergeCell ref="L1:L3"/>
    <mergeCell ref="M1:T3"/>
    <mergeCell ref="U1:AB3"/>
    <mergeCell ref="AC1:AJ3"/>
    <mergeCell ref="AS1:AZ3"/>
    <mergeCell ref="A59:H59"/>
    <mergeCell ref="A1:I3"/>
    <mergeCell ref="J1:J3"/>
    <mergeCell ref="K1:K3"/>
    <mergeCell ref="A54:I54"/>
    <mergeCell ref="A55:I55"/>
    <mergeCell ref="A57:I57"/>
    <mergeCell ref="A49:I49"/>
    <mergeCell ref="A50:I50"/>
    <mergeCell ref="A51:I51"/>
  </mergeCells>
  <printOptions/>
  <pageMargins left="0.787401575" right="0.54" top="0.52" bottom="0.43" header="0.4921259845" footer="0.4921259845"/>
  <pageSetup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dimension ref="A1:FF59"/>
  <sheetViews>
    <sheetView zoomScalePageLayoutView="0" workbookViewId="0" topLeftCell="A31">
      <selection activeCell="F7" sqref="F7:F44"/>
    </sheetView>
  </sheetViews>
  <sheetFormatPr defaultColWidth="11.421875" defaultRowHeight="12.75"/>
  <cols>
    <col min="1" max="1" width="50.00390625" style="43" customWidth="1"/>
    <col min="2" max="2" width="12.00390625" style="48" bestFit="1" customWidth="1"/>
    <col min="3" max="3" width="12.28125" style="73" customWidth="1"/>
    <col min="4" max="4" width="11.7109375" style="45" customWidth="1"/>
    <col min="5" max="5" width="10.57421875" style="45" customWidth="1"/>
    <col min="6" max="6" width="9.57421875" style="45" customWidth="1"/>
    <col min="7" max="8" width="9.421875" style="51" customWidth="1"/>
    <col min="9" max="9" width="10.8515625" style="45" customWidth="1"/>
    <col min="10" max="10" width="11.421875" style="45" customWidth="1"/>
    <col min="11" max="16384" width="11.421875" style="43" customWidth="1"/>
  </cols>
  <sheetData>
    <row r="1" spans="1:162" ht="15">
      <c r="A1" s="415" t="s">
        <v>252</v>
      </c>
      <c r="B1" s="415"/>
      <c r="C1" s="415"/>
      <c r="D1" s="415"/>
      <c r="E1" s="415"/>
      <c r="F1" s="416"/>
      <c r="G1" s="417"/>
      <c r="H1" s="418"/>
      <c r="I1" s="418"/>
      <c r="J1" s="431"/>
      <c r="K1" s="415"/>
      <c r="L1" s="415"/>
      <c r="M1" s="415"/>
      <c r="N1" s="415"/>
      <c r="O1" s="416"/>
      <c r="P1" s="417"/>
      <c r="Q1" s="418"/>
      <c r="R1" s="418"/>
      <c r="S1" s="415"/>
      <c r="T1" s="415"/>
      <c r="U1" s="415"/>
      <c r="V1" s="415"/>
      <c r="W1" s="416"/>
      <c r="X1" s="417"/>
      <c r="Y1" s="418"/>
      <c r="Z1" s="418"/>
      <c r="AA1" s="415"/>
      <c r="AB1" s="415"/>
      <c r="AC1" s="415"/>
      <c r="AD1" s="415"/>
      <c r="AE1" s="416"/>
      <c r="AF1" s="417"/>
      <c r="AG1" s="418"/>
      <c r="AH1" s="418"/>
      <c r="AI1" s="415"/>
      <c r="AJ1" s="415"/>
      <c r="AK1" s="415"/>
      <c r="AL1" s="415"/>
      <c r="AM1" s="416"/>
      <c r="AN1" s="417"/>
      <c r="AO1" s="418"/>
      <c r="AP1" s="418"/>
      <c r="AQ1" s="415"/>
      <c r="AR1" s="415"/>
      <c r="AS1" s="415"/>
      <c r="AT1" s="415"/>
      <c r="AU1" s="416"/>
      <c r="AV1" s="417"/>
      <c r="AW1" s="418"/>
      <c r="AX1" s="418"/>
      <c r="AY1" s="415"/>
      <c r="AZ1" s="415"/>
      <c r="BA1" s="415"/>
      <c r="BB1" s="415"/>
      <c r="BC1" s="416"/>
      <c r="BD1" s="417"/>
      <c r="BE1" s="418"/>
      <c r="BF1" s="418"/>
      <c r="BG1" s="415"/>
      <c r="BH1" s="415"/>
      <c r="BI1" s="415"/>
      <c r="BJ1" s="415"/>
      <c r="BK1" s="416"/>
      <c r="BL1" s="417"/>
      <c r="BM1" s="418"/>
      <c r="BN1" s="418"/>
      <c r="BO1" s="415"/>
      <c r="BP1" s="415"/>
      <c r="BQ1" s="415"/>
      <c r="BR1" s="415"/>
      <c r="BS1" s="416"/>
      <c r="BT1" s="417"/>
      <c r="BU1" s="418"/>
      <c r="BV1" s="418"/>
      <c r="BW1" s="415"/>
      <c r="BX1" s="415"/>
      <c r="BY1" s="415"/>
      <c r="BZ1" s="415"/>
      <c r="CA1" s="416"/>
      <c r="CB1" s="417"/>
      <c r="CC1" s="418"/>
      <c r="CD1" s="418"/>
      <c r="CE1" s="415"/>
      <c r="CF1" s="415"/>
      <c r="CG1" s="415"/>
      <c r="CH1" s="415"/>
      <c r="CI1" s="416"/>
      <c r="CJ1" s="417"/>
      <c r="CK1" s="418"/>
      <c r="CL1" s="418"/>
      <c r="CM1" s="415"/>
      <c r="CN1" s="415"/>
      <c r="CO1" s="415"/>
      <c r="CP1" s="415"/>
      <c r="CQ1" s="416"/>
      <c r="CR1" s="417"/>
      <c r="CS1" s="418"/>
      <c r="CT1" s="418"/>
      <c r="CU1" s="415"/>
      <c r="CV1" s="415"/>
      <c r="CW1" s="415"/>
      <c r="CX1" s="415"/>
      <c r="CY1" s="416"/>
      <c r="CZ1" s="417"/>
      <c r="DA1" s="418"/>
      <c r="DB1" s="418"/>
      <c r="DC1" s="415"/>
      <c r="DD1" s="415"/>
      <c r="DE1" s="415"/>
      <c r="DF1" s="415"/>
      <c r="DG1" s="416"/>
      <c r="DH1" s="417"/>
      <c r="DI1" s="418"/>
      <c r="DJ1" s="418"/>
      <c r="DK1" s="415"/>
      <c r="DL1" s="415"/>
      <c r="DM1" s="415"/>
      <c r="DN1" s="415"/>
      <c r="DO1" s="416"/>
      <c r="DP1" s="417"/>
      <c r="DQ1" s="418"/>
      <c r="DR1" s="418"/>
      <c r="DS1" s="415"/>
      <c r="DT1" s="415"/>
      <c r="DU1" s="415"/>
      <c r="DV1" s="415"/>
      <c r="DW1" s="416"/>
      <c r="DX1" s="417"/>
      <c r="DY1" s="418"/>
      <c r="DZ1" s="418"/>
      <c r="EA1" s="415"/>
      <c r="EB1" s="415"/>
      <c r="EC1" s="415"/>
      <c r="ED1" s="415"/>
      <c r="EE1" s="416"/>
      <c r="EF1" s="417"/>
      <c r="EG1" s="418"/>
      <c r="EH1" s="418"/>
      <c r="EI1" s="415"/>
      <c r="EJ1" s="415"/>
      <c r="EK1" s="415"/>
      <c r="EL1" s="415"/>
      <c r="EM1" s="416"/>
      <c r="EN1" s="417"/>
      <c r="EO1" s="418"/>
      <c r="EP1" s="418"/>
      <c r="EQ1" s="415"/>
      <c r="ER1" s="415"/>
      <c r="ES1" s="415"/>
      <c r="ET1" s="415"/>
      <c r="EU1" s="416"/>
      <c r="EV1" s="417"/>
      <c r="EW1" s="418"/>
      <c r="EX1" s="418"/>
      <c r="EY1" s="415"/>
      <c r="EZ1" s="415"/>
      <c r="FA1" s="415"/>
      <c r="FB1" s="415"/>
      <c r="FC1" s="416"/>
      <c r="FD1" s="417"/>
      <c r="FE1" s="418"/>
      <c r="FF1" s="418"/>
    </row>
    <row r="2" spans="1:162" ht="15">
      <c r="A2" s="415"/>
      <c r="B2" s="415"/>
      <c r="C2" s="415"/>
      <c r="D2" s="415"/>
      <c r="E2" s="415"/>
      <c r="F2" s="416"/>
      <c r="G2" s="417"/>
      <c r="H2" s="418"/>
      <c r="I2" s="418"/>
      <c r="J2" s="431"/>
      <c r="K2" s="415"/>
      <c r="L2" s="415"/>
      <c r="M2" s="415"/>
      <c r="N2" s="415"/>
      <c r="O2" s="416"/>
      <c r="P2" s="417"/>
      <c r="Q2" s="418"/>
      <c r="R2" s="418"/>
      <c r="S2" s="415"/>
      <c r="T2" s="415"/>
      <c r="U2" s="415"/>
      <c r="V2" s="415"/>
      <c r="W2" s="416"/>
      <c r="X2" s="417"/>
      <c r="Y2" s="418"/>
      <c r="Z2" s="418"/>
      <c r="AA2" s="415"/>
      <c r="AB2" s="415"/>
      <c r="AC2" s="415"/>
      <c r="AD2" s="415"/>
      <c r="AE2" s="416"/>
      <c r="AF2" s="417"/>
      <c r="AG2" s="418"/>
      <c r="AH2" s="418"/>
      <c r="AI2" s="415"/>
      <c r="AJ2" s="415"/>
      <c r="AK2" s="415"/>
      <c r="AL2" s="415"/>
      <c r="AM2" s="416"/>
      <c r="AN2" s="417"/>
      <c r="AO2" s="418"/>
      <c r="AP2" s="418"/>
      <c r="AQ2" s="415"/>
      <c r="AR2" s="415"/>
      <c r="AS2" s="415"/>
      <c r="AT2" s="415"/>
      <c r="AU2" s="416"/>
      <c r="AV2" s="417"/>
      <c r="AW2" s="418"/>
      <c r="AX2" s="418"/>
      <c r="AY2" s="415"/>
      <c r="AZ2" s="415"/>
      <c r="BA2" s="415"/>
      <c r="BB2" s="415"/>
      <c r="BC2" s="416"/>
      <c r="BD2" s="417"/>
      <c r="BE2" s="418"/>
      <c r="BF2" s="418"/>
      <c r="BG2" s="415"/>
      <c r="BH2" s="415"/>
      <c r="BI2" s="415"/>
      <c r="BJ2" s="415"/>
      <c r="BK2" s="416"/>
      <c r="BL2" s="417"/>
      <c r="BM2" s="418"/>
      <c r="BN2" s="418"/>
      <c r="BO2" s="415"/>
      <c r="BP2" s="415"/>
      <c r="BQ2" s="415"/>
      <c r="BR2" s="415"/>
      <c r="BS2" s="416"/>
      <c r="BT2" s="417"/>
      <c r="BU2" s="418"/>
      <c r="BV2" s="418"/>
      <c r="BW2" s="415"/>
      <c r="BX2" s="415"/>
      <c r="BY2" s="415"/>
      <c r="BZ2" s="415"/>
      <c r="CA2" s="416"/>
      <c r="CB2" s="417"/>
      <c r="CC2" s="418"/>
      <c r="CD2" s="418"/>
      <c r="CE2" s="415"/>
      <c r="CF2" s="415"/>
      <c r="CG2" s="415"/>
      <c r="CH2" s="415"/>
      <c r="CI2" s="416"/>
      <c r="CJ2" s="417"/>
      <c r="CK2" s="418"/>
      <c r="CL2" s="418"/>
      <c r="CM2" s="415"/>
      <c r="CN2" s="415"/>
      <c r="CO2" s="415"/>
      <c r="CP2" s="415"/>
      <c r="CQ2" s="416"/>
      <c r="CR2" s="417"/>
      <c r="CS2" s="418"/>
      <c r="CT2" s="418"/>
      <c r="CU2" s="415"/>
      <c r="CV2" s="415"/>
      <c r="CW2" s="415"/>
      <c r="CX2" s="415"/>
      <c r="CY2" s="416"/>
      <c r="CZ2" s="417"/>
      <c r="DA2" s="418"/>
      <c r="DB2" s="418"/>
      <c r="DC2" s="415"/>
      <c r="DD2" s="415"/>
      <c r="DE2" s="415"/>
      <c r="DF2" s="415"/>
      <c r="DG2" s="416"/>
      <c r="DH2" s="417"/>
      <c r="DI2" s="418"/>
      <c r="DJ2" s="418"/>
      <c r="DK2" s="415"/>
      <c r="DL2" s="415"/>
      <c r="DM2" s="415"/>
      <c r="DN2" s="415"/>
      <c r="DO2" s="416"/>
      <c r="DP2" s="417"/>
      <c r="DQ2" s="418"/>
      <c r="DR2" s="418"/>
      <c r="DS2" s="415"/>
      <c r="DT2" s="415"/>
      <c r="DU2" s="415"/>
      <c r="DV2" s="415"/>
      <c r="DW2" s="416"/>
      <c r="DX2" s="417"/>
      <c r="DY2" s="418"/>
      <c r="DZ2" s="418"/>
      <c r="EA2" s="415"/>
      <c r="EB2" s="415"/>
      <c r="EC2" s="415"/>
      <c r="ED2" s="415"/>
      <c r="EE2" s="416"/>
      <c r="EF2" s="417"/>
      <c r="EG2" s="418"/>
      <c r="EH2" s="418"/>
      <c r="EI2" s="415"/>
      <c r="EJ2" s="415"/>
      <c r="EK2" s="415"/>
      <c r="EL2" s="415"/>
      <c r="EM2" s="416"/>
      <c r="EN2" s="417"/>
      <c r="EO2" s="418"/>
      <c r="EP2" s="418"/>
      <c r="EQ2" s="415"/>
      <c r="ER2" s="415"/>
      <c r="ES2" s="415"/>
      <c r="ET2" s="415"/>
      <c r="EU2" s="416"/>
      <c r="EV2" s="417"/>
      <c r="EW2" s="418"/>
      <c r="EX2" s="418"/>
      <c r="EY2" s="415"/>
      <c r="EZ2" s="415"/>
      <c r="FA2" s="415"/>
      <c r="FB2" s="415"/>
      <c r="FC2" s="416"/>
      <c r="FD2" s="417"/>
      <c r="FE2" s="418"/>
      <c r="FF2" s="418"/>
    </row>
    <row r="3" spans="1:162" ht="6.75" customHeight="1" hidden="1">
      <c r="A3" s="415"/>
      <c r="B3" s="415"/>
      <c r="C3" s="415"/>
      <c r="D3" s="415"/>
      <c r="E3" s="415"/>
      <c r="F3" s="416"/>
      <c r="G3" s="417"/>
      <c r="H3" s="418"/>
      <c r="I3" s="418"/>
      <c r="J3" s="431"/>
      <c r="K3" s="415"/>
      <c r="L3" s="415"/>
      <c r="M3" s="415"/>
      <c r="N3" s="415"/>
      <c r="O3" s="416"/>
      <c r="P3" s="417"/>
      <c r="Q3" s="418"/>
      <c r="R3" s="418"/>
      <c r="S3" s="415"/>
      <c r="T3" s="415"/>
      <c r="U3" s="415"/>
      <c r="V3" s="415"/>
      <c r="W3" s="416"/>
      <c r="X3" s="417"/>
      <c r="Y3" s="418"/>
      <c r="Z3" s="418"/>
      <c r="AA3" s="415"/>
      <c r="AB3" s="415"/>
      <c r="AC3" s="415"/>
      <c r="AD3" s="415"/>
      <c r="AE3" s="416"/>
      <c r="AF3" s="417"/>
      <c r="AG3" s="418"/>
      <c r="AH3" s="418"/>
      <c r="AI3" s="415"/>
      <c r="AJ3" s="415"/>
      <c r="AK3" s="415"/>
      <c r="AL3" s="415"/>
      <c r="AM3" s="416"/>
      <c r="AN3" s="417"/>
      <c r="AO3" s="418"/>
      <c r="AP3" s="418"/>
      <c r="AQ3" s="415"/>
      <c r="AR3" s="415"/>
      <c r="AS3" s="415"/>
      <c r="AT3" s="415"/>
      <c r="AU3" s="416"/>
      <c r="AV3" s="417"/>
      <c r="AW3" s="418"/>
      <c r="AX3" s="418"/>
      <c r="AY3" s="415"/>
      <c r="AZ3" s="415"/>
      <c r="BA3" s="415"/>
      <c r="BB3" s="415"/>
      <c r="BC3" s="416"/>
      <c r="BD3" s="417"/>
      <c r="BE3" s="418"/>
      <c r="BF3" s="418"/>
      <c r="BG3" s="415"/>
      <c r="BH3" s="415"/>
      <c r="BI3" s="415"/>
      <c r="BJ3" s="415"/>
      <c r="BK3" s="416"/>
      <c r="BL3" s="417"/>
      <c r="BM3" s="418"/>
      <c r="BN3" s="418"/>
      <c r="BO3" s="415"/>
      <c r="BP3" s="415"/>
      <c r="BQ3" s="415"/>
      <c r="BR3" s="415"/>
      <c r="BS3" s="416"/>
      <c r="BT3" s="417"/>
      <c r="BU3" s="418"/>
      <c r="BV3" s="418"/>
      <c r="BW3" s="415"/>
      <c r="BX3" s="415"/>
      <c r="BY3" s="415"/>
      <c r="BZ3" s="415"/>
      <c r="CA3" s="416"/>
      <c r="CB3" s="417"/>
      <c r="CC3" s="418"/>
      <c r="CD3" s="418"/>
      <c r="CE3" s="415"/>
      <c r="CF3" s="415"/>
      <c r="CG3" s="415"/>
      <c r="CH3" s="415"/>
      <c r="CI3" s="416"/>
      <c r="CJ3" s="417"/>
      <c r="CK3" s="418"/>
      <c r="CL3" s="418"/>
      <c r="CM3" s="415"/>
      <c r="CN3" s="415"/>
      <c r="CO3" s="415"/>
      <c r="CP3" s="415"/>
      <c r="CQ3" s="416"/>
      <c r="CR3" s="417"/>
      <c r="CS3" s="418"/>
      <c r="CT3" s="418"/>
      <c r="CU3" s="415"/>
      <c r="CV3" s="415"/>
      <c r="CW3" s="415"/>
      <c r="CX3" s="415"/>
      <c r="CY3" s="416"/>
      <c r="CZ3" s="417"/>
      <c r="DA3" s="418"/>
      <c r="DB3" s="418"/>
      <c r="DC3" s="415"/>
      <c r="DD3" s="415"/>
      <c r="DE3" s="415"/>
      <c r="DF3" s="415"/>
      <c r="DG3" s="416"/>
      <c r="DH3" s="417"/>
      <c r="DI3" s="418"/>
      <c r="DJ3" s="418"/>
      <c r="DK3" s="415"/>
      <c r="DL3" s="415"/>
      <c r="DM3" s="415"/>
      <c r="DN3" s="415"/>
      <c r="DO3" s="416"/>
      <c r="DP3" s="417"/>
      <c r="DQ3" s="418"/>
      <c r="DR3" s="418"/>
      <c r="DS3" s="415"/>
      <c r="DT3" s="415"/>
      <c r="DU3" s="415"/>
      <c r="DV3" s="415"/>
      <c r="DW3" s="416"/>
      <c r="DX3" s="417"/>
      <c r="DY3" s="418"/>
      <c r="DZ3" s="418"/>
      <c r="EA3" s="415"/>
      <c r="EB3" s="415"/>
      <c r="EC3" s="415"/>
      <c r="ED3" s="415"/>
      <c r="EE3" s="416"/>
      <c r="EF3" s="417"/>
      <c r="EG3" s="418"/>
      <c r="EH3" s="418"/>
      <c r="EI3" s="415"/>
      <c r="EJ3" s="415"/>
      <c r="EK3" s="415"/>
      <c r="EL3" s="415"/>
      <c r="EM3" s="416"/>
      <c r="EN3" s="417"/>
      <c r="EO3" s="418"/>
      <c r="EP3" s="418"/>
      <c r="EQ3" s="415"/>
      <c r="ER3" s="415"/>
      <c r="ES3" s="415"/>
      <c r="ET3" s="415"/>
      <c r="EU3" s="416"/>
      <c r="EV3" s="417"/>
      <c r="EW3" s="418"/>
      <c r="EX3" s="418"/>
      <c r="EY3" s="415"/>
      <c r="EZ3" s="415"/>
      <c r="FA3" s="415"/>
      <c r="FB3" s="415"/>
      <c r="FC3" s="416"/>
      <c r="FD3" s="417"/>
      <c r="FE3" s="418"/>
      <c r="FF3" s="418"/>
    </row>
    <row r="4" spans="1:162" ht="15.75" thickBot="1">
      <c r="A4" s="52"/>
      <c r="B4" s="56"/>
      <c r="C4" s="71"/>
      <c r="D4" s="55"/>
      <c r="E4" s="55"/>
      <c r="F4" s="57"/>
      <c r="G4" s="58"/>
      <c r="H4" s="59"/>
      <c r="I4" s="60"/>
      <c r="J4" s="55"/>
      <c r="K4" s="52"/>
      <c r="L4" s="52"/>
      <c r="M4" s="52"/>
      <c r="N4" s="52"/>
      <c r="O4" s="53"/>
      <c r="P4" s="54"/>
      <c r="Q4" s="34"/>
      <c r="R4" s="34"/>
      <c r="S4" s="52"/>
      <c r="T4" s="52"/>
      <c r="U4" s="52"/>
      <c r="V4" s="52"/>
      <c r="W4" s="53"/>
      <c r="X4" s="54"/>
      <c r="Y4" s="34"/>
      <c r="Z4" s="34"/>
      <c r="AA4" s="52"/>
      <c r="AB4" s="52"/>
      <c r="AC4" s="52"/>
      <c r="AD4" s="52"/>
      <c r="AE4" s="53"/>
      <c r="AF4" s="54"/>
      <c r="AG4" s="34"/>
      <c r="AH4" s="34"/>
      <c r="AI4" s="52"/>
      <c r="AJ4" s="52"/>
      <c r="AK4" s="52"/>
      <c r="AL4" s="52"/>
      <c r="AM4" s="53"/>
      <c r="AN4" s="54"/>
      <c r="AO4" s="34"/>
      <c r="AP4" s="34"/>
      <c r="AQ4" s="52"/>
      <c r="AR4" s="52"/>
      <c r="AS4" s="52"/>
      <c r="AT4" s="52"/>
      <c r="AU4" s="53"/>
      <c r="AV4" s="54"/>
      <c r="AW4" s="34"/>
      <c r="AX4" s="34"/>
      <c r="AY4" s="52"/>
      <c r="AZ4" s="52"/>
      <c r="BA4" s="52"/>
      <c r="BB4" s="52"/>
      <c r="BC4" s="53"/>
      <c r="BD4" s="54"/>
      <c r="BE4" s="34"/>
      <c r="BF4" s="34"/>
      <c r="BG4" s="52"/>
      <c r="BH4" s="52"/>
      <c r="BI4" s="52"/>
      <c r="BJ4" s="52"/>
      <c r="BK4" s="53"/>
      <c r="BL4" s="54"/>
      <c r="BM4" s="34"/>
      <c r="BN4" s="34"/>
      <c r="BO4" s="52"/>
      <c r="BP4" s="52"/>
      <c r="BQ4" s="52"/>
      <c r="BR4" s="52"/>
      <c r="BS4" s="53"/>
      <c r="BT4" s="54"/>
      <c r="BU4" s="34"/>
      <c r="BV4" s="34"/>
      <c r="BW4" s="52"/>
      <c r="BX4" s="52"/>
      <c r="BY4" s="52"/>
      <c r="BZ4" s="52"/>
      <c r="CA4" s="53"/>
      <c r="CB4" s="54"/>
      <c r="CC4" s="34"/>
      <c r="CD4" s="34"/>
      <c r="CE4" s="52"/>
      <c r="CF4" s="52"/>
      <c r="CG4" s="52"/>
      <c r="CH4" s="52"/>
      <c r="CI4" s="53"/>
      <c r="CJ4" s="54"/>
      <c r="CK4" s="34"/>
      <c r="CL4" s="34"/>
      <c r="CM4" s="52"/>
      <c r="CN4" s="52"/>
      <c r="CO4" s="52"/>
      <c r="CP4" s="52"/>
      <c r="CQ4" s="53"/>
      <c r="CR4" s="54"/>
      <c r="CS4" s="34"/>
      <c r="CT4" s="34"/>
      <c r="CU4" s="52"/>
      <c r="CV4" s="52"/>
      <c r="CW4" s="52"/>
      <c r="CX4" s="52"/>
      <c r="CY4" s="53"/>
      <c r="CZ4" s="54"/>
      <c r="DA4" s="34"/>
      <c r="DB4" s="34"/>
      <c r="DC4" s="52"/>
      <c r="DD4" s="52"/>
      <c r="DE4" s="52"/>
      <c r="DF4" s="52"/>
      <c r="DG4" s="53"/>
      <c r="DH4" s="54"/>
      <c r="DI4" s="34"/>
      <c r="DJ4" s="34"/>
      <c r="DK4" s="52"/>
      <c r="DL4" s="52"/>
      <c r="DM4" s="52"/>
      <c r="DN4" s="52"/>
      <c r="DO4" s="53"/>
      <c r="DP4" s="54"/>
      <c r="DQ4" s="34"/>
      <c r="DR4" s="34"/>
      <c r="DS4" s="52"/>
      <c r="DT4" s="52"/>
      <c r="DU4" s="52"/>
      <c r="DV4" s="52"/>
      <c r="DW4" s="53"/>
      <c r="DX4" s="54"/>
      <c r="DY4" s="34"/>
      <c r="DZ4" s="34"/>
      <c r="EA4" s="52"/>
      <c r="EB4" s="52"/>
      <c r="EC4" s="52"/>
      <c r="ED4" s="52"/>
      <c r="EE4" s="53"/>
      <c r="EF4" s="54"/>
      <c r="EG4" s="34"/>
      <c r="EH4" s="34"/>
      <c r="EI4" s="52"/>
      <c r="EJ4" s="52"/>
      <c r="EK4" s="52"/>
      <c r="EL4" s="52"/>
      <c r="EM4" s="53"/>
      <c r="EN4" s="54"/>
      <c r="EO4" s="34"/>
      <c r="EP4" s="34"/>
      <c r="EQ4" s="52"/>
      <c r="ER4" s="52"/>
      <c r="ES4" s="52"/>
      <c r="ET4" s="52"/>
      <c r="EU4" s="53"/>
      <c r="EV4" s="54"/>
      <c r="EW4" s="34"/>
      <c r="EX4" s="34"/>
      <c r="EY4" s="52"/>
      <c r="EZ4" s="52"/>
      <c r="FA4" s="52"/>
      <c r="FB4" s="52"/>
      <c r="FC4" s="53"/>
      <c r="FD4" s="54"/>
      <c r="FE4" s="34"/>
      <c r="FF4" s="34"/>
    </row>
    <row r="5" spans="1:10" ht="16.5" customHeight="1" thickBot="1">
      <c r="A5" s="177"/>
      <c r="B5" s="421" t="s">
        <v>235</v>
      </c>
      <c r="C5" s="428" t="s">
        <v>253</v>
      </c>
      <c r="D5" s="419" t="s">
        <v>250</v>
      </c>
      <c r="E5" s="423" t="s">
        <v>55</v>
      </c>
      <c r="F5" s="424"/>
      <c r="G5" s="424"/>
      <c r="H5" s="425"/>
      <c r="I5" s="426" t="s">
        <v>76</v>
      </c>
      <c r="J5" s="419" t="s">
        <v>239</v>
      </c>
    </row>
    <row r="6" spans="1:10" ht="43.5" customHeight="1" thickBot="1">
      <c r="A6" s="178"/>
      <c r="B6" s="422" t="s">
        <v>112</v>
      </c>
      <c r="C6" s="429"/>
      <c r="D6" s="430"/>
      <c r="E6" s="385" t="s">
        <v>236</v>
      </c>
      <c r="F6" s="384" t="s">
        <v>58</v>
      </c>
      <c r="G6" s="386" t="s">
        <v>237</v>
      </c>
      <c r="H6" s="387" t="s">
        <v>238</v>
      </c>
      <c r="I6" s="427"/>
      <c r="J6" s="420"/>
    </row>
    <row r="7" spans="1:10" ht="15">
      <c r="A7" s="165" t="s">
        <v>31</v>
      </c>
      <c r="B7" s="338">
        <v>100</v>
      </c>
      <c r="C7" s="323">
        <v>466.7</v>
      </c>
      <c r="D7" s="324">
        <v>29890.7</v>
      </c>
      <c r="E7" s="324">
        <v>10065.74</v>
      </c>
      <c r="F7" s="491">
        <v>1478.22</v>
      </c>
      <c r="G7" s="323">
        <v>24.7182</v>
      </c>
      <c r="H7" s="323">
        <v>33.675</v>
      </c>
      <c r="I7" s="324">
        <v>40721.97</v>
      </c>
      <c r="J7" s="325">
        <v>33734.85</v>
      </c>
    </row>
    <row r="8" spans="1:11" s="61" customFormat="1" ht="15.75" thickBot="1">
      <c r="A8" s="166" t="s">
        <v>32</v>
      </c>
      <c r="B8" s="339">
        <v>41.6327405185344</v>
      </c>
      <c r="C8" s="326">
        <v>194.3</v>
      </c>
      <c r="D8" s="327">
        <v>33476.61</v>
      </c>
      <c r="E8" s="327">
        <v>5355.43</v>
      </c>
      <c r="F8" s="336">
        <v>2608.67</v>
      </c>
      <c r="G8" s="326">
        <v>13.5255</v>
      </c>
      <c r="H8" s="326">
        <v>15.998</v>
      </c>
      <c r="I8" s="327">
        <v>39595.14</v>
      </c>
      <c r="J8" s="328">
        <v>32682.99</v>
      </c>
      <c r="K8" s="43"/>
    </row>
    <row r="9" spans="1:10" ht="24" customHeight="1">
      <c r="A9" s="165" t="s">
        <v>64</v>
      </c>
      <c r="B9" s="338">
        <v>38.99721448467967</v>
      </c>
      <c r="C9" s="323">
        <v>182</v>
      </c>
      <c r="D9" s="324">
        <v>36239.32</v>
      </c>
      <c r="E9" s="324">
        <v>12504.74</v>
      </c>
      <c r="F9" s="491">
        <v>2301.33</v>
      </c>
      <c r="G9" s="323">
        <v>25.1993</v>
      </c>
      <c r="H9" s="323">
        <v>34.506</v>
      </c>
      <c r="I9" s="324">
        <v>49623.35</v>
      </c>
      <c r="J9" s="325">
        <v>41380.58</v>
      </c>
    </row>
    <row r="10" spans="1:10" ht="19.5" customHeight="1">
      <c r="A10" s="167" t="s">
        <v>132</v>
      </c>
      <c r="B10" s="340">
        <v>38.84722519820013</v>
      </c>
      <c r="C10" s="329">
        <v>181.3</v>
      </c>
      <c r="D10" s="330">
        <v>36253.71</v>
      </c>
      <c r="E10" s="330">
        <v>12492.51</v>
      </c>
      <c r="F10" s="492">
        <v>2307.25</v>
      </c>
      <c r="G10" s="329">
        <v>25.1734</v>
      </c>
      <c r="H10" s="329">
        <v>34.459</v>
      </c>
      <c r="I10" s="330">
        <v>49625.82</v>
      </c>
      <c r="J10" s="331">
        <v>41387.19</v>
      </c>
    </row>
    <row r="11" spans="1:10" ht="15">
      <c r="A11" s="167" t="s">
        <v>240</v>
      </c>
      <c r="B11" s="340">
        <v>3.106920934218984</v>
      </c>
      <c r="C11" s="329">
        <v>14.5</v>
      </c>
      <c r="D11" s="330">
        <v>51788.2</v>
      </c>
      <c r="E11" s="330">
        <v>33504.64</v>
      </c>
      <c r="F11" s="492">
        <v>344.55</v>
      </c>
      <c r="G11" s="329">
        <v>38.6214</v>
      </c>
      <c r="H11" s="329">
        <v>64.696</v>
      </c>
      <c r="I11" s="330">
        <v>86751.43</v>
      </c>
      <c r="J11" s="331">
        <v>73447.53</v>
      </c>
    </row>
    <row r="12" spans="1:10" ht="15">
      <c r="A12" s="168" t="s">
        <v>241</v>
      </c>
      <c r="B12" s="341">
        <v>1.414184701092779</v>
      </c>
      <c r="C12" s="332">
        <v>6.6</v>
      </c>
      <c r="D12" s="333">
        <v>51029.51</v>
      </c>
      <c r="E12" s="333">
        <v>43815.63</v>
      </c>
      <c r="F12" s="333">
        <v>17.91</v>
      </c>
      <c r="G12" s="332">
        <v>45.4452</v>
      </c>
      <c r="H12" s="332">
        <v>85.863</v>
      </c>
      <c r="I12" s="333">
        <v>96414.24</v>
      </c>
      <c r="J12" s="334">
        <v>82081.7</v>
      </c>
    </row>
    <row r="13" spans="1:10" ht="15">
      <c r="A13" s="168" t="s">
        <v>242</v>
      </c>
      <c r="B13" s="341">
        <v>1.0499250053567604</v>
      </c>
      <c r="C13" s="332">
        <v>4.9</v>
      </c>
      <c r="D13" s="333">
        <v>54564.18</v>
      </c>
      <c r="E13" s="333">
        <v>35365</v>
      </c>
      <c r="F13" s="333">
        <v>503.8</v>
      </c>
      <c r="G13" s="332">
        <v>38.6955</v>
      </c>
      <c r="H13" s="332">
        <v>64.814</v>
      </c>
      <c r="I13" s="333">
        <v>91392.97</v>
      </c>
      <c r="J13" s="334">
        <v>77462.88</v>
      </c>
    </row>
    <row r="14" spans="1:10" ht="15">
      <c r="A14" s="169" t="s">
        <v>243</v>
      </c>
      <c r="B14" s="341">
        <v>0.6642382686950933</v>
      </c>
      <c r="C14" s="332">
        <v>3.1</v>
      </c>
      <c r="D14" s="333">
        <v>49034.31</v>
      </c>
      <c r="E14" s="333">
        <v>8598.75</v>
      </c>
      <c r="F14" s="333">
        <v>790</v>
      </c>
      <c r="G14" s="332">
        <v>14.6118</v>
      </c>
      <c r="H14" s="332">
        <v>17.536</v>
      </c>
      <c r="I14" s="333">
        <v>58847.93</v>
      </c>
      <c r="J14" s="334">
        <v>48722.41</v>
      </c>
    </row>
    <row r="15" spans="1:10" ht="15">
      <c r="A15" s="167" t="s">
        <v>134</v>
      </c>
      <c r="B15" s="340">
        <v>35.74030426398115</v>
      </c>
      <c r="C15" s="329">
        <v>166.8</v>
      </c>
      <c r="D15" s="330">
        <v>34903.47</v>
      </c>
      <c r="E15" s="330">
        <v>10666.16</v>
      </c>
      <c r="F15" s="492">
        <v>2477.85</v>
      </c>
      <c r="G15" s="329">
        <v>22.988</v>
      </c>
      <c r="H15" s="329">
        <v>30.559</v>
      </c>
      <c r="I15" s="330">
        <v>46398.9</v>
      </c>
      <c r="J15" s="331">
        <v>38600.54</v>
      </c>
    </row>
    <row r="16" spans="1:10" ht="15">
      <c r="A16" s="170" t="s">
        <v>89</v>
      </c>
      <c r="B16" s="341">
        <v>4.542532676237411</v>
      </c>
      <c r="C16" s="332">
        <v>21.2</v>
      </c>
      <c r="D16" s="333">
        <v>30773.77</v>
      </c>
      <c r="E16" s="333">
        <v>15793.9</v>
      </c>
      <c r="F16" s="333">
        <v>61.03</v>
      </c>
      <c r="G16" s="332">
        <v>33.3492</v>
      </c>
      <c r="H16" s="332">
        <v>51.323</v>
      </c>
      <c r="I16" s="333">
        <v>47359.16</v>
      </c>
      <c r="J16" s="334">
        <v>39748.41</v>
      </c>
    </row>
    <row r="17" spans="1:10" ht="15">
      <c r="A17" s="171" t="s">
        <v>102</v>
      </c>
      <c r="B17" s="341">
        <v>0.8785086779515748</v>
      </c>
      <c r="C17" s="332">
        <v>4.1</v>
      </c>
      <c r="D17" s="333">
        <v>37282.19</v>
      </c>
      <c r="E17" s="333">
        <v>19807.89</v>
      </c>
      <c r="F17" s="333">
        <v>127.56</v>
      </c>
      <c r="G17" s="332">
        <v>34.0916</v>
      </c>
      <c r="H17" s="332">
        <v>53.13</v>
      </c>
      <c r="I17" s="333">
        <v>58102.03</v>
      </c>
      <c r="J17" s="334">
        <v>48939.99</v>
      </c>
    </row>
    <row r="18" spans="1:10" ht="15">
      <c r="A18" s="169" t="s">
        <v>254</v>
      </c>
      <c r="B18" s="341">
        <v>2.4212556245982433</v>
      </c>
      <c r="C18" s="332">
        <v>11.3</v>
      </c>
      <c r="D18" s="333">
        <v>33667.36</v>
      </c>
      <c r="E18" s="333">
        <v>24466.69</v>
      </c>
      <c r="F18" s="333">
        <v>88.58</v>
      </c>
      <c r="G18" s="332">
        <v>41.4325</v>
      </c>
      <c r="H18" s="332">
        <v>72.672</v>
      </c>
      <c r="I18" s="333">
        <v>59051.94</v>
      </c>
      <c r="J18" s="334">
        <v>50213.65</v>
      </c>
    </row>
    <row r="19" spans="1:10" ht="15">
      <c r="A19" s="170" t="s">
        <v>90</v>
      </c>
      <c r="B19" s="341">
        <v>23.29119348617956</v>
      </c>
      <c r="C19" s="332">
        <v>108.7</v>
      </c>
      <c r="D19" s="333">
        <v>34180.48</v>
      </c>
      <c r="E19" s="333">
        <v>6658.23</v>
      </c>
      <c r="F19" s="333">
        <v>3745.54</v>
      </c>
      <c r="G19" s="332">
        <v>15.9864</v>
      </c>
      <c r="H19" s="332">
        <v>19.48</v>
      </c>
      <c r="I19" s="333">
        <v>41649.34</v>
      </c>
      <c r="J19" s="334">
        <v>34448.65</v>
      </c>
    </row>
    <row r="20" spans="1:10" ht="15">
      <c r="A20" s="170" t="s">
        <v>109</v>
      </c>
      <c r="B20" s="341">
        <v>0.34283265481037073</v>
      </c>
      <c r="C20" s="332">
        <v>1.6</v>
      </c>
      <c r="D20" s="333">
        <v>38161.42</v>
      </c>
      <c r="E20" s="333">
        <v>3506.75</v>
      </c>
      <c r="F20" s="333">
        <v>97.45</v>
      </c>
      <c r="G20" s="332">
        <v>8.2487</v>
      </c>
      <c r="H20" s="332">
        <v>9.189</v>
      </c>
      <c r="I20" s="333">
        <v>42513.04</v>
      </c>
      <c r="J20" s="334">
        <v>34926.2</v>
      </c>
    </row>
    <row r="21" spans="1:10" ht="15">
      <c r="A21" s="170" t="s">
        <v>103</v>
      </c>
      <c r="B21" s="341">
        <v>0.6856653096207415</v>
      </c>
      <c r="C21" s="332">
        <v>3.2</v>
      </c>
      <c r="D21" s="333">
        <v>41308.46</v>
      </c>
      <c r="E21" s="333">
        <v>20060.72</v>
      </c>
      <c r="F21" s="333">
        <v>839.83</v>
      </c>
      <c r="G21" s="332">
        <v>32.0351</v>
      </c>
      <c r="H21" s="332">
        <v>48.563</v>
      </c>
      <c r="I21" s="333">
        <v>62620.98</v>
      </c>
      <c r="J21" s="334">
        <v>50786.94</v>
      </c>
    </row>
    <row r="22" spans="1:10" ht="15">
      <c r="A22" s="168" t="s">
        <v>245</v>
      </c>
      <c r="B22" s="341">
        <v>4.456824512534819</v>
      </c>
      <c r="C22" s="332">
        <v>20.8</v>
      </c>
      <c r="D22" s="333">
        <v>42320.9</v>
      </c>
      <c r="E22" s="333">
        <v>18016.06</v>
      </c>
      <c r="F22" s="333">
        <v>53.53</v>
      </c>
      <c r="G22" s="332">
        <v>29.4436</v>
      </c>
      <c r="H22" s="332">
        <v>42.57</v>
      </c>
      <c r="I22" s="333">
        <v>61188.45</v>
      </c>
      <c r="J22" s="334">
        <v>51240.1</v>
      </c>
    </row>
    <row r="23" spans="1:10" ht="15">
      <c r="A23" s="172" t="s">
        <v>65</v>
      </c>
      <c r="B23" s="340">
        <v>30.704949646453827</v>
      </c>
      <c r="C23" s="329">
        <v>143.3</v>
      </c>
      <c r="D23" s="330">
        <v>29451.87</v>
      </c>
      <c r="E23" s="330">
        <v>6695.52</v>
      </c>
      <c r="F23" s="492">
        <v>762.29</v>
      </c>
      <c r="G23" s="329">
        <v>18.1968</v>
      </c>
      <c r="H23" s="329">
        <v>22.734</v>
      </c>
      <c r="I23" s="330">
        <v>36795.04</v>
      </c>
      <c r="J23" s="331">
        <v>30447.25</v>
      </c>
    </row>
    <row r="24" spans="1:10" ht="15">
      <c r="A24" s="167" t="s">
        <v>133</v>
      </c>
      <c r="B24" s="340">
        <v>19.305763874009</v>
      </c>
      <c r="C24" s="329">
        <v>90.1</v>
      </c>
      <c r="D24" s="330">
        <v>32094.17</v>
      </c>
      <c r="E24" s="330">
        <v>4731.28</v>
      </c>
      <c r="F24" s="492">
        <v>1118.6</v>
      </c>
      <c r="G24" s="329">
        <v>12.6051</v>
      </c>
      <c r="H24" s="329">
        <v>14.742</v>
      </c>
      <c r="I24" s="330">
        <v>37534.8</v>
      </c>
      <c r="J24" s="331">
        <v>30909.7</v>
      </c>
    </row>
    <row r="25" spans="1:10" ht="15">
      <c r="A25" s="170" t="s">
        <v>83</v>
      </c>
      <c r="B25" s="341">
        <v>11.292050567816585</v>
      </c>
      <c r="C25" s="332">
        <v>52.7</v>
      </c>
      <c r="D25" s="333">
        <v>31504.64</v>
      </c>
      <c r="E25" s="333">
        <v>2414.01</v>
      </c>
      <c r="F25" s="333">
        <v>306.97</v>
      </c>
      <c r="G25" s="332">
        <v>6.9844</v>
      </c>
      <c r="H25" s="332">
        <v>7.662</v>
      </c>
      <c r="I25" s="333">
        <v>34562.81</v>
      </c>
      <c r="J25" s="334">
        <v>28377.71</v>
      </c>
    </row>
    <row r="26" spans="1:10" ht="15">
      <c r="A26" s="170" t="s">
        <v>84</v>
      </c>
      <c r="B26" s="341">
        <v>5.84958217270195</v>
      </c>
      <c r="C26" s="332">
        <v>27.3</v>
      </c>
      <c r="D26" s="333">
        <v>32890.95</v>
      </c>
      <c r="E26" s="333">
        <v>6065.27</v>
      </c>
      <c r="F26" s="333">
        <v>2894.04</v>
      </c>
      <c r="G26" s="332">
        <v>15.2584</v>
      </c>
      <c r="H26" s="332">
        <v>18.441</v>
      </c>
      <c r="I26" s="333">
        <v>39750.43</v>
      </c>
      <c r="J26" s="334">
        <v>32846.19</v>
      </c>
    </row>
    <row r="27" spans="1:10" ht="15">
      <c r="A27" s="170" t="s">
        <v>85</v>
      </c>
      <c r="B27" s="341">
        <v>0.14998928647953716</v>
      </c>
      <c r="C27" s="332">
        <v>0.7</v>
      </c>
      <c r="D27" s="333">
        <v>40103.1</v>
      </c>
      <c r="E27" s="333">
        <v>4255.2</v>
      </c>
      <c r="F27" s="333">
        <v>1803.3</v>
      </c>
      <c r="G27" s="332">
        <v>9.5294</v>
      </c>
      <c r="H27" s="332">
        <v>10.611</v>
      </c>
      <c r="I27" s="333">
        <v>44653.28</v>
      </c>
      <c r="J27" s="334">
        <v>36675.57</v>
      </c>
    </row>
    <row r="28" spans="1:10" ht="15">
      <c r="A28" s="170" t="s">
        <v>104</v>
      </c>
      <c r="B28" s="341">
        <v>0.128562245553889</v>
      </c>
      <c r="C28" s="332">
        <v>0.6</v>
      </c>
      <c r="D28" s="333">
        <v>38378.48</v>
      </c>
      <c r="E28" s="333">
        <v>3653.32</v>
      </c>
      <c r="F28" s="333">
        <v>1332.47</v>
      </c>
      <c r="G28" s="332">
        <v>8.6261</v>
      </c>
      <c r="H28" s="332">
        <v>9.519</v>
      </c>
      <c r="I28" s="333">
        <v>42351.88</v>
      </c>
      <c r="J28" s="334">
        <v>34769.51</v>
      </c>
    </row>
    <row r="29" spans="1:10" ht="15">
      <c r="A29" s="170" t="s">
        <v>86</v>
      </c>
      <c r="B29" s="341">
        <v>0.7499464323976859</v>
      </c>
      <c r="C29" s="332">
        <v>3.5</v>
      </c>
      <c r="D29" s="333">
        <v>33450.8</v>
      </c>
      <c r="E29" s="333">
        <v>17383.55</v>
      </c>
      <c r="F29" s="333">
        <v>950.94</v>
      </c>
      <c r="G29" s="332">
        <v>33.3938</v>
      </c>
      <c r="H29" s="332">
        <v>51.968</v>
      </c>
      <c r="I29" s="333">
        <v>52056.29</v>
      </c>
      <c r="J29" s="334">
        <v>42256.48</v>
      </c>
    </row>
    <row r="30" spans="1:10" ht="15">
      <c r="A30" s="167" t="s">
        <v>93</v>
      </c>
      <c r="B30" s="340">
        <v>11.399185772444827</v>
      </c>
      <c r="C30" s="329">
        <v>53.2</v>
      </c>
      <c r="D30" s="330">
        <v>24983.92</v>
      </c>
      <c r="E30" s="330">
        <v>10020.07</v>
      </c>
      <c r="F30" s="492">
        <v>159.08</v>
      </c>
      <c r="G30" s="329">
        <v>28.1879</v>
      </c>
      <c r="H30" s="329">
        <v>40.106</v>
      </c>
      <c r="I30" s="330">
        <v>35547.34</v>
      </c>
      <c r="J30" s="331">
        <v>29668.07</v>
      </c>
    </row>
    <row r="31" spans="1:10" ht="15">
      <c r="A31" s="170" t="s">
        <v>142</v>
      </c>
      <c r="B31" s="341">
        <v>0.2142704092564817</v>
      </c>
      <c r="C31" s="332">
        <v>1</v>
      </c>
      <c r="D31" s="333">
        <v>23700.49</v>
      </c>
      <c r="E31" s="333">
        <v>6292.91</v>
      </c>
      <c r="F31" s="333">
        <v>475.47</v>
      </c>
      <c r="G31" s="332">
        <v>20.6866</v>
      </c>
      <c r="H31" s="332">
        <v>26.552</v>
      </c>
      <c r="I31" s="333">
        <v>30420.17</v>
      </c>
      <c r="J31" s="334">
        <v>25244.72</v>
      </c>
    </row>
    <row r="32" spans="1:10" ht="15">
      <c r="A32" s="170" t="s">
        <v>87</v>
      </c>
      <c r="B32" s="341">
        <v>0.14998928647953716</v>
      </c>
      <c r="C32" s="332">
        <v>0.7</v>
      </c>
      <c r="D32" s="333">
        <v>28582.7</v>
      </c>
      <c r="E32" s="333">
        <v>3251.99</v>
      </c>
      <c r="F32" s="333">
        <v>113.22</v>
      </c>
      <c r="G32" s="332">
        <v>10.0574</v>
      </c>
      <c r="H32" s="332">
        <v>11.377</v>
      </c>
      <c r="I32" s="333">
        <v>32334.35</v>
      </c>
      <c r="J32" s="334">
        <v>26549.22</v>
      </c>
    </row>
    <row r="33" spans="1:10" ht="22.5">
      <c r="A33" s="173" t="s">
        <v>94</v>
      </c>
      <c r="B33" s="341">
        <v>9.556460252839083</v>
      </c>
      <c r="C33" s="332">
        <v>44.6</v>
      </c>
      <c r="D33" s="333">
        <v>24927.67</v>
      </c>
      <c r="E33" s="333">
        <v>10139</v>
      </c>
      <c r="F33" s="333">
        <v>128.11</v>
      </c>
      <c r="G33" s="332">
        <v>28.4835</v>
      </c>
      <c r="H33" s="332">
        <v>40.674</v>
      </c>
      <c r="I33" s="333">
        <v>35596.04</v>
      </c>
      <c r="J33" s="334">
        <v>29678.73</v>
      </c>
    </row>
    <row r="34" spans="1:10" ht="15">
      <c r="A34" s="174" t="s">
        <v>105</v>
      </c>
      <c r="B34" s="341">
        <v>1.4570387829440754</v>
      </c>
      <c r="C34" s="332">
        <v>6.8</v>
      </c>
      <c r="D34" s="333">
        <v>24846.59</v>
      </c>
      <c r="E34" s="333">
        <v>9739.28</v>
      </c>
      <c r="F34" s="333">
        <v>149.48</v>
      </c>
      <c r="G34" s="332">
        <v>27.6792</v>
      </c>
      <c r="H34" s="332">
        <v>39.198</v>
      </c>
      <c r="I34" s="333">
        <v>35186.23</v>
      </c>
      <c r="J34" s="334">
        <v>29428.85</v>
      </c>
    </row>
    <row r="35" spans="1:10" ht="22.5">
      <c r="A35" s="170" t="s">
        <v>106</v>
      </c>
      <c r="B35" s="341">
        <v>0.128562245553889</v>
      </c>
      <c r="C35" s="332">
        <v>0.6</v>
      </c>
      <c r="D35" s="333">
        <v>28821.67</v>
      </c>
      <c r="E35" s="333">
        <v>11635.35</v>
      </c>
      <c r="F35" s="333">
        <v>199.16</v>
      </c>
      <c r="G35" s="332">
        <v>28.1591</v>
      </c>
      <c r="H35" s="332">
        <v>40.37</v>
      </c>
      <c r="I35" s="333">
        <v>41320.07</v>
      </c>
      <c r="J35" s="334">
        <v>33298.65</v>
      </c>
    </row>
    <row r="36" spans="1:10" ht="15">
      <c r="A36" s="175" t="s">
        <v>143</v>
      </c>
      <c r="B36" s="341">
        <v>1.3284765373901866</v>
      </c>
      <c r="C36" s="332">
        <v>6.2</v>
      </c>
      <c r="D36" s="333">
        <v>24766.16</v>
      </c>
      <c r="E36" s="333">
        <v>10429.77</v>
      </c>
      <c r="F36" s="333">
        <v>332.26</v>
      </c>
      <c r="G36" s="332">
        <v>29.1068</v>
      </c>
      <c r="H36" s="332">
        <v>42.113</v>
      </c>
      <c r="I36" s="333">
        <v>35832.77</v>
      </c>
      <c r="J36" s="334">
        <v>30322.24</v>
      </c>
    </row>
    <row r="37" spans="1:10" ht="15">
      <c r="A37" s="172" t="s">
        <v>66</v>
      </c>
      <c r="B37" s="340">
        <v>30.297835868866514</v>
      </c>
      <c r="C37" s="329">
        <v>141.4</v>
      </c>
      <c r="D37" s="330">
        <v>22166</v>
      </c>
      <c r="E37" s="330">
        <v>10343.2</v>
      </c>
      <c r="F37" s="492">
        <v>1144.68</v>
      </c>
      <c r="G37" s="329">
        <v>31.1094</v>
      </c>
      <c r="H37" s="329">
        <v>46.662</v>
      </c>
      <c r="I37" s="330">
        <v>33247.85</v>
      </c>
      <c r="J37" s="331">
        <v>27228.48</v>
      </c>
    </row>
    <row r="38" spans="1:10" ht="15">
      <c r="A38" s="167" t="s">
        <v>92</v>
      </c>
      <c r="B38" s="340">
        <v>16.47739447182344</v>
      </c>
      <c r="C38" s="329">
        <v>76.9</v>
      </c>
      <c r="D38" s="330">
        <v>23527.46</v>
      </c>
      <c r="E38" s="330">
        <v>12030.44</v>
      </c>
      <c r="F38" s="492">
        <v>1047.16</v>
      </c>
      <c r="G38" s="329">
        <v>33.0289</v>
      </c>
      <c r="H38" s="329">
        <v>51.134</v>
      </c>
      <c r="I38" s="330">
        <v>36423.99</v>
      </c>
      <c r="J38" s="331">
        <v>29596.37</v>
      </c>
    </row>
    <row r="39" spans="1:10" ht="22.5">
      <c r="A39" s="170" t="s">
        <v>95</v>
      </c>
      <c r="B39" s="341">
        <v>16.47739447182344</v>
      </c>
      <c r="C39" s="332">
        <v>76.9</v>
      </c>
      <c r="D39" s="333">
        <v>23526.02</v>
      </c>
      <c r="E39" s="333">
        <v>12029.3</v>
      </c>
      <c r="F39" s="333">
        <v>1047.31</v>
      </c>
      <c r="G39" s="332">
        <v>33.0281</v>
      </c>
      <c r="H39" s="332">
        <v>51.132</v>
      </c>
      <c r="I39" s="333">
        <v>36421.38</v>
      </c>
      <c r="J39" s="334">
        <v>29593.73</v>
      </c>
    </row>
    <row r="40" spans="1:10" ht="15">
      <c r="A40" s="174" t="s">
        <v>107</v>
      </c>
      <c r="B40" s="341">
        <v>7.670880651382044</v>
      </c>
      <c r="C40" s="332">
        <v>35.8</v>
      </c>
      <c r="D40" s="333">
        <v>26474.58</v>
      </c>
      <c r="E40" s="333">
        <v>13206.45</v>
      </c>
      <c r="F40" s="333">
        <v>1058.33</v>
      </c>
      <c r="G40" s="332">
        <v>32.5054</v>
      </c>
      <c r="H40" s="332">
        <v>49.884</v>
      </c>
      <c r="I40" s="333">
        <v>40628.42</v>
      </c>
      <c r="J40" s="334">
        <v>32897.62</v>
      </c>
    </row>
    <row r="41" spans="1:10" ht="15">
      <c r="A41" s="174" t="s">
        <v>108</v>
      </c>
      <c r="B41" s="341">
        <v>8.806513820441397</v>
      </c>
      <c r="C41" s="332">
        <v>41.1</v>
      </c>
      <c r="D41" s="333">
        <v>20958.05</v>
      </c>
      <c r="E41" s="333">
        <v>11004.1</v>
      </c>
      <c r="F41" s="333">
        <v>1037.72</v>
      </c>
      <c r="G41" s="332">
        <v>33.5927</v>
      </c>
      <c r="H41" s="332">
        <v>52.505</v>
      </c>
      <c r="I41" s="333">
        <v>32757.39</v>
      </c>
      <c r="J41" s="334">
        <v>26716.31</v>
      </c>
    </row>
    <row r="42" spans="1:10" ht="15">
      <c r="A42" s="167" t="s">
        <v>91</v>
      </c>
      <c r="B42" s="340">
        <v>13.777587315191772</v>
      </c>
      <c r="C42" s="329">
        <v>64.3</v>
      </c>
      <c r="D42" s="330">
        <v>20488.56</v>
      </c>
      <c r="E42" s="330">
        <v>8302.42</v>
      </c>
      <c r="F42" s="492">
        <v>1262.64</v>
      </c>
      <c r="G42" s="329">
        <v>28.2624</v>
      </c>
      <c r="H42" s="329">
        <v>40.522</v>
      </c>
      <c r="I42" s="330">
        <v>29376.21</v>
      </c>
      <c r="J42" s="331">
        <v>24328.44</v>
      </c>
    </row>
    <row r="43" spans="1:10" ht="15">
      <c r="A43" s="170" t="s">
        <v>88</v>
      </c>
      <c r="B43" s="341">
        <v>9.213627598028712</v>
      </c>
      <c r="C43" s="332">
        <v>43</v>
      </c>
      <c r="D43" s="333">
        <v>20040.74</v>
      </c>
      <c r="E43" s="333">
        <v>7184.63</v>
      </c>
      <c r="F43" s="333">
        <v>704.57</v>
      </c>
      <c r="G43" s="332">
        <v>25.8787</v>
      </c>
      <c r="H43" s="332">
        <v>35.85</v>
      </c>
      <c r="I43" s="333">
        <v>27762.68</v>
      </c>
      <c r="J43" s="334">
        <v>23178.07</v>
      </c>
    </row>
    <row r="44" spans="1:10" ht="15.75" thickBot="1">
      <c r="A44" s="176" t="s">
        <v>110</v>
      </c>
      <c r="B44" s="342">
        <v>4.049710734947504</v>
      </c>
      <c r="C44" s="335">
        <v>18.9</v>
      </c>
      <c r="D44" s="336">
        <v>22117.09</v>
      </c>
      <c r="E44" s="336">
        <v>10244.27</v>
      </c>
      <c r="F44" s="336">
        <v>2634.15</v>
      </c>
      <c r="G44" s="335">
        <v>30.9971</v>
      </c>
      <c r="H44" s="335">
        <v>46.318</v>
      </c>
      <c r="I44" s="336">
        <v>33049.06</v>
      </c>
      <c r="J44" s="337">
        <v>26866.47</v>
      </c>
    </row>
    <row r="45" spans="1:10" ht="15">
      <c r="A45" s="79" t="s">
        <v>186</v>
      </c>
      <c r="B45" s="80"/>
      <c r="C45" s="81"/>
      <c r="D45" s="82"/>
      <c r="E45" s="82"/>
      <c r="F45" s="82"/>
      <c r="G45" s="83"/>
      <c r="H45" s="83"/>
      <c r="I45" s="82"/>
      <c r="J45" s="84"/>
    </row>
    <row r="46" spans="1:10" s="68" customFormat="1" ht="15">
      <c r="A46" s="41" t="s">
        <v>213</v>
      </c>
      <c r="B46" s="46"/>
      <c r="C46" s="72"/>
      <c r="D46" s="44"/>
      <c r="E46" s="44"/>
      <c r="F46" s="44"/>
      <c r="G46" s="49"/>
      <c r="H46" s="49"/>
      <c r="I46" s="44"/>
      <c r="J46" s="45"/>
    </row>
    <row r="47" spans="1:10" s="68" customFormat="1" ht="15">
      <c r="A47" s="112" t="s">
        <v>261</v>
      </c>
      <c r="B47" s="46"/>
      <c r="C47" s="72"/>
      <c r="D47" s="44"/>
      <c r="E47" s="44"/>
      <c r="F47" s="44"/>
      <c r="G47" s="49"/>
      <c r="H47" s="49"/>
      <c r="I47" s="44"/>
      <c r="J47" s="45"/>
    </row>
    <row r="48" spans="1:9" ht="15">
      <c r="A48" s="42" t="s">
        <v>77</v>
      </c>
      <c r="B48" s="47"/>
      <c r="C48" s="72"/>
      <c r="D48" s="44"/>
      <c r="E48" s="44"/>
      <c r="F48" s="44"/>
      <c r="G48" s="49"/>
      <c r="H48" s="50"/>
      <c r="I48" s="44"/>
    </row>
    <row r="49" spans="1:9" ht="15">
      <c r="A49" s="410" t="s">
        <v>78</v>
      </c>
      <c r="B49" s="410"/>
      <c r="C49" s="418"/>
      <c r="D49" s="418"/>
      <c r="E49" s="418"/>
      <c r="F49" s="418"/>
      <c r="G49" s="418"/>
      <c r="H49" s="418"/>
      <c r="I49" s="418"/>
    </row>
    <row r="50" spans="1:9" ht="15">
      <c r="A50" s="409" t="s">
        <v>148</v>
      </c>
      <c r="B50" s="410"/>
      <c r="C50" s="418"/>
      <c r="D50" s="418"/>
      <c r="E50" s="418"/>
      <c r="F50" s="418"/>
      <c r="G50" s="418"/>
      <c r="H50" s="418"/>
      <c r="I50" s="418"/>
    </row>
    <row r="51" spans="1:9" ht="25.5" customHeight="1">
      <c r="A51" s="410" t="s">
        <v>79</v>
      </c>
      <c r="B51" s="410"/>
      <c r="C51" s="418"/>
      <c r="D51" s="418"/>
      <c r="E51" s="418"/>
      <c r="F51" s="418"/>
      <c r="G51" s="418"/>
      <c r="H51" s="418"/>
      <c r="I51" s="418"/>
    </row>
    <row r="52" spans="1:10" ht="72.75" customHeight="1">
      <c r="A52" s="409" t="s">
        <v>212</v>
      </c>
      <c r="B52" s="410"/>
      <c r="C52" s="411"/>
      <c r="D52" s="411"/>
      <c r="E52" s="411"/>
      <c r="F52" s="411"/>
      <c r="G52" s="411"/>
      <c r="H52" s="411"/>
      <c r="I52" s="411"/>
      <c r="J52" s="62"/>
    </row>
    <row r="53" spans="1:10" s="68" customFormat="1" ht="15">
      <c r="A53" s="410" t="s">
        <v>111</v>
      </c>
      <c r="B53" s="410"/>
      <c r="C53" s="418"/>
      <c r="D53" s="418"/>
      <c r="E53" s="418"/>
      <c r="F53" s="418"/>
      <c r="G53" s="418"/>
      <c r="H53" s="418"/>
      <c r="I53" s="418"/>
      <c r="J53" s="45"/>
    </row>
    <row r="54" spans="1:10" s="68" customFormat="1" ht="27" customHeight="1">
      <c r="A54" s="409" t="s">
        <v>251</v>
      </c>
      <c r="B54" s="410"/>
      <c r="C54" s="418"/>
      <c r="D54" s="418"/>
      <c r="E54" s="418"/>
      <c r="F54" s="418"/>
      <c r="G54" s="418"/>
      <c r="H54" s="418"/>
      <c r="I54" s="418"/>
      <c r="J54" s="45"/>
    </row>
    <row r="55" spans="1:9" ht="15">
      <c r="A55" s="410" t="s">
        <v>80</v>
      </c>
      <c r="B55" s="410"/>
      <c r="C55" s="418"/>
      <c r="D55" s="418"/>
      <c r="E55" s="418"/>
      <c r="F55" s="418"/>
      <c r="G55" s="418"/>
      <c r="H55" s="418"/>
      <c r="I55" s="418"/>
    </row>
    <row r="56" spans="1:9" ht="12.75" customHeight="1">
      <c r="A56" s="226" t="s">
        <v>187</v>
      </c>
      <c r="B56" s="42"/>
      <c r="C56" s="34"/>
      <c r="D56" s="34"/>
      <c r="E56" s="34"/>
      <c r="F56" s="34"/>
      <c r="G56" s="34"/>
      <c r="H56" s="34"/>
      <c r="I56" s="34"/>
    </row>
    <row r="57" spans="1:9" ht="15">
      <c r="A57" s="409" t="s">
        <v>247</v>
      </c>
      <c r="B57" s="410"/>
      <c r="C57" s="418"/>
      <c r="D57" s="418"/>
      <c r="E57" s="418"/>
      <c r="F57" s="418"/>
      <c r="G57" s="418"/>
      <c r="H57" s="418"/>
      <c r="I57" s="418"/>
    </row>
    <row r="58" spans="1:9" ht="15">
      <c r="A58" s="389" t="s">
        <v>283</v>
      </c>
      <c r="B58" s="42"/>
      <c r="C58" s="34"/>
      <c r="D58" s="34"/>
      <c r="E58" s="34"/>
      <c r="F58" s="34"/>
      <c r="G58" s="34"/>
      <c r="H58" s="34"/>
      <c r="I58" s="34"/>
    </row>
    <row r="59" spans="1:8" ht="38.25" customHeight="1">
      <c r="A59" s="414" t="s">
        <v>271</v>
      </c>
      <c r="B59" s="414"/>
      <c r="C59" s="414"/>
      <c r="D59" s="414"/>
      <c r="E59" s="414"/>
      <c r="F59" s="414"/>
      <c r="G59" s="414"/>
      <c r="H59" s="414"/>
    </row>
  </sheetData>
  <sheetProtection/>
  <mergeCells count="36">
    <mergeCell ref="A52:I52"/>
    <mergeCell ref="A53:I53"/>
    <mergeCell ref="EA1:EH3"/>
    <mergeCell ref="CU1:DB3"/>
    <mergeCell ref="DC1:DJ3"/>
    <mergeCell ref="DK1:DR3"/>
    <mergeCell ref="DS1:DZ3"/>
    <mergeCell ref="D5:D6"/>
    <mergeCell ref="CE1:CL3"/>
    <mergeCell ref="CM1:CT3"/>
    <mergeCell ref="AY1:BF3"/>
    <mergeCell ref="A49:I49"/>
    <mergeCell ref="BG1:BN3"/>
    <mergeCell ref="BO1:BV3"/>
    <mergeCell ref="A1:I3"/>
    <mergeCell ref="J1:J3"/>
    <mergeCell ref="A51:I51"/>
    <mergeCell ref="EI1:EP3"/>
    <mergeCell ref="EQ1:EX3"/>
    <mergeCell ref="EY1:FF3"/>
    <mergeCell ref="BW1:CD3"/>
    <mergeCell ref="K1:R3"/>
    <mergeCell ref="S1:Z3"/>
    <mergeCell ref="AA1:AH3"/>
    <mergeCell ref="AI1:AP3"/>
    <mergeCell ref="AQ1:AX3"/>
    <mergeCell ref="A59:H59"/>
    <mergeCell ref="A54:I54"/>
    <mergeCell ref="A55:I55"/>
    <mergeCell ref="A57:I57"/>
    <mergeCell ref="J5:J6"/>
    <mergeCell ref="B5:B6"/>
    <mergeCell ref="C5:C6"/>
    <mergeCell ref="E5:H5"/>
    <mergeCell ref="I5:I6"/>
    <mergeCell ref="A50:I50"/>
  </mergeCells>
  <printOptions/>
  <pageMargins left="0.787401575" right="0.54" top="0.52" bottom="0.43" header="0.4921259845" footer="0.4921259845"/>
  <pageSetup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tabColor rgb="FF00B0F0"/>
  </sheetPr>
  <dimension ref="A1:J14"/>
  <sheetViews>
    <sheetView zoomScalePageLayoutView="0" workbookViewId="0" topLeftCell="A1">
      <selection activeCell="A14" sqref="A14"/>
    </sheetView>
  </sheetViews>
  <sheetFormatPr defaultColWidth="11.421875" defaultRowHeight="12.75"/>
  <cols>
    <col min="1" max="2" width="27.140625" style="0" customWidth="1"/>
    <col min="3" max="8" width="7.00390625" style="0" customWidth="1"/>
    <col min="9" max="17" width="6.00390625" style="0" customWidth="1"/>
  </cols>
  <sheetData>
    <row r="1" spans="1:10" ht="12.75">
      <c r="A1" s="433" t="s">
        <v>178</v>
      </c>
      <c r="B1" s="434"/>
      <c r="C1" s="434"/>
      <c r="D1" s="434"/>
      <c r="E1" s="434"/>
      <c r="F1" s="434"/>
      <c r="G1" s="434"/>
      <c r="H1" s="434"/>
      <c r="I1" s="434"/>
      <c r="J1" s="434"/>
    </row>
    <row r="2" spans="1:10" ht="12.75">
      <c r="A2" s="434"/>
      <c r="B2" s="434"/>
      <c r="C2" s="434"/>
      <c r="D2" s="434"/>
      <c r="E2" s="434"/>
      <c r="F2" s="434"/>
      <c r="G2" s="434"/>
      <c r="H2" s="434"/>
      <c r="I2" s="434"/>
      <c r="J2" s="434"/>
    </row>
    <row r="3" spans="1:10" ht="13.5" thickBot="1">
      <c r="A3" s="99" t="s">
        <v>57</v>
      </c>
      <c r="B3" s="99"/>
      <c r="C3" s="99"/>
      <c r="D3" s="99"/>
      <c r="E3" s="99"/>
      <c r="F3" s="99"/>
      <c r="G3" s="99"/>
      <c r="H3" s="99"/>
      <c r="I3" s="99"/>
      <c r="J3" s="99"/>
    </row>
    <row r="4" spans="1:8" ht="15" customHeight="1" thickBot="1">
      <c r="A4" s="193"/>
      <c r="B4" s="193"/>
      <c r="C4" s="192">
        <v>2010</v>
      </c>
      <c r="D4" s="192">
        <v>2011</v>
      </c>
      <c r="E4" s="192">
        <v>2012</v>
      </c>
      <c r="F4" s="192">
        <v>2013</v>
      </c>
      <c r="G4" s="192">
        <v>2014</v>
      </c>
      <c r="H4" s="192">
        <v>2015</v>
      </c>
    </row>
    <row r="5" spans="1:8" ht="12.75" customHeight="1">
      <c r="A5" s="438" t="s">
        <v>137</v>
      </c>
      <c r="B5" s="194" t="s">
        <v>145</v>
      </c>
      <c r="C5" s="118">
        <v>1.7</v>
      </c>
      <c r="D5" s="118">
        <v>2.4</v>
      </c>
      <c r="E5" s="182">
        <v>1.2</v>
      </c>
      <c r="F5" s="203">
        <v>0.6</v>
      </c>
      <c r="G5" s="182">
        <v>0</v>
      </c>
      <c r="H5" s="344">
        <v>0.2</v>
      </c>
    </row>
    <row r="6" spans="1:10" ht="23.25" thickBot="1">
      <c r="A6" s="439"/>
      <c r="B6" s="195" t="s">
        <v>36</v>
      </c>
      <c r="C6" s="196">
        <v>0.5</v>
      </c>
      <c r="D6" s="120">
        <v>0</v>
      </c>
      <c r="E6" s="183">
        <v>0</v>
      </c>
      <c r="F6" s="183">
        <v>0</v>
      </c>
      <c r="G6" s="183">
        <v>0</v>
      </c>
      <c r="H6" s="345">
        <v>0</v>
      </c>
      <c r="J6" s="343"/>
    </row>
    <row r="7" spans="1:8" ht="12.75">
      <c r="A7" s="435" t="s">
        <v>135</v>
      </c>
      <c r="B7" s="194" t="s">
        <v>145</v>
      </c>
      <c r="C7" s="119">
        <v>1.5</v>
      </c>
      <c r="D7" s="118">
        <v>2.1</v>
      </c>
      <c r="E7" s="182">
        <v>1.9</v>
      </c>
      <c r="F7" s="182">
        <v>0.7</v>
      </c>
      <c r="G7" s="182">
        <v>0.4</v>
      </c>
      <c r="H7" s="344">
        <v>0</v>
      </c>
    </row>
    <row r="8" spans="1:8" ht="12.75">
      <c r="A8" s="436"/>
      <c r="B8" s="197" t="s">
        <v>146</v>
      </c>
      <c r="C8" s="198">
        <v>3.3</v>
      </c>
      <c r="D8" s="121">
        <v>3.2</v>
      </c>
      <c r="E8" s="184">
        <v>2.37715</v>
      </c>
      <c r="F8" s="184">
        <v>1.76779</v>
      </c>
      <c r="G8" s="184">
        <v>2.5</v>
      </c>
      <c r="H8" s="346">
        <v>2.2334</v>
      </c>
    </row>
    <row r="9" spans="1:8" ht="12.75">
      <c r="A9" s="436"/>
      <c r="B9" s="199" t="s">
        <v>147</v>
      </c>
      <c r="C9" s="200">
        <v>3.4</v>
      </c>
      <c r="D9" s="122">
        <v>3</v>
      </c>
      <c r="E9" s="185">
        <v>2.00489</v>
      </c>
      <c r="F9" s="185">
        <v>1.40725</v>
      </c>
      <c r="G9" s="185">
        <v>2.2</v>
      </c>
      <c r="H9" s="347">
        <v>1.85114</v>
      </c>
    </row>
    <row r="10" spans="1:8" ht="12.75">
      <c r="A10" s="436"/>
      <c r="B10" s="199" t="s">
        <v>255</v>
      </c>
      <c r="C10" s="200">
        <v>2.9</v>
      </c>
      <c r="D10" s="122">
        <v>2.2</v>
      </c>
      <c r="E10" s="185">
        <v>1.5662</v>
      </c>
      <c r="F10" s="185">
        <v>0.46393</v>
      </c>
      <c r="G10" s="185">
        <v>0.7</v>
      </c>
      <c r="H10" s="347">
        <v>0.79677</v>
      </c>
    </row>
    <row r="11" spans="1:8" ht="13.5" thickBot="1">
      <c r="A11" s="437"/>
      <c r="B11" s="201" t="s">
        <v>256</v>
      </c>
      <c r="C11" s="202">
        <v>2.9</v>
      </c>
      <c r="D11" s="123">
        <v>2</v>
      </c>
      <c r="E11" s="186">
        <v>1.1979</v>
      </c>
      <c r="F11" s="186">
        <v>0.12441</v>
      </c>
      <c r="G11" s="186">
        <v>0.3</v>
      </c>
      <c r="H11" s="348">
        <v>0.42692</v>
      </c>
    </row>
    <row r="12" spans="1:10" ht="12.75">
      <c r="A12" s="86" t="s">
        <v>192</v>
      </c>
      <c r="B12" s="85"/>
      <c r="C12" s="85"/>
      <c r="D12" s="85"/>
      <c r="E12" s="85"/>
      <c r="F12" s="85"/>
      <c r="G12" s="85"/>
      <c r="H12" s="85"/>
      <c r="I12" s="85"/>
      <c r="J12" s="85"/>
    </row>
    <row r="13" spans="1:10" ht="12.75">
      <c r="A13" s="86" t="s">
        <v>273</v>
      </c>
      <c r="B13" s="85"/>
      <c r="C13" s="85"/>
      <c r="D13" s="85"/>
      <c r="E13" s="85"/>
      <c r="F13" s="85"/>
      <c r="G13" s="85"/>
      <c r="H13" s="85"/>
      <c r="I13" s="85"/>
      <c r="J13" s="85"/>
    </row>
    <row r="14" spans="1:10" ht="12.75">
      <c r="A14" s="89" t="s">
        <v>75</v>
      </c>
      <c r="B14" s="85"/>
      <c r="C14" s="85"/>
      <c r="D14" s="85"/>
      <c r="E14" s="85"/>
      <c r="F14" s="85"/>
      <c r="G14" s="85"/>
      <c r="H14" s="85"/>
      <c r="I14" s="85"/>
      <c r="J14" s="85"/>
    </row>
  </sheetData>
  <sheetProtection/>
  <mergeCells count="3">
    <mergeCell ref="A1:J2"/>
    <mergeCell ref="A7:A11"/>
    <mergeCell ref="A5:A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2:M16"/>
  <sheetViews>
    <sheetView zoomScalePageLayoutView="0" workbookViewId="0" topLeftCell="A1">
      <selection activeCell="A13" sqref="A13"/>
    </sheetView>
  </sheetViews>
  <sheetFormatPr defaultColWidth="11.421875" defaultRowHeight="12.75"/>
  <cols>
    <col min="1" max="2" width="27.140625" style="0" customWidth="1"/>
    <col min="3" max="3" width="8.28125" style="0" customWidth="1"/>
    <col min="4" max="4" width="8.7109375" style="0" customWidth="1"/>
    <col min="5" max="5" width="7.140625" style="0" customWidth="1"/>
    <col min="6" max="17" width="6.00390625" style="0" customWidth="1"/>
  </cols>
  <sheetData>
    <row r="2" spans="1:10" ht="12.75">
      <c r="A2" s="433" t="s">
        <v>179</v>
      </c>
      <c r="B2" s="447"/>
      <c r="C2" s="447"/>
      <c r="D2" s="447"/>
      <c r="E2" s="447"/>
      <c r="F2" s="447"/>
      <c r="G2" s="447"/>
      <c r="H2" s="447"/>
      <c r="I2" s="85"/>
      <c r="J2" s="85"/>
    </row>
    <row r="3" spans="1:10" ht="13.5" thickBot="1">
      <c r="A3" s="448"/>
      <c r="B3" s="448"/>
      <c r="C3" s="448"/>
      <c r="D3" s="448"/>
      <c r="E3" s="448"/>
      <c r="F3" s="448"/>
      <c r="G3" s="448"/>
      <c r="H3" s="448"/>
      <c r="I3" s="85"/>
      <c r="J3" s="85"/>
    </row>
    <row r="4" spans="1:11" ht="45.75" thickBot="1">
      <c r="A4" s="100"/>
      <c r="B4" s="100"/>
      <c r="C4" s="101" t="s">
        <v>169</v>
      </c>
      <c r="D4" s="101" t="s">
        <v>170</v>
      </c>
      <c r="E4" s="102">
        <v>2009</v>
      </c>
      <c r="F4" s="103">
        <v>2010</v>
      </c>
      <c r="G4" s="102">
        <v>2011</v>
      </c>
      <c r="H4" s="102">
        <v>2012</v>
      </c>
      <c r="I4" s="102">
        <v>2013</v>
      </c>
      <c r="J4" s="102">
        <v>2014</v>
      </c>
      <c r="K4" s="102">
        <v>2015</v>
      </c>
    </row>
    <row r="5" spans="1:11" ht="12.75">
      <c r="A5" s="449" t="s">
        <v>137</v>
      </c>
      <c r="B5" s="90" t="s">
        <v>145</v>
      </c>
      <c r="C5" s="91">
        <v>1.223086488207592</v>
      </c>
      <c r="D5" s="91">
        <v>1.6301639067294094</v>
      </c>
      <c r="E5" s="91">
        <v>0.8</v>
      </c>
      <c r="F5" s="104">
        <v>1.7</v>
      </c>
      <c r="G5" s="91">
        <v>2.4</v>
      </c>
      <c r="H5" s="119">
        <v>1.2</v>
      </c>
      <c r="I5" s="119">
        <v>0.6</v>
      </c>
      <c r="J5" s="182">
        <v>0</v>
      </c>
      <c r="K5" s="344">
        <v>0.2</v>
      </c>
    </row>
    <row r="6" spans="1:11" ht="23.25" thickBot="1">
      <c r="A6" s="450"/>
      <c r="B6" s="97" t="s">
        <v>36</v>
      </c>
      <c r="C6" s="98">
        <v>1.2207486177130633</v>
      </c>
      <c r="D6" s="98">
        <v>0.9085100776201838</v>
      </c>
      <c r="E6" s="98">
        <v>0.8</v>
      </c>
      <c r="F6" s="105">
        <v>0.5</v>
      </c>
      <c r="G6" s="98">
        <v>0</v>
      </c>
      <c r="H6" s="120">
        <v>0</v>
      </c>
      <c r="I6" s="120">
        <v>0</v>
      </c>
      <c r="J6" s="183">
        <v>0</v>
      </c>
      <c r="K6" s="345">
        <v>0</v>
      </c>
    </row>
    <row r="7" spans="1:13" ht="12.75">
      <c r="A7" s="440" t="s">
        <v>135</v>
      </c>
      <c r="B7" s="90" t="s">
        <v>145</v>
      </c>
      <c r="C7" s="91">
        <v>1.3237065165544015</v>
      </c>
      <c r="D7" s="91">
        <v>1.6786439434270939</v>
      </c>
      <c r="E7" s="91">
        <v>0.1</v>
      </c>
      <c r="F7" s="106">
        <v>1.5</v>
      </c>
      <c r="G7" s="91">
        <v>2.1</v>
      </c>
      <c r="H7" s="118">
        <v>1.9</v>
      </c>
      <c r="I7" s="118">
        <v>0.7</v>
      </c>
      <c r="J7" s="182">
        <v>0.4</v>
      </c>
      <c r="K7" s="344">
        <v>0</v>
      </c>
      <c r="M7" s="343"/>
    </row>
    <row r="8" spans="1:11" ht="12.75">
      <c r="A8" s="441"/>
      <c r="B8" s="95" t="s">
        <v>146</v>
      </c>
      <c r="C8" s="94">
        <v>3.497236793255576</v>
      </c>
      <c r="D8" s="94">
        <v>3.718771057218073</v>
      </c>
      <c r="E8" s="94">
        <v>3.5</v>
      </c>
      <c r="F8" s="107">
        <v>3.2</v>
      </c>
      <c r="G8" s="94">
        <v>3.2</v>
      </c>
      <c r="H8" s="121">
        <v>2.33583</v>
      </c>
      <c r="I8" s="121">
        <v>1.75662</v>
      </c>
      <c r="J8" s="184">
        <v>2.4</v>
      </c>
      <c r="K8" s="346">
        <v>2.21014</v>
      </c>
    </row>
    <row r="9" spans="1:11" ht="12.75">
      <c r="A9" s="441"/>
      <c r="B9" s="92" t="s">
        <v>147</v>
      </c>
      <c r="C9" s="93">
        <v>1.3971051748403296</v>
      </c>
      <c r="D9" s="93">
        <v>1.559025888483978</v>
      </c>
      <c r="E9" s="93">
        <v>1.4</v>
      </c>
      <c r="F9" s="108">
        <v>3.2</v>
      </c>
      <c r="G9" s="93">
        <v>3</v>
      </c>
      <c r="H9" s="122">
        <v>1.97685</v>
      </c>
      <c r="I9" s="122">
        <v>1.37853</v>
      </c>
      <c r="J9" s="185">
        <v>2.1</v>
      </c>
      <c r="K9" s="347">
        <v>1.8387</v>
      </c>
    </row>
    <row r="10" spans="1:11" ht="12.75">
      <c r="A10" s="441"/>
      <c r="B10" s="199" t="s">
        <v>255</v>
      </c>
      <c r="C10" s="93">
        <v>2.0749663327667367</v>
      </c>
      <c r="D10" s="93">
        <v>2.149899551608314</v>
      </c>
      <c r="E10" s="93">
        <v>2</v>
      </c>
      <c r="F10" s="108">
        <v>2.2</v>
      </c>
      <c r="G10" s="93">
        <v>1.7</v>
      </c>
      <c r="H10" s="122">
        <v>1.3846</v>
      </c>
      <c r="I10" s="122">
        <v>0.52909</v>
      </c>
      <c r="J10" s="185">
        <v>0.9</v>
      </c>
      <c r="K10" s="347">
        <v>0.68045</v>
      </c>
    </row>
    <row r="11" spans="1:11" ht="13.5" thickBot="1">
      <c r="A11" s="442"/>
      <c r="B11" s="201" t="s">
        <v>256</v>
      </c>
      <c r="C11" s="96">
        <v>3.497236793255576</v>
      </c>
      <c r="D11" s="96">
        <v>3.767445731369534</v>
      </c>
      <c r="E11" s="96">
        <v>3.6</v>
      </c>
      <c r="F11" s="109">
        <v>2.2</v>
      </c>
      <c r="G11" s="96">
        <v>1.6</v>
      </c>
      <c r="H11" s="123">
        <v>1.0342</v>
      </c>
      <c r="I11" s="123">
        <v>0.16904</v>
      </c>
      <c r="J11" s="186">
        <v>0.6</v>
      </c>
      <c r="K11" s="348">
        <v>0.31823</v>
      </c>
    </row>
    <row r="12" spans="1:10" ht="12.75">
      <c r="A12" s="86" t="s">
        <v>285</v>
      </c>
      <c r="B12" s="87"/>
      <c r="C12" s="87"/>
      <c r="D12" s="87"/>
      <c r="E12" s="87"/>
      <c r="F12" s="87"/>
      <c r="G12" s="87"/>
      <c r="H12" s="87"/>
      <c r="I12" s="87"/>
      <c r="J12" s="87"/>
    </row>
    <row r="13" spans="1:10" ht="12.75">
      <c r="A13" s="205" t="s">
        <v>274</v>
      </c>
      <c r="B13" s="87"/>
      <c r="C13" s="87"/>
      <c r="D13" s="87"/>
      <c r="E13" s="87"/>
      <c r="F13" s="87"/>
      <c r="G13" s="87"/>
      <c r="H13" s="87"/>
      <c r="I13" s="87"/>
      <c r="J13" s="87"/>
    </row>
    <row r="14" spans="1:10" ht="28.5" customHeight="1">
      <c r="A14" s="443" t="s">
        <v>138</v>
      </c>
      <c r="B14" s="443"/>
      <c r="C14" s="443"/>
      <c r="D14" s="443"/>
      <c r="E14" s="443"/>
      <c r="F14" s="443"/>
      <c r="G14" s="443"/>
      <c r="H14" s="443"/>
      <c r="I14" s="443"/>
      <c r="J14" s="443"/>
    </row>
    <row r="15" spans="1:10" ht="38.25" customHeight="1">
      <c r="A15" s="444" t="s">
        <v>171</v>
      </c>
      <c r="B15" s="445"/>
      <c r="C15" s="445"/>
      <c r="D15" s="445"/>
      <c r="E15" s="445"/>
      <c r="F15" s="445"/>
      <c r="G15" s="445"/>
      <c r="H15" s="445"/>
      <c r="I15" s="88"/>
      <c r="J15" s="88"/>
    </row>
    <row r="16" spans="1:10" ht="55.5" customHeight="1">
      <c r="A16" s="446" t="s">
        <v>167</v>
      </c>
      <c r="B16" s="446"/>
      <c r="C16" s="446"/>
      <c r="D16" s="446"/>
      <c r="E16" s="446"/>
      <c r="F16" s="446"/>
      <c r="G16" s="446"/>
      <c r="H16" s="446"/>
      <c r="I16" s="446"/>
      <c r="J16" s="88"/>
    </row>
  </sheetData>
  <sheetProtection/>
  <mergeCells count="6">
    <mergeCell ref="A7:A11"/>
    <mergeCell ref="A14:J14"/>
    <mergeCell ref="A15:H15"/>
    <mergeCell ref="A16:I16"/>
    <mergeCell ref="A2:H3"/>
    <mergeCell ref="A5:A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F0"/>
  </sheetPr>
  <dimension ref="A1:J13"/>
  <sheetViews>
    <sheetView zoomScalePageLayoutView="0" workbookViewId="0" topLeftCell="A4">
      <selection activeCell="A12" sqref="A12:H12"/>
    </sheetView>
  </sheetViews>
  <sheetFormatPr defaultColWidth="11.421875" defaultRowHeight="12.75"/>
  <cols>
    <col min="1" max="1" width="20.421875" style="0" customWidth="1"/>
    <col min="2" max="5" width="4.8515625" style="0" bestFit="1" customWidth="1"/>
    <col min="6" max="8" width="6.57421875" style="0" bestFit="1" customWidth="1"/>
  </cols>
  <sheetData>
    <row r="1" spans="1:7" ht="12.75" customHeight="1">
      <c r="A1" s="453" t="s">
        <v>180</v>
      </c>
      <c r="B1" s="454"/>
      <c r="C1" s="454"/>
      <c r="D1" s="455"/>
      <c r="E1" s="455"/>
      <c r="F1" s="455"/>
      <c r="G1" s="455"/>
    </row>
    <row r="2" spans="1:7" ht="13.5" thickBot="1">
      <c r="A2" s="454"/>
      <c r="B2" s="454"/>
      <c r="C2" s="454"/>
      <c r="D2" s="455"/>
      <c r="E2" s="455"/>
      <c r="F2" s="455"/>
      <c r="G2" s="455"/>
    </row>
    <row r="3" spans="1:8" ht="13.5" thickBot="1">
      <c r="A3" s="213" t="s">
        <v>173</v>
      </c>
      <c r="B3" s="212">
        <v>2009</v>
      </c>
      <c r="C3" s="210">
        <v>2010</v>
      </c>
      <c r="D3" s="211">
        <v>2011</v>
      </c>
      <c r="E3" s="211">
        <v>2012</v>
      </c>
      <c r="F3" s="212">
        <v>2013</v>
      </c>
      <c r="G3" s="211">
        <v>2014</v>
      </c>
      <c r="H3" s="211">
        <v>2015</v>
      </c>
    </row>
    <row r="4" spans="1:10" ht="12.75">
      <c r="A4" s="457" t="s">
        <v>182</v>
      </c>
      <c r="B4" s="458"/>
      <c r="C4" s="458"/>
      <c r="D4" s="458"/>
      <c r="E4" s="458"/>
      <c r="F4" s="458"/>
      <c r="G4" s="458"/>
      <c r="H4" s="459"/>
      <c r="I4" s="110"/>
      <c r="J4" s="110"/>
    </row>
    <row r="5" spans="1:10" ht="12.75">
      <c r="A5" s="349" t="s">
        <v>208</v>
      </c>
      <c r="B5" s="350">
        <v>2867.5758969936082</v>
      </c>
      <c r="C5" s="351">
        <v>2930.6625667274675</v>
      </c>
      <c r="D5" s="350">
        <v>2980.483830361835</v>
      </c>
      <c r="E5" s="352">
        <v>3021.751609477025</v>
      </c>
      <c r="F5" s="353">
        <v>3037.7393950676073</v>
      </c>
      <c r="G5" s="353">
        <v>3066.21</v>
      </c>
      <c r="H5" s="353">
        <v>3087</v>
      </c>
      <c r="I5" s="343"/>
      <c r="J5" s="110"/>
    </row>
    <row r="6" spans="1:10" ht="13.5" thickBot="1">
      <c r="A6" s="354" t="s">
        <v>209</v>
      </c>
      <c r="B6" s="355">
        <v>2399.286364403962</v>
      </c>
      <c r="C6" s="356">
        <v>2452.0706644208494</v>
      </c>
      <c r="D6" s="355">
        <v>2491.303795051583</v>
      </c>
      <c r="E6" s="357">
        <v>2517.0688589000065</v>
      </c>
      <c r="F6" s="358">
        <v>2521.323712099091</v>
      </c>
      <c r="G6" s="358">
        <v>2535.99</v>
      </c>
      <c r="H6" s="358">
        <v>2544</v>
      </c>
      <c r="I6" s="110"/>
      <c r="J6" s="110"/>
    </row>
    <row r="7" spans="1:10" ht="25.5" customHeight="1">
      <c r="A7" s="457" t="s">
        <v>183</v>
      </c>
      <c r="B7" s="458"/>
      <c r="C7" s="458"/>
      <c r="D7" s="458"/>
      <c r="E7" s="458"/>
      <c r="F7" s="458"/>
      <c r="G7" s="458"/>
      <c r="H7" s="459"/>
      <c r="I7" s="110"/>
      <c r="J7" s="110"/>
    </row>
    <row r="8" spans="1:10" ht="12.75">
      <c r="A8" s="349" t="s">
        <v>208</v>
      </c>
      <c r="B8" s="351">
        <v>2787.0545196907024</v>
      </c>
      <c r="C8" s="350">
        <v>2867.8791007617324</v>
      </c>
      <c r="D8" s="350">
        <v>2930.972440978491</v>
      </c>
      <c r="E8" s="352">
        <v>2976.877331349096</v>
      </c>
      <c r="F8" s="353">
        <v>2990.6879583524246</v>
      </c>
      <c r="G8" s="353">
        <v>3010.94</v>
      </c>
      <c r="H8" s="353">
        <v>3035</v>
      </c>
      <c r="I8" s="110"/>
      <c r="J8" s="110"/>
    </row>
    <row r="9" spans="1:10" ht="13.5" thickBot="1">
      <c r="A9" s="354" t="s">
        <v>209</v>
      </c>
      <c r="B9" s="356">
        <v>2328.7592251219603</v>
      </c>
      <c r="C9" s="355">
        <v>2396.2932426504976</v>
      </c>
      <c r="D9" s="355">
        <v>2444.219107503508</v>
      </c>
      <c r="E9" s="357">
        <v>2473.498408192293</v>
      </c>
      <c r="F9" s="358">
        <v>2476.575687561925</v>
      </c>
      <c r="G9" s="358">
        <v>2484.34</v>
      </c>
      <c r="H9" s="358">
        <v>2495</v>
      </c>
      <c r="I9" s="110"/>
      <c r="J9" s="110"/>
    </row>
    <row r="10" spans="1:8" ht="27.75" customHeight="1">
      <c r="A10" s="451" t="s">
        <v>193</v>
      </c>
      <c r="B10" s="452"/>
      <c r="C10" s="452"/>
      <c r="D10" s="452"/>
      <c r="E10" s="452"/>
      <c r="F10" s="452"/>
      <c r="G10" s="452"/>
      <c r="H10" s="452"/>
    </row>
    <row r="11" spans="1:8" ht="27.75" customHeight="1">
      <c r="A11" s="456" t="s">
        <v>286</v>
      </c>
      <c r="B11" s="456"/>
      <c r="C11" s="456"/>
      <c r="D11" s="456"/>
      <c r="E11" s="456"/>
      <c r="F11" s="456"/>
      <c r="G11" s="456"/>
      <c r="H11" s="456"/>
    </row>
    <row r="12" spans="1:8" ht="97.5" customHeight="1">
      <c r="A12" s="446" t="s">
        <v>194</v>
      </c>
      <c r="B12" s="446"/>
      <c r="C12" s="446"/>
      <c r="D12" s="446"/>
      <c r="E12" s="446"/>
      <c r="F12" s="446"/>
      <c r="G12" s="446"/>
      <c r="H12" s="446"/>
    </row>
    <row r="13" spans="1:8" ht="84" customHeight="1">
      <c r="A13" s="414" t="s">
        <v>271</v>
      </c>
      <c r="B13" s="414"/>
      <c r="C13" s="414"/>
      <c r="D13" s="414"/>
      <c r="E13" s="414"/>
      <c r="F13" s="414"/>
      <c r="G13" s="414"/>
      <c r="H13" s="414"/>
    </row>
    <row r="19" ht="38.25" customHeight="1"/>
    <row r="20" ht="62.25" customHeight="1"/>
  </sheetData>
  <sheetProtection/>
  <mergeCells count="7">
    <mergeCell ref="A13:H13"/>
    <mergeCell ref="A10:H10"/>
    <mergeCell ref="A1:G2"/>
    <mergeCell ref="A12:H12"/>
    <mergeCell ref="A11:H11"/>
    <mergeCell ref="A4:H4"/>
    <mergeCell ref="A7:H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8"/>
  <sheetViews>
    <sheetView zoomScalePageLayoutView="0" workbookViewId="0" topLeftCell="A1">
      <selection activeCell="O17" sqref="O17"/>
    </sheetView>
  </sheetViews>
  <sheetFormatPr defaultColWidth="11.421875" defaultRowHeight="12.75"/>
  <cols>
    <col min="1" max="1" width="16.421875" style="0" customWidth="1"/>
    <col min="2" max="3" width="6.57421875" style="0" bestFit="1" customWidth="1"/>
    <col min="4" max="4" width="8.57421875" style="0" customWidth="1"/>
    <col min="5" max="5" width="8.28125" style="0" bestFit="1" customWidth="1"/>
    <col min="6" max="8" width="6.57421875" style="0" bestFit="1" customWidth="1"/>
  </cols>
  <sheetData>
    <row r="1" spans="1:9" ht="12.75">
      <c r="A1" s="453" t="s">
        <v>181</v>
      </c>
      <c r="B1" s="454"/>
      <c r="C1" s="454"/>
      <c r="D1" s="454"/>
      <c r="E1" s="454"/>
      <c r="F1" s="454"/>
      <c r="G1" s="454"/>
      <c r="H1" s="454"/>
      <c r="I1" s="206"/>
    </row>
    <row r="2" spans="1:8" ht="12.75">
      <c r="A2" s="454"/>
      <c r="B2" s="454"/>
      <c r="C2" s="454"/>
      <c r="D2" s="454"/>
      <c r="E2" s="454"/>
      <c r="F2" s="454"/>
      <c r="G2" s="454"/>
      <c r="H2" s="454"/>
    </row>
    <row r="3" spans="3:5" ht="13.5" thickBot="1">
      <c r="C3" s="374"/>
      <c r="D3" s="374"/>
      <c r="E3" s="374"/>
    </row>
    <row r="4" spans="1:8" ht="13.5" thickBot="1">
      <c r="A4" s="214" t="s">
        <v>173</v>
      </c>
      <c r="B4" s="215">
        <v>2009</v>
      </c>
      <c r="C4" s="215">
        <v>2010</v>
      </c>
      <c r="D4" s="215">
        <v>2011</v>
      </c>
      <c r="E4" s="215">
        <v>2012</v>
      </c>
      <c r="F4" s="216">
        <v>2013</v>
      </c>
      <c r="G4" s="216">
        <v>2014</v>
      </c>
      <c r="H4" s="217">
        <v>2015</v>
      </c>
    </row>
    <row r="5" spans="1:8" ht="12.75">
      <c r="A5" s="460" t="s">
        <v>184</v>
      </c>
      <c r="B5" s="463"/>
      <c r="C5" s="463"/>
      <c r="D5" s="463"/>
      <c r="E5" s="463"/>
      <c r="F5" s="463"/>
      <c r="G5" s="463"/>
      <c r="H5" s="464"/>
    </row>
    <row r="6" spans="1:9" ht="12.75">
      <c r="A6" s="349" t="s">
        <v>208</v>
      </c>
      <c r="B6" s="353">
        <v>2937.4818967553488</v>
      </c>
      <c r="C6" s="353">
        <v>2996.231534690455</v>
      </c>
      <c r="D6" s="353">
        <v>3053.1599338495735</v>
      </c>
      <c r="E6" s="353">
        <v>3095.9041729234677</v>
      </c>
      <c r="F6" s="353">
        <v>3114.4795979610085</v>
      </c>
      <c r="G6" s="353">
        <v>3147.53</v>
      </c>
      <c r="H6" s="377">
        <v>3167.91</v>
      </c>
      <c r="I6" s="373"/>
    </row>
    <row r="7" spans="1:8" ht="13.5" thickBot="1">
      <c r="A7" s="354" t="s">
        <v>209</v>
      </c>
      <c r="B7" s="353">
        <v>2469.964042911064</v>
      </c>
      <c r="C7" s="353">
        <v>2521.8332878121964</v>
      </c>
      <c r="D7" s="353">
        <v>2564.704453705004</v>
      </c>
      <c r="E7" s="353">
        <v>2592.916202695759</v>
      </c>
      <c r="F7" s="353">
        <v>2598.1020351011502</v>
      </c>
      <c r="G7" s="353">
        <v>2616.44</v>
      </c>
      <c r="H7" s="377">
        <v>2623.33</v>
      </c>
    </row>
    <row r="8" spans="1:8" ht="33.75">
      <c r="A8" s="378" t="s">
        <v>174</v>
      </c>
      <c r="B8" s="379">
        <v>19.48508563003289</v>
      </c>
      <c r="C8" s="379">
        <v>20.016748080949057</v>
      </c>
      <c r="D8" s="379">
        <v>20.756371608659908</v>
      </c>
      <c r="E8" s="379">
        <v>20.6</v>
      </c>
      <c r="F8" s="379">
        <v>20.559662735993157</v>
      </c>
      <c r="G8" s="379">
        <v>20.70142837596612</v>
      </c>
      <c r="H8" s="380">
        <v>20.683068647783557</v>
      </c>
    </row>
    <row r="9" spans="1:8" ht="45.75" customHeight="1" thickBot="1">
      <c r="A9" s="381" t="s">
        <v>175</v>
      </c>
      <c r="B9" s="382">
        <v>21.319609844618352</v>
      </c>
      <c r="C9" s="382">
        <v>21.853454291695744</v>
      </c>
      <c r="D9" s="382">
        <v>22.597972047136203</v>
      </c>
      <c r="E9" s="382">
        <v>22.5</v>
      </c>
      <c r="F9" s="382">
        <v>22.434423567319353</v>
      </c>
      <c r="G9" s="382">
        <v>22.575913298310706</v>
      </c>
      <c r="H9" s="383">
        <v>22.565634756037895</v>
      </c>
    </row>
    <row r="10" spans="1:8" ht="12.75">
      <c r="A10" s="460" t="s">
        <v>185</v>
      </c>
      <c r="B10" s="461"/>
      <c r="C10" s="461"/>
      <c r="D10" s="461"/>
      <c r="E10" s="461"/>
      <c r="F10" s="461"/>
      <c r="G10" s="461"/>
      <c r="H10" s="462"/>
    </row>
    <row r="11" spans="1:8" ht="12.75" customHeight="1">
      <c r="A11" s="222" t="s">
        <v>208</v>
      </c>
      <c r="B11" s="218"/>
      <c r="C11" s="218"/>
      <c r="D11" s="218"/>
      <c r="E11" s="218"/>
      <c r="F11" s="353">
        <v>3154.1821336228186</v>
      </c>
      <c r="G11" s="353">
        <v>3187.38</v>
      </c>
      <c r="H11" s="377">
        <v>3209.26</v>
      </c>
    </row>
    <row r="12" spans="1:8" ht="13.5" thickBot="1">
      <c r="A12" s="223" t="s">
        <v>209</v>
      </c>
      <c r="B12" s="218"/>
      <c r="C12" s="218"/>
      <c r="D12" s="218"/>
      <c r="E12" s="218"/>
      <c r="F12" s="353">
        <v>2631.693350235163</v>
      </c>
      <c r="G12" s="353">
        <v>2650.07</v>
      </c>
      <c r="H12" s="377">
        <v>2657.99</v>
      </c>
    </row>
    <row r="13" spans="1:8" ht="22.5">
      <c r="A13" s="220" t="s">
        <v>176</v>
      </c>
      <c r="B13" s="218"/>
      <c r="C13" s="218"/>
      <c r="D13" s="218"/>
      <c r="E13" s="218"/>
      <c r="F13" s="379">
        <v>20.001132719829688</v>
      </c>
      <c r="G13" s="379">
        <v>20.154388684972442</v>
      </c>
      <c r="H13" s="380">
        <v>20.162249241258106</v>
      </c>
    </row>
    <row r="14" spans="1:8" ht="34.5" thickBot="1">
      <c r="A14" s="221" t="s">
        <v>177</v>
      </c>
      <c r="B14" s="219"/>
      <c r="C14" s="219"/>
      <c r="D14" s="219"/>
      <c r="E14" s="219"/>
      <c r="F14" s="382">
        <v>21.86027530384946</v>
      </c>
      <c r="G14" s="382">
        <v>22.0125527560148</v>
      </c>
      <c r="H14" s="383">
        <v>22.025856427961585</v>
      </c>
    </row>
    <row r="15" spans="1:5" ht="20.25" customHeight="1">
      <c r="A15" s="207" t="s">
        <v>186</v>
      </c>
      <c r="B15" s="208"/>
      <c r="C15" s="208"/>
      <c r="D15" s="209"/>
      <c r="E15" s="209"/>
    </row>
    <row r="16" spans="1:8" ht="18.75" customHeight="1">
      <c r="A16" s="465" t="s">
        <v>262</v>
      </c>
      <c r="B16" s="465"/>
      <c r="C16" s="465"/>
      <c r="D16" s="465"/>
      <c r="E16" s="465"/>
      <c r="F16" s="465"/>
      <c r="G16" s="465"/>
      <c r="H16" s="465"/>
    </row>
    <row r="17" spans="1:9" ht="74.25" customHeight="1">
      <c r="A17" s="446" t="s">
        <v>263</v>
      </c>
      <c r="B17" s="446"/>
      <c r="C17" s="446"/>
      <c r="D17" s="446"/>
      <c r="E17" s="446"/>
      <c r="F17" s="446"/>
      <c r="G17" s="446"/>
      <c r="H17" s="446"/>
      <c r="I17" s="446"/>
    </row>
    <row r="18" spans="1:8" ht="68.25" customHeight="1">
      <c r="A18" s="414" t="s">
        <v>271</v>
      </c>
      <c r="B18" s="414"/>
      <c r="C18" s="414"/>
      <c r="D18" s="414"/>
      <c r="E18" s="414"/>
      <c r="F18" s="414"/>
      <c r="G18" s="414"/>
      <c r="H18" s="414"/>
    </row>
  </sheetData>
  <sheetProtection/>
  <mergeCells count="6">
    <mergeCell ref="A1:H2"/>
    <mergeCell ref="A17:I17"/>
    <mergeCell ref="A10:H10"/>
    <mergeCell ref="A5:H5"/>
    <mergeCell ref="A18:H18"/>
    <mergeCell ref="A16:H1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M59"/>
  <sheetViews>
    <sheetView zoomScale="115" zoomScaleNormal="115" zoomScalePageLayoutView="0" workbookViewId="0" topLeftCell="A45">
      <selection activeCell="A25" sqref="A25:F25"/>
    </sheetView>
  </sheetViews>
  <sheetFormatPr defaultColWidth="11.421875" defaultRowHeight="12.75"/>
  <cols>
    <col min="1" max="6" width="11.421875" style="7" customWidth="1"/>
    <col min="7" max="7" width="11.421875" style="7" hidden="1" customWidth="1"/>
    <col min="8" max="16384" width="11.421875" style="7" customWidth="1"/>
  </cols>
  <sheetData>
    <row r="1" spans="1:7" ht="16.5" customHeight="1">
      <c r="A1" s="466" t="s">
        <v>257</v>
      </c>
      <c r="B1" s="404"/>
      <c r="C1" s="404"/>
      <c r="D1" s="404"/>
      <c r="E1" s="404"/>
      <c r="F1" s="404"/>
      <c r="G1" s="404"/>
    </row>
    <row r="2" spans="1:7" ht="24" customHeight="1">
      <c r="A2" s="404"/>
      <c r="B2" s="404"/>
      <c r="C2" s="404"/>
      <c r="D2" s="404"/>
      <c r="E2" s="404"/>
      <c r="F2" s="404"/>
      <c r="G2" s="404"/>
    </row>
    <row r="3" ht="12.75">
      <c r="A3" s="8"/>
    </row>
    <row r="4" ht="12.75">
      <c r="A4" s="8"/>
    </row>
    <row r="19" ht="12.75" hidden="1"/>
    <row r="20" ht="12.75" hidden="1"/>
    <row r="21" ht="12.75" hidden="1">
      <c r="D21" s="9"/>
    </row>
    <row r="22" ht="12.75" hidden="1">
      <c r="D22" s="9"/>
    </row>
    <row r="23" ht="12.75" hidden="1">
      <c r="D23" s="9"/>
    </row>
    <row r="24" spans="1:7" ht="12.75">
      <c r="A24" s="10" t="s">
        <v>56</v>
      </c>
      <c r="D24" s="9"/>
      <c r="G24" s="10"/>
    </row>
    <row r="25" spans="1:7" ht="33.75" customHeight="1">
      <c r="A25" s="467" t="s">
        <v>275</v>
      </c>
      <c r="B25" s="468"/>
      <c r="C25" s="468"/>
      <c r="D25" s="468"/>
      <c r="E25" s="468"/>
      <c r="F25" s="468"/>
      <c r="G25" s="10"/>
    </row>
    <row r="26" spans="1:7" ht="33.75" customHeight="1">
      <c r="A26" s="224"/>
      <c r="B26" s="225"/>
      <c r="C26" s="225"/>
      <c r="D26" s="225"/>
      <c r="E26" s="225"/>
      <c r="F26" s="225"/>
      <c r="G26" s="10"/>
    </row>
    <row r="27" spans="1:10" ht="33" customHeight="1">
      <c r="A27" s="469" t="s">
        <v>195</v>
      </c>
      <c r="B27" s="470"/>
      <c r="C27" s="470"/>
      <c r="D27" s="470"/>
      <c r="E27" s="470"/>
      <c r="F27" s="470"/>
      <c r="G27" s="470"/>
      <c r="H27" s="206"/>
      <c r="I27" s="206"/>
      <c r="J27" s="69"/>
    </row>
    <row r="28" spans="1:7" ht="12.75">
      <c r="A28" s="470"/>
      <c r="B28" s="470"/>
      <c r="C28" s="470"/>
      <c r="D28" s="470"/>
      <c r="E28" s="470"/>
      <c r="F28" s="470"/>
      <c r="G28" s="470"/>
    </row>
    <row r="29" spans="1:7" ht="12.75">
      <c r="A29" s="206"/>
      <c r="B29" s="206"/>
      <c r="C29" s="206"/>
      <c r="D29" s="206"/>
      <c r="E29" s="206"/>
      <c r="F29" s="206"/>
      <c r="G29" s="206"/>
    </row>
    <row r="30" spans="1:7" ht="12.75">
      <c r="A30" s="10"/>
      <c r="D30" s="9"/>
      <c r="G30" s="10"/>
    </row>
    <row r="31" spans="1:7" ht="12.75">
      <c r="A31" s="10"/>
      <c r="D31" s="9"/>
      <c r="G31" s="10"/>
    </row>
    <row r="32" spans="1:7" ht="12.75">
      <c r="A32" s="10"/>
      <c r="D32" s="9"/>
      <c r="G32" s="10"/>
    </row>
    <row r="33" spans="1:7" ht="12.75">
      <c r="A33" s="10"/>
      <c r="D33" s="9"/>
      <c r="G33" s="10"/>
    </row>
    <row r="34" spans="1:7" ht="12.75">
      <c r="A34" s="10"/>
      <c r="D34" s="9"/>
      <c r="G34" s="10"/>
    </row>
    <row r="35" spans="1:7" ht="12.75">
      <c r="A35" s="10"/>
      <c r="D35" s="9"/>
      <c r="G35" s="10"/>
    </row>
    <row r="36" spans="1:7" ht="12.75">
      <c r="A36" s="10"/>
      <c r="D36" s="9"/>
      <c r="G36" s="10"/>
    </row>
    <row r="37" spans="1:7" ht="12.75">
      <c r="A37" s="10"/>
      <c r="D37" s="9"/>
      <c r="G37" s="10"/>
    </row>
    <row r="38" spans="1:7" ht="12.75">
      <c r="A38" s="10"/>
      <c r="D38" s="9"/>
      <c r="G38" s="10"/>
    </row>
    <row r="39" spans="1:7" ht="12.75">
      <c r="A39" s="10"/>
      <c r="D39" s="9"/>
      <c r="G39" s="10"/>
    </row>
    <row r="40" spans="1:7" ht="12.75">
      <c r="A40" s="10"/>
      <c r="D40" s="9"/>
      <c r="G40" s="10"/>
    </row>
    <row r="41" spans="1:7" ht="12.75">
      <c r="A41" s="10"/>
      <c r="D41" s="9"/>
      <c r="G41" s="10"/>
    </row>
    <row r="42" spans="1:7" ht="12.75">
      <c r="A42" s="10"/>
      <c r="D42" s="9"/>
      <c r="G42" s="10"/>
    </row>
    <row r="43" spans="1:7" ht="12.75">
      <c r="A43" s="10"/>
      <c r="D43" s="9"/>
      <c r="G43" s="10"/>
    </row>
    <row r="44" spans="1:7" ht="12.75">
      <c r="A44" s="10"/>
      <c r="D44" s="9"/>
      <c r="G44" s="10"/>
    </row>
    <row r="45" spans="1:7" ht="12.75">
      <c r="A45" s="10"/>
      <c r="D45" s="9"/>
      <c r="G45" s="10"/>
    </row>
    <row r="46" spans="1:7" ht="12.75">
      <c r="A46" s="10"/>
      <c r="D46" s="9"/>
      <c r="G46" s="10"/>
    </row>
    <row r="47" spans="1:7" ht="12.75">
      <c r="A47" s="10"/>
      <c r="D47" s="9"/>
      <c r="G47" s="10"/>
    </row>
    <row r="48" spans="1:7" ht="12.75">
      <c r="A48" s="10"/>
      <c r="D48" s="9"/>
      <c r="G48" s="10"/>
    </row>
    <row r="49" spans="1:7" ht="44.25" customHeight="1">
      <c r="A49" s="10"/>
      <c r="D49" s="9"/>
      <c r="G49" s="10"/>
    </row>
    <row r="50" spans="1:7" ht="12.75">
      <c r="A50" s="10" t="s">
        <v>172</v>
      </c>
      <c r="D50" s="9"/>
      <c r="G50" s="10"/>
    </row>
    <row r="51" spans="1:9" ht="31.5" customHeight="1">
      <c r="A51" s="467" t="s">
        <v>287</v>
      </c>
      <c r="B51" s="468"/>
      <c r="C51" s="468"/>
      <c r="D51" s="468"/>
      <c r="E51" s="468"/>
      <c r="F51" s="468"/>
      <c r="G51" s="10"/>
      <c r="H51" s="206"/>
      <c r="I51" s="206"/>
    </row>
    <row r="52" spans="1:13" s="191" customFormat="1" ht="14.25" customHeight="1">
      <c r="A52" s="11" t="s">
        <v>136</v>
      </c>
      <c r="B52" s="7"/>
      <c r="C52" s="7"/>
      <c r="D52" s="9"/>
      <c r="E52" s="7"/>
      <c r="F52" s="7"/>
      <c r="G52" s="10"/>
      <c r="H52" s="206"/>
      <c r="I52" s="206"/>
      <c r="J52" s="189"/>
      <c r="K52" s="189"/>
      <c r="L52" s="189"/>
      <c r="M52" s="189"/>
    </row>
    <row r="53" spans="1:7" ht="12" customHeight="1">
      <c r="A53" s="206"/>
      <c r="B53" s="206"/>
      <c r="C53" s="206"/>
      <c r="D53" s="206"/>
      <c r="E53" s="206"/>
      <c r="F53" s="206"/>
      <c r="G53" s="206"/>
    </row>
    <row r="54" spans="1:8" ht="86.25" customHeight="1">
      <c r="A54" s="446" t="s">
        <v>258</v>
      </c>
      <c r="B54" s="446"/>
      <c r="C54" s="446"/>
      <c r="D54" s="446"/>
      <c r="E54" s="446"/>
      <c r="F54" s="446"/>
      <c r="G54" s="446"/>
      <c r="H54" s="446"/>
    </row>
    <row r="55" spans="1:7" ht="12.75">
      <c r="A55" s="10"/>
      <c r="D55" s="9"/>
      <c r="G55" s="10"/>
    </row>
    <row r="56" spans="1:7" ht="12.75">
      <c r="A56" s="10"/>
      <c r="D56" s="9"/>
      <c r="G56" s="10"/>
    </row>
    <row r="57" spans="1:7" ht="12.75">
      <c r="A57" s="10"/>
      <c r="D57" s="9"/>
      <c r="G57" s="10"/>
    </row>
    <row r="58" spans="1:7" ht="12.75">
      <c r="A58" s="10"/>
      <c r="D58" s="9"/>
      <c r="G58" s="10"/>
    </row>
    <row r="59" ht="12.75">
      <c r="D59" s="9"/>
    </row>
  </sheetData>
  <sheetProtection/>
  <mergeCells count="5">
    <mergeCell ref="A54:H54"/>
    <mergeCell ref="A1:G2"/>
    <mergeCell ref="A51:F51"/>
    <mergeCell ref="A25:F25"/>
    <mergeCell ref="A27:G28"/>
  </mergeCells>
  <printOptions/>
  <pageMargins left="0.787401575" right="0.787401575" top="0.984251969" bottom="0.984251969" header="0.4921259845" footer="0.4921259845"/>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SPM</dc:creator>
  <cp:keywords/>
  <dc:description/>
  <cp:lastModifiedBy>Natacha GUALBERT</cp:lastModifiedBy>
  <cp:lastPrinted>2016-11-17T15:16:05Z</cp:lastPrinted>
  <dcterms:created xsi:type="dcterms:W3CDTF">2008-06-20T12:38:17Z</dcterms:created>
  <dcterms:modified xsi:type="dcterms:W3CDTF">2017-11-07T14:49:45Z</dcterms:modified>
  <cp:category/>
  <cp:version/>
  <cp:contentType/>
  <cp:contentStatus/>
</cp:coreProperties>
</file>