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8" yWindow="120" windowWidth="19620" windowHeight="8208" tabRatio="857"/>
  </bookViews>
  <sheets>
    <sheet name="F D 1-1" sheetId="1" r:id="rId1"/>
    <sheet name="F D 1-2" sheetId="3" r:id="rId2"/>
    <sheet name="F D 1-3" sheetId="4" r:id="rId3"/>
    <sheet name="F D 1-4" sheetId="18" r:id="rId4"/>
    <sheet name="F D 1-5" sheetId="6" r:id="rId5"/>
    <sheet name="F D 1-6" sheetId="7" r:id="rId6"/>
    <sheet name="F D 1-7" sheetId="8" r:id="rId7"/>
    <sheet name="F D 1-8" sheetId="9" r:id="rId8"/>
    <sheet name="F D 1-9" sheetId="10" r:id="rId9"/>
    <sheet name="F D 1-10" sheetId="11" r:id="rId10"/>
    <sheet name="F A1-1" sheetId="13" r:id="rId11"/>
    <sheet name="F A1-2" sheetId="15" r:id="rId12"/>
    <sheet name="F A2-1" sheetId="16" r:id="rId13"/>
    <sheet name="F A2-2" sheetId="17" r:id="rId14"/>
    <sheet name="F E 1-1" sheetId="12" r:id="rId15"/>
  </sheets>
  <externalReferences>
    <externalReference r:id="rId16"/>
    <externalReference r:id="rId17"/>
  </externalReferences>
  <calcPr calcId="145621"/>
</workbook>
</file>

<file path=xl/calcChain.xml><?xml version="1.0" encoding="utf-8"?>
<calcChain xmlns="http://schemas.openxmlformats.org/spreadsheetml/2006/main">
  <c r="F38" i="17" l="1"/>
  <c r="E38" i="17"/>
  <c r="D38" i="17"/>
  <c r="C38" i="17"/>
  <c r="B38" i="17"/>
  <c r="C52" i="10" l="1"/>
  <c r="B52" i="10"/>
  <c r="C51" i="10"/>
  <c r="B51" i="10"/>
  <c r="C50" i="10"/>
  <c r="B50" i="10"/>
  <c r="C49" i="10"/>
  <c r="B49" i="10"/>
  <c r="C48" i="10"/>
  <c r="B48" i="10"/>
  <c r="C47" i="10"/>
  <c r="B47" i="10"/>
  <c r="C43" i="10"/>
  <c r="B43" i="10"/>
  <c r="C42" i="10"/>
  <c r="B42" i="10"/>
  <c r="C41" i="10"/>
  <c r="B41" i="10"/>
  <c r="C40" i="10"/>
  <c r="B40" i="10"/>
  <c r="C39" i="10"/>
  <c r="B39" i="10"/>
  <c r="C38" i="10"/>
  <c r="B38" i="10"/>
  <c r="C54" i="3" l="1"/>
  <c r="C53" i="3"/>
  <c r="C52" i="3"/>
</calcChain>
</file>

<file path=xl/sharedStrings.xml><?xml version="1.0" encoding="utf-8"?>
<sst xmlns="http://schemas.openxmlformats.org/spreadsheetml/2006/main" count="713" uniqueCount="351">
  <si>
    <t>FPE</t>
  </si>
  <si>
    <t>FPT</t>
  </si>
  <si>
    <t>FPH</t>
  </si>
  <si>
    <t>Plusieurs participations - 
Différents corps de même catégorie d'un seul versant</t>
  </si>
  <si>
    <t>(en %)</t>
  </si>
  <si>
    <t>1 versant</t>
  </si>
  <si>
    <t>FPE Enseignants</t>
  </si>
  <si>
    <t>FPE Hors enseignants</t>
  </si>
  <si>
    <t>FPE Enseignants et Hors enseignants</t>
  </si>
  <si>
    <t>2 versants</t>
  </si>
  <si>
    <t>FPE et FPT</t>
  </si>
  <si>
    <t>FPE et FPH</t>
  </si>
  <si>
    <t>FPT et FPH</t>
  </si>
  <si>
    <t>3 versants</t>
  </si>
  <si>
    <t>FPE, FPT et FPH</t>
  </si>
  <si>
    <t>1 catégorie</t>
  </si>
  <si>
    <t>A</t>
  </si>
  <si>
    <t>A Enseignants</t>
  </si>
  <si>
    <t>A Hors enseignants</t>
  </si>
  <si>
    <t>A Enseignants et Hors enseignants</t>
  </si>
  <si>
    <t>B</t>
  </si>
  <si>
    <t>C</t>
  </si>
  <si>
    <t>2 catégories</t>
  </si>
  <si>
    <t>A et B</t>
  </si>
  <si>
    <t>A et C</t>
  </si>
  <si>
    <t>B et C</t>
  </si>
  <si>
    <t>3 catégories</t>
  </si>
  <si>
    <t>A, B et C</t>
  </si>
  <si>
    <t>1 seul versant</t>
  </si>
  <si>
    <t>Ensemble</t>
  </si>
  <si>
    <t>Ouvrier</t>
  </si>
  <si>
    <t>Employé</t>
  </si>
  <si>
    <t>Profession intermédiaire</t>
  </si>
  <si>
    <t>Cadre ou profession intellectuelle supérieure</t>
  </si>
  <si>
    <t>Artisan, commerçant ou chef d'entreprise</t>
  </si>
  <si>
    <t>Agriculteur exploitant</t>
  </si>
  <si>
    <t>Au moins un parent</t>
  </si>
  <si>
    <t>Bac +5 ou plus</t>
  </si>
  <si>
    <t>Bac +2 à Bac +4</t>
  </si>
  <si>
    <t>Baccalauréat</t>
  </si>
  <si>
    <t>CAP-BEP</t>
  </si>
  <si>
    <t>Aucun diplôme, brevet des collèges, certificat d'études</t>
  </si>
  <si>
    <t>Plus haut niveau d'études des parents</t>
  </si>
  <si>
    <t>Aucun parent immigré</t>
  </si>
  <si>
    <t>Les deux parents immigrés</t>
  </si>
  <si>
    <t>Père immigré</t>
  </si>
  <si>
    <t>Mère immigrée</t>
  </si>
  <si>
    <t>Un parent immigré</t>
  </si>
  <si>
    <t>Parents immigrés</t>
  </si>
  <si>
    <t>Non</t>
  </si>
  <si>
    <t>Oui</t>
  </si>
  <si>
    <t>Aire urbaine de Paris</t>
  </si>
  <si>
    <t>De 500 000 à moins de 1 000 000 habitants</t>
  </si>
  <si>
    <t>De 25 000 à moins de 500 000 habitants</t>
  </si>
  <si>
    <t>Moins de 25 000 habitants et hors aire urbaine</t>
  </si>
  <si>
    <r>
      <t>Tranche d'aire urbaine de la commune de résidence</t>
    </r>
    <r>
      <rPr>
        <b/>
        <vertAlign val="superscript"/>
        <sz val="9"/>
        <rFont val="Calibri"/>
        <family val="2"/>
      </rPr>
      <t>(3)</t>
    </r>
  </si>
  <si>
    <t>Rural</t>
  </si>
  <si>
    <t>Ville isolée</t>
  </si>
  <si>
    <t>Banlieue</t>
  </si>
  <si>
    <t>Ville centre</t>
  </si>
  <si>
    <r>
      <t>Statut de la commune de résidence</t>
    </r>
    <r>
      <rPr>
        <b/>
        <vertAlign val="superscript"/>
        <sz val="9"/>
        <rFont val="Calibri"/>
        <family val="2"/>
      </rPr>
      <t>(3)</t>
    </r>
  </si>
  <si>
    <t>Étranger</t>
  </si>
  <si>
    <t>DROM</t>
  </si>
  <si>
    <t>Métropole hors Île-de-France</t>
  </si>
  <si>
    <t>Île-de-France</t>
  </si>
  <si>
    <r>
      <t>Région de résidence</t>
    </r>
    <r>
      <rPr>
        <b/>
        <vertAlign val="superscript"/>
        <sz val="9"/>
        <rFont val="Calibri"/>
        <family val="2"/>
      </rPr>
      <t>(3)</t>
    </r>
  </si>
  <si>
    <t>Bac technologique</t>
  </si>
  <si>
    <t>Bac professionnel</t>
  </si>
  <si>
    <t>Bac général scientifique</t>
  </si>
  <si>
    <t>Bac général littéraire</t>
  </si>
  <si>
    <t>Bac général économique et social</t>
  </si>
  <si>
    <t>Filière du bac</t>
  </si>
  <si>
    <t>Services à la collectivité</t>
  </si>
  <si>
    <t>Services aux personnes hors santé</t>
  </si>
  <si>
    <t>Santé</t>
  </si>
  <si>
    <t>Communication et information</t>
  </si>
  <si>
    <t>Mécanique, électricité, électronique</t>
  </si>
  <si>
    <t>Génie civil, construction et bois</t>
  </si>
  <si>
    <t>Agriculture, pêche, forêt et espaces verts</t>
  </si>
  <si>
    <t>Lettres et Arts</t>
  </si>
  <si>
    <t>Sciences humaines et droit</t>
  </si>
  <si>
    <t>Mathématiques et sciences</t>
  </si>
  <si>
    <r>
      <t>Spécialité du plus haut diplôme</t>
    </r>
    <r>
      <rPr>
        <b/>
        <vertAlign val="superscript"/>
        <sz val="9"/>
        <rFont val="Calibri"/>
        <family val="2"/>
      </rPr>
      <t>(2)</t>
    </r>
  </si>
  <si>
    <t>Doctorat</t>
  </si>
  <si>
    <t>Bac +5</t>
  </si>
  <si>
    <t>Aucun diplôme</t>
  </si>
  <si>
    <r>
      <t>Plus haut diplôme</t>
    </r>
    <r>
      <rPr>
        <b/>
        <vertAlign val="superscript"/>
        <sz val="9"/>
        <rFont val="Calibri"/>
        <family val="2"/>
      </rPr>
      <t>(1)</t>
    </r>
  </si>
  <si>
    <t>Femme</t>
  </si>
  <si>
    <t>Homme</t>
  </si>
  <si>
    <t>Sexe</t>
  </si>
  <si>
    <t>Non participation</t>
  </si>
  <si>
    <t>Fonction publique</t>
  </si>
  <si>
    <t>Taux de participation 
à au moins un concours</t>
  </si>
  <si>
    <t>État de santé général</t>
  </si>
  <si>
    <t>Très bon</t>
  </si>
  <si>
    <t>Bon</t>
  </si>
  <si>
    <t>Mauvais</t>
  </si>
  <si>
    <t>Problème de santé durable ou handicap</t>
  </si>
  <si>
    <t>Moment d’apparition du problème de santé durable ou handicap*</t>
  </si>
  <si>
    <t>À la naissance ou avant l'entrée à l'école</t>
  </si>
  <si>
    <t>Pendant les études, avant le Bac</t>
  </si>
  <si>
    <t>Pendant les études, après le Bac</t>
  </si>
  <si>
    <t>Après la fin des études</t>
  </si>
  <si>
    <t>Effet marginal</t>
  </si>
  <si>
    <t>réf.</t>
  </si>
  <si>
    <t>-1,7 ***</t>
  </si>
  <si>
    <t>Lettres et arts</t>
  </si>
  <si>
    <t>Inconnue ou formations générales</t>
  </si>
  <si>
    <t>n.s.</t>
  </si>
  <si>
    <t>Deux parents immigrés</t>
  </si>
  <si>
    <t>Inconnu</t>
  </si>
  <si>
    <t>Catégorie socioprofessionnelle du père</t>
  </si>
  <si>
    <t>Vocation métier</t>
  </si>
  <si>
    <t>Intérêt général pour la fonction publique</t>
  </si>
  <si>
    <t xml:space="preserve">Concours par défaut </t>
  </si>
  <si>
    <t>Ensemble des candidats</t>
  </si>
  <si>
    <t>(51%)</t>
  </si>
  <si>
    <t>(37%)</t>
  </si>
  <si>
    <t>(12%)</t>
  </si>
  <si>
    <t>(100%)</t>
  </si>
  <si>
    <t>Intérêt du métier</t>
  </si>
  <si>
    <t>Intérêt pour le service public (ou l'action publique)</t>
  </si>
  <si>
    <t>Perspectives ultérieures (concours internes, mobilité géographique)</t>
  </si>
  <si>
    <t>Niveau de salaire attractif</t>
  </si>
  <si>
    <t>Sécurité de l’emploi</t>
  </si>
  <si>
    <t>Difficultés à trouver un emploi dans le secteur privé</t>
  </si>
  <si>
    <t>Proximité du lieu de résidence</t>
  </si>
  <si>
    <t>Mutualisation avec un autre concours</t>
  </si>
  <si>
    <t>Accès direct à l'emploi</t>
  </si>
  <si>
    <t>Déficit d'information</t>
  </si>
  <si>
    <t xml:space="preserve">Difficultés pour candidater et réussir </t>
  </si>
  <si>
    <t>Désintérêt général pour la fonction publique</t>
  </si>
  <si>
    <t>Ensemble des non-candidats</t>
  </si>
  <si>
    <t>(35%)</t>
  </si>
  <si>
    <t>(36%)</t>
  </si>
  <si>
    <t>(15%)</t>
  </si>
  <si>
    <t>(14%)</t>
  </si>
  <si>
    <t>En emploi dès la fin des études</t>
  </si>
  <si>
    <t>Pas d’intérêt pour le service public</t>
  </si>
  <si>
    <t>Salaires pas assez attractifs</t>
  </si>
  <si>
    <t>Mauvaise image de la fonction publique</t>
  </si>
  <si>
    <t>Pas assez diplômé pour les concours susceptibles d'intéresser</t>
  </si>
  <si>
    <t>Concours trop sélectifs</t>
  </si>
  <si>
    <t>Aucun concours organisé à proximité</t>
  </si>
  <si>
    <t>Aucun poste de fonctionnaire disponible à proximité</t>
  </si>
  <si>
    <t>Manque d'informations pratiques sur les concours</t>
  </si>
  <si>
    <t>Jamais pensé</t>
  </si>
  <si>
    <t>Participation à au moins un concours</t>
  </si>
  <si>
    <t>Aucun concours</t>
  </si>
  <si>
    <t xml:space="preserve">FPT </t>
  </si>
  <si>
    <t>L'équilibre entre la vie professionnelle et la vie privée</t>
  </si>
  <si>
    <t>L'intérêt du poste</t>
  </si>
  <si>
    <t>Les possibilités d'évolutions professionnelles</t>
  </si>
  <si>
    <t>Le niveau de rémunération</t>
  </si>
  <si>
    <t>Le fait d'être utile à la société dans le cadre de son travail</t>
  </si>
  <si>
    <t>La sécurité de l’emploi</t>
  </si>
  <si>
    <t>Aucun concours présenté</t>
  </si>
  <si>
    <t>FPE 
Enseignants</t>
  </si>
  <si>
    <t>FPE 
Hors enseignants</t>
  </si>
  <si>
    <t>l'année de sortie</t>
  </si>
  <si>
    <t>après l'année 
de sortie</t>
  </si>
  <si>
    <t>l'année de sortie 
et avant</t>
  </si>
  <si>
    <t>l'année de sortie 
et après</t>
  </si>
  <si>
    <t>avant et après l'année de sortie</t>
  </si>
  <si>
    <t>l'année de sortie,
et également avant et après</t>
  </si>
  <si>
    <t>4,2 %</t>
  </si>
  <si>
    <t>2,4 ***</t>
  </si>
  <si>
    <t>-5,3 ***</t>
  </si>
  <si>
    <t>-4,5 ***</t>
  </si>
  <si>
    <t>1,9 ***</t>
  </si>
  <si>
    <t>11,0 ***</t>
  </si>
  <si>
    <t>20,4 ***</t>
  </si>
  <si>
    <t>8,3 ***</t>
  </si>
  <si>
    <t>12,7 ***</t>
  </si>
  <si>
    <t>10,8 ***</t>
  </si>
  <si>
    <t>Production et industrie</t>
  </si>
  <si>
    <t>Échanges et gestion</t>
  </si>
  <si>
    <t>1,8 ***</t>
  </si>
  <si>
    <t>6,8 ***</t>
  </si>
  <si>
    <t>15,2 ***</t>
  </si>
  <si>
    <t>12,5 ***</t>
  </si>
  <si>
    <t>4,1 ***</t>
  </si>
  <si>
    <r>
      <t>Lieu de résidence</t>
    </r>
    <r>
      <rPr>
        <b/>
        <vertAlign val="superscript"/>
        <sz val="9"/>
        <rFont val="Calibri"/>
        <family val="2"/>
      </rPr>
      <t>(3)</t>
    </r>
    <r>
      <rPr>
        <b/>
        <sz val="9"/>
        <rFont val="Calibri"/>
        <family val="2"/>
      </rPr>
      <t xml:space="preserve"> - Aires urbaines</t>
    </r>
  </si>
  <si>
    <t>-1,5 ***</t>
  </si>
  <si>
    <t>9,4 ***</t>
  </si>
  <si>
    <t>-4,3 ***</t>
  </si>
  <si>
    <t>Inconnu ou n'a pas suivi de sixième</t>
  </si>
  <si>
    <t>-5,9 *</t>
  </si>
  <si>
    <t>2,3 **</t>
  </si>
  <si>
    <t>-2,5 **</t>
  </si>
  <si>
    <t>-1,6 **</t>
  </si>
  <si>
    <t>1,1 *</t>
  </si>
  <si>
    <t>-1,3 **</t>
  </si>
  <si>
    <t xml:space="preserve"> -2,0 ***</t>
  </si>
  <si>
    <t>-3,4 ***</t>
  </si>
  <si>
    <t>Sans activité professionnelle ou inconnue</t>
  </si>
  <si>
    <t>-1,9 ***</t>
  </si>
  <si>
    <t>Catégorie socioprofessionnelle de la mère</t>
  </si>
  <si>
    <t>4,0 **</t>
  </si>
  <si>
    <t>1,5 **</t>
  </si>
  <si>
    <t>Vocation 
métier</t>
  </si>
  <si>
    <t xml:space="preserve">Concours 
par défaut </t>
  </si>
  <si>
    <t>Ensemble 
des candidats</t>
  </si>
  <si>
    <t>Pas le bac, obtenu à l'étranger ou filière inconnue</t>
  </si>
  <si>
    <t xml:space="preserve">En quartier prioritaire </t>
  </si>
  <si>
    <t xml:space="preserve">Hors quartier prioritaire </t>
  </si>
  <si>
    <r>
      <t>Région de résidence</t>
    </r>
    <r>
      <rPr>
        <b/>
        <vertAlign val="superscript"/>
        <sz val="9"/>
        <rFont val="Calibri"/>
        <family val="2"/>
        <scheme val="minor"/>
      </rPr>
      <t>(2)</t>
    </r>
  </si>
  <si>
    <r>
      <t>Statut de la commune de résidence</t>
    </r>
    <r>
      <rPr>
        <b/>
        <vertAlign val="superscript"/>
        <sz val="9"/>
        <rFont val="Calibri"/>
        <family val="2"/>
      </rPr>
      <t>(2)</t>
    </r>
  </si>
  <si>
    <t>Accès immédiat et durable à l'emploi</t>
  </si>
  <si>
    <t>Accès rapide et durable à l'emploi</t>
  </si>
  <si>
    <t>Accès progressif à l'emploi après chômage</t>
  </si>
  <si>
    <t>Accès progessif à l'emploi après inactivité</t>
  </si>
  <si>
    <t>Sortie d'emploi vers le chômage</t>
  </si>
  <si>
    <t>Sortie temporaire du marché du travail vers l'inactivité</t>
  </si>
  <si>
    <t>Chômage durable ou récurrent</t>
  </si>
  <si>
    <t>Inactivité durable</t>
  </si>
  <si>
    <t>Emploi</t>
  </si>
  <si>
    <t>Chômage</t>
  </si>
  <si>
    <t>Inactivité</t>
  </si>
  <si>
    <t>Reprise d’études</t>
  </si>
  <si>
    <t>Formation</t>
  </si>
  <si>
    <t>CDI</t>
  </si>
  <si>
    <t>Emploi aidé</t>
  </si>
  <si>
    <t>Emploi à durée déterminée</t>
  </si>
  <si>
    <t>Fonctionnaire</t>
  </si>
  <si>
    <t>Intérim</t>
  </si>
  <si>
    <t>Non salarié</t>
  </si>
  <si>
    <t>Éducation nationale</t>
  </si>
  <si>
    <t>Armée</t>
  </si>
  <si>
    <t>Autre État</t>
  </si>
  <si>
    <t>Collectivités territoriales</t>
  </si>
  <si>
    <t>Hôpitaux</t>
  </si>
  <si>
    <t>Divers secteurs publics</t>
  </si>
  <si>
    <t xml:space="preserve"> Sécurité sociale</t>
  </si>
  <si>
    <t>Entreprise publique nationalisée</t>
  </si>
  <si>
    <t>Secteur privé</t>
  </si>
  <si>
    <r>
      <t>Nature de l'employeur</t>
    </r>
    <r>
      <rPr>
        <b/>
        <vertAlign val="superscript"/>
        <sz val="9"/>
        <rFont val="Calibri"/>
        <family val="2"/>
        <scheme val="minor"/>
      </rPr>
      <t>(1)</t>
    </r>
    <r>
      <rPr>
        <b/>
        <sz val="9"/>
        <rFont val="Calibri"/>
        <family val="2"/>
        <scheme val="minor"/>
      </rPr>
      <t xml:space="preserve"> trois ans après la fin des études</t>
    </r>
  </si>
  <si>
    <t>Ensemble 
des non-candidats</t>
  </si>
  <si>
    <t>Difficultés 
pour candidater et réussir</t>
  </si>
  <si>
    <t>Accès direct 
à l'emploi</t>
  </si>
  <si>
    <t>Taux de participation 
à au moins un concours
(en %)</t>
  </si>
  <si>
    <t>Non-candidats</t>
  </si>
  <si>
    <t>Candidats</t>
  </si>
  <si>
    <t>Spécialités pluri-technologiques de production 
et transformations</t>
  </si>
  <si>
    <t>En quartier prioritaire</t>
  </si>
  <si>
    <t>Hors quartier prioritaire</t>
  </si>
  <si>
    <t>Source : Enquête 2016 auprès de la Génération 2013, Céreq. Traitement DGAFP - Département des études, des statistiques et des systèmes d'information.</t>
  </si>
  <si>
    <t>Une participation unique</t>
  </si>
  <si>
    <t>FPE enseignants</t>
  </si>
  <si>
    <t>FPE hors enseignants</t>
  </si>
  <si>
    <t>Probabilité de la situation de référence en %</t>
  </si>
  <si>
    <t>Figure E 1-1 : Répartition des jeunes ayant participé à au moins un concours selon les périodes de candidatures</t>
  </si>
  <si>
    <t>avant l'année 
de sortie*</t>
  </si>
  <si>
    <t>Participation 
à au moins un concours</t>
  </si>
  <si>
    <t>* Année de sortie du système éducatif (pour la majorité 2013).</t>
  </si>
  <si>
    <t>Figure A1-1 : Caractéristiques sociodémographiques des candidats aux concours de la fonction publique selon les groupes de motivation à la participation*</t>
  </si>
  <si>
    <r>
      <t>Résidence au regard de la politique de la ville</t>
    </r>
    <r>
      <rPr>
        <b/>
        <vertAlign val="superscript"/>
        <sz val="9"/>
        <rFont val="Calibri"/>
        <family val="2"/>
      </rPr>
      <t>(3)</t>
    </r>
  </si>
  <si>
    <t>Filière du baccalauréat</t>
  </si>
  <si>
    <r>
      <t>Catégorie socioprofessionnelle des parents</t>
    </r>
    <r>
      <rPr>
        <b/>
        <vertAlign val="superscript"/>
        <sz val="9"/>
        <rFont val="Calibri"/>
        <family val="2"/>
      </rPr>
      <t>(4)</t>
    </r>
    <r>
      <rPr>
        <b/>
        <sz val="9"/>
        <rFont val="Calibri"/>
        <family val="2"/>
      </rPr>
      <t xml:space="preserve"> :</t>
    </r>
  </si>
  <si>
    <t>Figure A1-2 : Caractéristiques professionnelles des candidats aux concours de la fonction publique selon les groupes de motivation à la participation*</t>
  </si>
  <si>
    <r>
      <t>Conditions d'emploi</t>
    </r>
    <r>
      <rPr>
        <b/>
        <vertAlign val="superscript"/>
        <sz val="9"/>
        <rFont val="Calibri"/>
        <family val="2"/>
        <scheme val="minor"/>
      </rPr>
      <t>(1)</t>
    </r>
    <r>
      <rPr>
        <b/>
        <sz val="9"/>
        <rFont val="Calibri"/>
        <family val="2"/>
        <scheme val="minor"/>
      </rPr>
      <t xml:space="preserve"> trois ans après la fin des études</t>
    </r>
  </si>
  <si>
    <t>Trajectoire d'insertion professionnelle au cours des trois 
premières années de vie active</t>
  </si>
  <si>
    <t>Retour à la formation</t>
  </si>
  <si>
    <t>Situation professionnelle trois ans après la fin des études</t>
  </si>
  <si>
    <t>Figure A2-2 : Caractéristiques professionnelles des jeunes n'ayant jamais candidaté à un concours de la fonction publique selon les groupes de motifs de non-participation</t>
  </si>
  <si>
    <t>Figure A2-1 : Caractéristiques sociodémographiques des jeunes n'ayant jamais candidaté à un concours de la fonction publique selon les groupes de motifs de non-participation</t>
  </si>
  <si>
    <t>(1) Concerne uniquement les jeunes occupant un emploi au terme de leur troisième année de vie active.</t>
  </si>
  <si>
    <t>Trajectoire d'insertion professionnelle au cours des
 trois premières années de vie active</t>
  </si>
  <si>
    <r>
      <t>Lecture : Parmi les primo-sortants</t>
    </r>
    <r>
      <rPr>
        <sz val="9"/>
        <color rgb="FF222222"/>
        <rFont val="Calibri"/>
        <family val="2"/>
      </rPr>
      <t xml:space="preserve"> du système éducatif en 2012-2013 </t>
    </r>
    <r>
      <rPr>
        <sz val="9"/>
        <color indexed="8"/>
        <rFont val="Calibri"/>
        <family val="2"/>
      </rPr>
      <t>n’ayant jamais candidaté [au plus tard trois ans après] à un concours par « Désintérêt général pour la fonction publique » (soit 14 % des non-candidats), 57 % ont accédé immédiatement et durablement à l’emploi, et 77 % sont en emploi trois ans après la fin de leurs études (en CDI pour 64 %, dans le secteur privé pour 90 %).</t>
    </r>
  </si>
  <si>
    <t>Champ : Jeunes de la Génération 2013 non-candidats, au plus tard trois ans après la fin de leurs études, à un concours permettant de devenir fonctionnaire ; France entière.</t>
  </si>
  <si>
    <t>(3) La délimitation des quartiers prioritaires de la ville (QPV) est appliquée au lieu de résidence du jeune au moment de sa sortie du système éducatif. Les QPV sont issus de la réforme de la géographie prioritaire de la politique de la ville en 2014.</t>
  </si>
  <si>
    <t>(1) Le plus haut diplôme obtenu à la sortie du système éducatif.</t>
  </si>
  <si>
    <t xml:space="preserve">(2) La commune de résidence retenue est celle du lieu où résidait le jeune au cours de son année de sixième. </t>
  </si>
  <si>
    <t>(4) Celle de leur emploi (ou du dernier emploi qu'ils occupaient s'ils étaient au chômage ou à la retraite) au moment de la sortie du système éducatif de leur enfant.</t>
  </si>
  <si>
    <r>
      <t>Catégorie socioprofessionnelle des parents</t>
    </r>
    <r>
      <rPr>
        <b/>
        <vertAlign val="superscript"/>
        <sz val="9"/>
        <rFont val="Calibri"/>
        <family val="2"/>
      </rPr>
      <t>(4)</t>
    </r>
    <r>
      <rPr>
        <b/>
        <sz val="9"/>
        <rFont val="Calibri"/>
        <family val="2"/>
      </rPr>
      <t>:</t>
    </r>
  </si>
  <si>
    <t>Champ : Jeunes de la Génération 2013 candidats, au plus tard trois après la fin de leurs études, à au moins un concours permettant de devenir fonctionnaire; France entière.</t>
  </si>
  <si>
    <t xml:space="preserve">*Dans l’enquête, chaque primo-sortant candidat est invité à renseigner ses motivations concernant un seul concours sélectionné aléatoirement parmi les cinq derniers présentés. </t>
  </si>
  <si>
    <r>
      <t xml:space="preserve">Lecture : Parmi les primo-sortants </t>
    </r>
    <r>
      <rPr>
        <sz val="9"/>
        <color rgb="FF222222"/>
        <rFont val="Calibri"/>
        <family val="2"/>
      </rPr>
      <t xml:space="preserve">du système éducatif en 2012-2013 </t>
    </r>
    <r>
      <rPr>
        <sz val="9"/>
        <color indexed="8"/>
        <rFont val="Calibri"/>
        <family val="2"/>
      </rPr>
      <t>ayant candidaté [au plus tard trois ans après] à un concours de la fonction publique par « Vocation métier » (soit 51 % des candidats), 64 % ont accédé immédiatement et durablement à l’emploi, et 81 % sont en emploi trois ans après la fin de leurs études (en CDI pour 27 %, dans l’Éducation nationale pour 31 %).</t>
    </r>
  </si>
  <si>
    <r>
      <t>Répartition des jeunes de la Génération</t>
    </r>
    <r>
      <rPr>
        <b/>
        <vertAlign val="superscript"/>
        <sz val="9"/>
        <color indexed="8"/>
        <rFont val="Calibri"/>
        <family val="2"/>
      </rPr>
      <t>**</t>
    </r>
    <r>
      <rPr>
        <b/>
        <sz val="9"/>
        <color indexed="8"/>
        <rFont val="Calibri"/>
        <family val="2"/>
      </rPr>
      <t xml:space="preserve">
(en %)</t>
    </r>
  </si>
  <si>
    <t xml:space="preserve">Figure D 1-4 : Caractéristiques des jeunes selon leur participation ou non à au moins un concours de la fonction publique au plus tard trois ans après la fin de leurs études  </t>
  </si>
  <si>
    <r>
      <t>Résidence au regard de la politique de la ville</t>
    </r>
    <r>
      <rPr>
        <b/>
        <vertAlign val="superscript"/>
        <sz val="9"/>
        <rFont val="Calibri"/>
        <family val="2"/>
      </rPr>
      <t>(4)</t>
    </r>
  </si>
  <si>
    <r>
      <t>Catégorie socioprofessionnelle des parents</t>
    </r>
    <r>
      <rPr>
        <b/>
        <vertAlign val="superscript"/>
        <sz val="9"/>
        <rFont val="Calibri"/>
        <family val="2"/>
      </rPr>
      <t xml:space="preserve">(5) </t>
    </r>
    <r>
      <rPr>
        <b/>
        <sz val="9"/>
        <rFont val="Calibri"/>
        <family val="2"/>
      </rPr>
      <t>:</t>
    </r>
  </si>
  <si>
    <t>Champ : Ensemble des jeunes de la Génération 2013; concours permettant de devenir fonctionnaire présentés au plus tard trois ans après la fin des études; France entière.</t>
  </si>
  <si>
    <t>*Candidats à au moins un concours du versant.</t>
  </si>
  <si>
    <t>** La somme des modalités de chaque caractéristique n’est pas nécessairement égale à 100 %. En effet, n’ont pas été mentionnées les modalités « Inconnue ou formations générales » pour la spécialité du plus haut diplôme, « Pas le bac, bac à l’étranger ou filière inconnue » pour la filière du bac, « Pas suivi de sixième ou Inconnue » pour la région de résidence, « Étranger » et « Pas suivi de sixième ou Inconnu » pour le statut et la tranche d’aire urbaine de la commune de résidence, « Inconnu » pour la résidence en QPV et le plus haut niveau d’études des parents ainsi que « Aucun parent » pour chaque catégorie socioprofessionnelle des parents.</t>
  </si>
  <si>
    <t xml:space="preserve">(3) La commune de résidence retenue est celle du lieu où résidait le jeune au cours de son année de sixième. </t>
  </si>
  <si>
    <t>(4) La délimitation des quartiers prioritaires de la ville (QPV) est appliquée au lieu de résidence du jeune au moment de sa sortie du système éducatif. Les QPV sont issus de la réforme de la géographie prioritaire de la politique de la ville en 2014.</t>
  </si>
  <si>
    <t>(5) Celle de leur emploi (ou du dernier emploi qu'ils occupaient s'ils étaient au chômage ou à la retraite) au moment de la sortie du système éducatif de leur enfant.</t>
  </si>
  <si>
    <t xml:space="preserve">
FPE*</t>
  </si>
  <si>
    <t>FPE enseignants*</t>
  </si>
  <si>
    <t>FPE hors enseignants*</t>
  </si>
  <si>
    <t>FPT*</t>
  </si>
  <si>
    <t>FPH*</t>
  </si>
  <si>
    <t xml:space="preserve">(2) La spécialité de formation du plus haut diplôme s’appuie sur la nomenclature des spécialités de formation (NSF, Insee). </t>
  </si>
  <si>
    <t>Candidats à au moins un concours du versant</t>
  </si>
  <si>
    <t>Ensemble des jeunes de la Génération</t>
  </si>
  <si>
    <t>* Pour toutes les répartitions de cette caractéristique, la somme des modalités n’est pas égale à 100 %. En effet, n’ont pas été mentionnées les modalités « Pas de problème de santé durable ou handicap », déjà présente plus haut dans le tableau, et « N’a pas voulu dire ».</t>
  </si>
  <si>
    <t>Figure D 1-5 : État de santé des jeunes selon leur participation ou non à au moins un concours de la fonction publique au plus tard trois ans après la fin de leurs études</t>
  </si>
  <si>
    <t>Figure D 1-10 : Différence de raport au travail entre les hommes et les femmes selon leur participation ou non aux concorus de la fonction publique</t>
  </si>
  <si>
    <t>Figure D 1-9 : Rapport au travail des jeunes selon leur participation ou non aux concours de la fonction publique</t>
  </si>
  <si>
    <t>Note : Pour chaque aspect du travail, les réponses possibles sont « très important », « important », « peu important » et « pas du tout important ». La modalité « important » étant assez peu discriminante n’a donc pas été représentée. Les modalités « peu important » et « pas du tout important » ont été regroupées pour des questions de robustesse des résultats.</t>
  </si>
  <si>
    <t xml:space="preserve">Lecture : Parmi les primo-sortants du système éducatif en 2012-2013 qui ont participé, au plus tard trois ans après, à au moins un concours d’enseignants, 65 % jugent comme « très important » l'équilibre entre la vie professionnelle et la vie privée. Parmi ceux qui n’ont pas passé de concours, 12,1 % jugent comme « peu ou pas du tout important » le fait d’être utile à la société dans le cadre de son travail. </t>
  </si>
  <si>
    <t>Données Figure D 1-9 : Rapport au travail des jeunes selon leur participation ou non aux concours de la fonction publique</t>
  </si>
  <si>
    <t>Jugent très important</t>
  </si>
  <si>
    <t>Jugent peu ou pas du tout important</t>
  </si>
  <si>
    <t xml:space="preserve">Figure D 1-8 : Principales raisons de non-candidature à un concours de la fonction publique selon les groupes de motifs </t>
  </si>
  <si>
    <t xml:space="preserve">Données Figure D 1-8 : Principales raisons de non-candidature à un concours de la fonction publique selon les groupes de motifs </t>
  </si>
  <si>
    <r>
      <t xml:space="preserve">Lecture : Parmi les primo-sortants </t>
    </r>
    <r>
      <rPr>
        <sz val="9"/>
        <color rgb="FF222222"/>
        <rFont val="Calibri"/>
        <family val="2"/>
      </rPr>
      <t xml:space="preserve">du système éducatif en 2012-2013 </t>
    </r>
    <r>
      <rPr>
        <sz val="9"/>
        <color indexed="8"/>
        <rFont val="Calibri"/>
        <family val="2"/>
      </rPr>
      <t>ayant participé, au plus tard trois ans après, à un concours par « Intérêt général pour la fonction publique » (soit 37 % des candidats), 96 % déclarent la « sécurité de l’emploi » comme source de motivation à la participation. En moyenne, parmi l’ensemble des candidats, ils sont 69 % à indiquer ce motif de candidature.</t>
    </r>
  </si>
  <si>
    <t>Figure D 1-7 : Motivations des candidats aux concours de la fonction publique selon les groupes de motivation*</t>
  </si>
  <si>
    <t>Données Figure D 1-7 : Motivations des candidats aux concours de la fonction publique selon les groupes de motivation*</t>
  </si>
  <si>
    <t>(en points)</t>
  </si>
  <si>
    <t>Figure D 1-6 : Modélisation des déterminants de la participation à au moins un concours de la fonction publique : effets des caractéristiques individuelles des primo-sortants sur la probabilité de candidater</t>
  </si>
  <si>
    <t>Seule la mère immigrée</t>
  </si>
  <si>
    <t>Seul le père immigré</t>
  </si>
  <si>
    <t>*** : significatif au seuil de 1% ; ** : significatif au seuil de 5% ; * : significatif au seuil de 10% ; n.s. : non significatif au seuil de 10 %.</t>
  </si>
  <si>
    <t>(2) La spécialité de formation du plus haut diplôme s’appuie sur la nomenclature des spécialités de formation (NSF, Insee). La modalité « Production et industrie » regroupe les spécialités de formation suivantes : « spécialités pluri-technologiques de production et transformations », « agriculture, pêche, forêt et espaces verts », « génie civil, construction et bois » et « mécanique, électricité et électronique ».</t>
  </si>
  <si>
    <t xml:space="preserve">(3) Le lieu de résidence retenu est celui de la commune de résidence en sixième. </t>
  </si>
  <si>
    <t>Lecture : Pour chaque modalité, le modèle illustre les différences de probabilité par rapport à la situation de la référence. La probabilité de participer à au moins un concours de la fonction publique au plus tard trois ans après la fin de ses études pour la personne de référence (un homme, titulaire d’un baccalauréat, spécialisé dans les métiers de la production, ayant résidé durant sa jeunesse dans une aire urbaine comptant entre 25 000 et 500 000 habitants, dont les parents ne sont pas immigrés, ont comme plus haut niveau d’études un CAP-BEP et sont ouvriers) est de 4,2 %. Toutes choses égales par ailleurs, détenir un diplôme de niveau bac +5 augmente cette probabilité de 11,0 points.</t>
  </si>
  <si>
    <t>Plusieurs participations</t>
  </si>
  <si>
    <t>uniquement à des concours d'un seul corps (ou cadre d'emplois)</t>
  </si>
  <si>
    <t>à des concours 
de différents corps 
de même catégorie</t>
  </si>
  <si>
    <t xml:space="preserve">(1) Dans l'enquête, un concours est compté autant de fois qu'il y a eu de tentatives ou participations.
</t>
  </si>
  <si>
    <t>Versant(s)</t>
  </si>
  <si>
    <t>Catégorie(s) hiérarchique(s)</t>
  </si>
  <si>
    <t>Catégorie(s) hiérarchique(s) et versant(s)*</t>
  </si>
  <si>
    <t xml:space="preserve">Figure D 1-2 : Répartition des candidats selon les versants et catégories hiérarchiques des concours présentés </t>
  </si>
  <si>
    <t>Plusieurs participations - 
Un seul corps ou cadre d'emplois</t>
  </si>
  <si>
    <t>Plusieurs participations - 
Différentes catégories d'un seul versant</t>
  </si>
  <si>
    <t>Plusieurs participations - 
Différents versants</t>
  </si>
  <si>
    <r>
      <t>Figure D 1-3 : Répartition des candidats aux concours d’un seul versant et d’une seule catégorie hiérarchique selon le type de participation</t>
    </r>
    <r>
      <rPr>
        <b/>
        <vertAlign val="superscript"/>
        <sz val="10"/>
        <color indexed="8"/>
        <rFont val="Calibri"/>
        <family val="2"/>
        <scheme val="minor"/>
      </rPr>
      <t>(1)</t>
    </r>
    <r>
      <rPr>
        <b/>
        <sz val="10"/>
        <color indexed="8"/>
        <rFont val="Calibri"/>
        <family val="2"/>
        <scheme val="minor"/>
      </rPr>
      <t xml:space="preserve"> </t>
    </r>
  </si>
  <si>
    <t>Champ : Jeunes de la Génération 2013 candidats, au plus tard trois ans après la fin de leurs études, à au moins un concours permettant de devenir fonctionnaire; France entière.</t>
  </si>
  <si>
    <r>
      <t xml:space="preserve">Lecture : Parmi les jeunes </t>
    </r>
    <r>
      <rPr>
        <sz val="9"/>
        <color rgb="FF222222"/>
        <rFont val="Calibri"/>
        <family val="2"/>
      </rPr>
      <t xml:space="preserve">sortis pour la première fois du système éducatif en France au cours ou à l’issue de l’année scolaire 2012-2013 et ayant participé, au plus tard trois ans après, </t>
    </r>
    <r>
      <rPr>
        <sz val="9"/>
        <color indexed="8"/>
        <rFont val="Calibri"/>
        <family val="2"/>
      </rPr>
      <t>à au moins un concours permettant de devenir fonctionnaire, 20 % ne se sont portés candidats qu’au cours de la période qui a précédé l’année de leur sortie du système éducatif et 5 % à la fois au cours de cette période et durant l’année de leur sortie. Parmi ceux qui ont passé au moins un concours de la FPE, ils sont 6 % à avoir candidaté à la fois l’année de leur sortie et après.</t>
    </r>
  </si>
  <si>
    <r>
      <t>Figure D 1-1 : Répartition des candidats à au moins un concours de la fonction publique, au plus tard trois ans après la fin de leurs études, selon le type de participation</t>
    </r>
    <r>
      <rPr>
        <b/>
        <vertAlign val="superscript"/>
        <sz val="10"/>
        <color indexed="8"/>
        <rFont val="Calibri"/>
        <family val="2"/>
      </rPr>
      <t>(1)</t>
    </r>
  </si>
  <si>
    <t xml:space="preserve">Lecture : Parmi les jeunes sortis pour la première fois du système éducatif en France au cours ou à l’issue de l’année scolaire 2012-2013 et ayant candidaté, au plus tard trois ans après, à au moins un concours permettant de devenir fonctionnaire, 56 % n’ont présenté qu’une seule fois un concours, 18 % en ont passé plusieurs permettant d’intégrer toujours le même corps ou cadre d'emplois. 
</t>
  </si>
  <si>
    <r>
      <t>Données Figure D 1-1 : Répartition des candidats à au moins un concours de la fonction publique, au plus tard trois ans après la fin de leurs études, selon le type de participation</t>
    </r>
    <r>
      <rPr>
        <b/>
        <vertAlign val="superscript"/>
        <sz val="10"/>
        <color indexed="8"/>
        <rFont val="Calibri"/>
        <family val="2"/>
      </rPr>
      <t>(1)</t>
    </r>
  </si>
  <si>
    <t>* Les jeunes ayant participé à des concours à la fois dans la FPT et la FPH ou dans les trois versants étant trop peu nombreux (respectivement 0,7 % et 0,1 % des candidats), ils ne sont pas représentés dans cette sous-figure.</t>
  </si>
  <si>
    <r>
      <t>Lecture : Parmi les primo-sortants</t>
    </r>
    <r>
      <rPr>
        <sz val="9"/>
        <color rgb="FF222222"/>
        <rFont val="Calibri"/>
        <family val="2"/>
      </rPr>
      <t xml:space="preserve"> du système éducatif en 2012-2013 ayant candidaté, au plus tard trois ans après, </t>
    </r>
    <r>
      <rPr>
        <sz val="9"/>
        <color indexed="8"/>
        <rFont val="Calibri"/>
        <family val="2"/>
      </rPr>
      <t xml:space="preserve">à au moins un concours permettant de devenir fonctionnaire, 25 % n’ont présenté que des concours d’enseignants (un ou plusieurs), 16 % que des concours de la FPT et 4 % ont présenté à la fois des concours de la FPE et de la FPT (deux ou plus). Ils sont 23 % à n'avoir passé que des concours de catégorie C. Parmi les candidats aux seuls concours de la FPE, 55 % n’ont présenté que des concours de catégorie A et 4 % ont présenté à la fois des concours de catégories A et B. </t>
    </r>
  </si>
  <si>
    <t>Champ : Jeunes de la Génération 2013 candidats aux concours (permettant de devenir fonctionnaire) d’un seul versant et d’une seule catégorie hiérarchique au plus tard trois ans après la fin de leurs études, France entière.</t>
  </si>
  <si>
    <r>
      <t>Lecture : Parmi les primo-sortants du système éducatif en 2012-2013</t>
    </r>
    <r>
      <rPr>
        <sz val="9"/>
        <color indexed="8"/>
        <rFont val="Calibri"/>
        <family val="2"/>
      </rPr>
      <t xml:space="preserve"> candidats, au plus tard trois ans après, aux concours d'une seule catégorie hiérarchique de la FPE, 66 % n’ont présenté qu’une seule fois un concours, 18 % en ont passé plusieurs toujours pour intégrer le même corps et enfin, 16 % plusieurs de différents corps.</t>
    </r>
  </si>
  <si>
    <t>Écart de poids 
avec la répartition des candidats
(en point de %)</t>
  </si>
  <si>
    <t>Écart de poids 
avec la répartition des jeunes 
de la Génération
(en point de %)</t>
  </si>
  <si>
    <t>Lecture : Les femmes représentent la moitié des primo-sortants du système éducatif en 2012-2013 et 14,0 % d’entre elles ont participé, au plus tard trois ans après, à au moins un concours permettant de devenir fonctionnaire. Elles sont sur-représentées parmi les candidats (+19 points) et légèrement sous représentées parmi les non-candidats (‑2 points). Parmi les candidats, elles sont sous représentées dans la FPE (-6 points) malgré une nette surreprésentation pour les concours d’enseignants (+4 points). Elles sont enfin fortement surreprésentées aux concours de la FPH (+14 points).</t>
  </si>
  <si>
    <t>Lecture : Parmi les primo-sortants du système éducatif en 2012-2013 considérant leur état de santé en général comme mauvais, 12,6 % ont participé, au plus tard trois ans après, à au moins un concours permettant de devenir fonctionnaire. Parmi ceux ayant présenté au moins un concours de la FPH, 7 % considèrent leur état de santé comme mauvais.</t>
  </si>
  <si>
    <r>
      <t>Note : La modélisation économétrique sous-jacente correspond à une régression logistique. Les effets marginaux ou écarts de probabilité sont calculés par rapport à la situation de référence (</t>
    </r>
    <r>
      <rPr>
        <i/>
        <sz val="9"/>
        <color rgb="FF222222"/>
        <rFont val="Calibri"/>
        <family val="2"/>
      </rPr>
      <t>réf.</t>
    </r>
    <r>
      <rPr>
        <sz val="9"/>
        <color rgb="FF222222"/>
        <rFont val="Calibri"/>
        <family val="2"/>
      </rPr>
      <t>).</t>
    </r>
  </si>
  <si>
    <r>
      <t>Lecture : Parmi les primo-sortants</t>
    </r>
    <r>
      <rPr>
        <sz val="9"/>
        <color rgb="FF222222"/>
        <rFont val="Calibri"/>
        <family val="2"/>
      </rPr>
      <t xml:space="preserve"> du système éducatif en 2012-2013 </t>
    </r>
    <r>
      <rPr>
        <sz val="9"/>
        <color indexed="8"/>
        <rFont val="Calibri"/>
        <family val="2"/>
      </rPr>
      <t>n’ayant jamais participé, au plus tard trois ans après, à un concours par « Désintérêt général pour la fonction publique » (soit 14 % des non-candidats), 61 % déclarent avoir une « mauvaise image de la fonction publique » comme raison de non-candidature. En moyenne, parmi l’ensemble des non-candidats, ils sont 12 % à indiquer ce motif de non-participation.</t>
    </r>
  </si>
  <si>
    <t>(écart en point de pourcentage entre les hommes et les femmes jugeant un aspect très important)</t>
  </si>
  <si>
    <t>Lecture : Parmi les primo-sortants du système éducatif en 2012-2013 ayant participé, au plus tard trois ans après, à au moins un concours de la FPT, la proportion des femmes qui déclarent l’intérêt du poste comme « très important » est supérieure de 15 points à celle des hommes ayant la même opinion.</t>
  </si>
  <si>
    <r>
      <t>Lecture : Parmi les primo-sortants</t>
    </r>
    <r>
      <rPr>
        <sz val="9"/>
        <color rgb="FF222222"/>
        <rFont val="Calibri"/>
        <family val="2"/>
      </rPr>
      <t xml:space="preserve"> du système éducatif en 2012-2013 </t>
    </r>
    <r>
      <rPr>
        <sz val="9"/>
        <color indexed="8"/>
        <rFont val="Calibri"/>
        <family val="2"/>
      </rPr>
      <t>n’ayant jamais candidaté  [au plus tard trois ans après] à un concours par « Désintérêt général pour la fonction publique » (soit 14 % des non-candidats), 29 % sont titulaires d’un diplôme de niveau bac +5 et 37 % ont au moins un parent cadre.</t>
    </r>
  </si>
  <si>
    <r>
      <t xml:space="preserve">Lecture : Parmi les primo-sortants </t>
    </r>
    <r>
      <rPr>
        <sz val="9"/>
        <color rgb="FF222222"/>
        <rFont val="Calibri"/>
        <family val="2"/>
      </rPr>
      <t xml:space="preserve">du système éducatif en 2012-2013 </t>
    </r>
    <r>
      <rPr>
        <sz val="9"/>
        <color indexed="8"/>
        <rFont val="Calibri"/>
        <family val="2"/>
      </rPr>
      <t>ayant candidaté [au plus tard trois ans après] à un concours de la fonction publique par « Vocation métier » (soit 51 % des candidats), 36 % sont titulaires d’un diplôme de niveau bac +5 et 51 % ont au moins un parent employé.</t>
    </r>
  </si>
  <si>
    <t>Champ : Jeunes de la Génération 2013 non-candidats, au plus tard trois ans après la fin de leurs études, à un concours permettant de devenir fonctionnaire; France entière.</t>
  </si>
  <si>
    <t xml:space="preserve">Données Figure D 1-2 : Répartition des candidats selon les versants et catégories hiérarchiques des concours présentés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</si>
</sst>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5" x14ac:knownFonts="1">
    <font>
      <sz val="11"/>
      <color indexed="8"/>
      <name val="Calibri"/>
      <family val="2"/>
    </font>
    <font>
      <sz val="11"/>
      <color theme="1"/>
      <name val="Calibri"/>
      <family val="2"/>
      <scheme val="minor"/>
    </font>
    <font>
      <sz val="11"/>
      <color theme="1"/>
      <name val="Calibri"/>
      <family val="2"/>
      <scheme val="minor"/>
    </font>
    <font>
      <sz val="11"/>
      <color indexed="8"/>
      <name val="Calibri"/>
      <family val="2"/>
    </font>
    <font>
      <b/>
      <sz val="9"/>
      <color theme="1"/>
      <name val="Calibri"/>
      <family val="2"/>
      <scheme val="minor"/>
    </font>
    <font>
      <b/>
      <sz val="9"/>
      <color rgb="FF000000"/>
      <name val="Arial"/>
      <family val="2"/>
    </font>
    <font>
      <b/>
      <sz val="10"/>
      <color indexed="8"/>
      <name val="Calibri"/>
      <family val="2"/>
      <scheme val="minor"/>
    </font>
    <font>
      <sz val="10"/>
      <color indexed="8"/>
      <name val="Calibri"/>
      <family val="2"/>
      <scheme val="minor"/>
    </font>
    <font>
      <sz val="10"/>
      <color indexed="8"/>
      <name val="Calibri"/>
      <family val="2"/>
    </font>
    <font>
      <b/>
      <vertAlign val="superscript"/>
      <sz val="10"/>
      <color indexed="8"/>
      <name val="Calibri"/>
      <family val="2"/>
      <scheme val="minor"/>
    </font>
    <font>
      <sz val="9"/>
      <color theme="1"/>
      <name val="Calibri"/>
      <family val="2"/>
      <scheme val="minor"/>
    </font>
    <font>
      <sz val="9"/>
      <color indexed="8"/>
      <name val="Calibri"/>
      <family val="2"/>
    </font>
    <font>
      <i/>
      <sz val="9"/>
      <color indexed="8"/>
      <name val="Calibri"/>
      <family val="2"/>
    </font>
    <font>
      <sz val="9"/>
      <name val="Calibri"/>
      <family val="2"/>
    </font>
    <font>
      <b/>
      <sz val="9"/>
      <name val="Calibri"/>
      <family val="2"/>
    </font>
    <font>
      <b/>
      <sz val="9"/>
      <color indexed="8"/>
      <name val="Calibri"/>
      <family val="2"/>
    </font>
    <font>
      <b/>
      <vertAlign val="superscript"/>
      <sz val="9"/>
      <name val="Calibri"/>
      <family val="2"/>
    </font>
    <font>
      <b/>
      <i/>
      <sz val="9"/>
      <color indexed="8"/>
      <name val="Calibri"/>
      <family val="2"/>
    </font>
    <font>
      <b/>
      <sz val="10"/>
      <name val="Calibri"/>
      <family val="2"/>
    </font>
    <font>
      <b/>
      <i/>
      <sz val="9"/>
      <color theme="1"/>
      <name val="Calibri"/>
      <family val="2"/>
      <scheme val="minor"/>
    </font>
    <font>
      <b/>
      <i/>
      <sz val="9"/>
      <name val="Calibri"/>
      <family val="2"/>
    </font>
    <font>
      <b/>
      <sz val="10"/>
      <color indexed="8"/>
      <name val="Calibri"/>
      <family val="2"/>
    </font>
    <font>
      <i/>
      <sz val="9"/>
      <color theme="1"/>
      <name val="Calibri"/>
      <family val="2"/>
      <scheme val="minor"/>
    </font>
    <font>
      <b/>
      <sz val="9"/>
      <color rgb="FF000000"/>
      <name val="Calibri"/>
      <family val="2"/>
      <scheme val="minor"/>
    </font>
    <font>
      <b/>
      <sz val="9"/>
      <name val="Calibri"/>
      <family val="2"/>
      <scheme val="minor"/>
    </font>
    <font>
      <sz val="9"/>
      <name val="Calibri"/>
      <family val="2"/>
      <scheme val="minor"/>
    </font>
    <font>
      <sz val="9"/>
      <color rgb="FF000000"/>
      <name val="Calibri"/>
      <family val="2"/>
      <scheme val="minor"/>
    </font>
    <font>
      <i/>
      <sz val="9"/>
      <name val="Calibri"/>
      <family val="2"/>
    </font>
    <font>
      <b/>
      <vertAlign val="superscript"/>
      <sz val="9"/>
      <name val="Calibri"/>
      <family val="2"/>
      <scheme val="minor"/>
    </font>
    <font>
      <i/>
      <sz val="9"/>
      <color rgb="FF000000"/>
      <name val="Calibri"/>
      <family val="2"/>
      <scheme val="minor"/>
    </font>
    <font>
      <b/>
      <vertAlign val="superscript"/>
      <sz val="9"/>
      <color indexed="8"/>
      <name val="Calibri"/>
      <family val="2"/>
    </font>
    <font>
      <b/>
      <sz val="10"/>
      <color theme="1"/>
      <name val="Calibri"/>
      <family val="2"/>
      <scheme val="minor"/>
    </font>
    <font>
      <i/>
      <sz val="9"/>
      <color rgb="FF000000"/>
      <name val="Calibri"/>
      <family val="2"/>
    </font>
    <font>
      <sz val="10"/>
      <color theme="1"/>
      <name val="Calibri"/>
      <family val="2"/>
      <scheme val="minor"/>
    </font>
    <font>
      <sz val="10"/>
      <name val="Calibri"/>
      <family val="2"/>
    </font>
    <font>
      <i/>
      <sz val="10"/>
      <color indexed="8"/>
      <name val="Calibri"/>
      <family val="2"/>
    </font>
    <font>
      <b/>
      <vertAlign val="superscript"/>
      <sz val="10"/>
      <color indexed="8"/>
      <name val="Calibri"/>
      <family val="2"/>
    </font>
    <font>
      <sz val="9"/>
      <color rgb="FF222222"/>
      <name val="Calibri"/>
      <family val="2"/>
    </font>
    <font>
      <sz val="9"/>
      <color rgb="FF000000"/>
      <name val="Calibri"/>
      <family val="2"/>
    </font>
    <font>
      <i/>
      <sz val="9"/>
      <color rgb="FF222222"/>
      <name val="Calibri"/>
      <family val="2"/>
    </font>
    <font>
      <sz val="9"/>
      <color indexed="8"/>
      <name val="Calibri"/>
      <family val="2"/>
      <scheme val="minor"/>
    </font>
    <font>
      <b/>
      <sz val="9"/>
      <color indexed="8"/>
      <name val="Calibri"/>
      <family val="2"/>
      <scheme val="minor"/>
    </font>
    <font>
      <b/>
      <u/>
      <sz val="9"/>
      <color indexed="8"/>
      <name val="Calibri"/>
      <family val="2"/>
    </font>
    <font>
      <b/>
      <i/>
      <sz val="9"/>
      <color rgb="FF000000"/>
      <name val="Calibri"/>
      <family val="2"/>
      <scheme val="minor"/>
    </font>
    <font>
      <i/>
      <sz val="9"/>
      <color indexed="8"/>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auto="1"/>
      </top>
      <bottom style="thin">
        <color auto="1"/>
      </bottom>
      <diagonal/>
    </border>
    <border>
      <left style="thin">
        <color indexed="64"/>
      </left>
      <right style="thin">
        <color indexed="64"/>
      </right>
      <top/>
      <bottom style="thin">
        <color rgb="FFF0F0F0"/>
      </bottom>
      <diagonal/>
    </border>
    <border>
      <left/>
      <right style="thin">
        <color indexed="64"/>
      </right>
      <top/>
      <bottom style="thin">
        <color rgb="FFF0F0F0"/>
      </bottom>
      <diagonal/>
    </border>
    <border>
      <left style="thin">
        <color indexed="64"/>
      </left>
      <right style="thin">
        <color indexed="64"/>
      </right>
      <top style="thin">
        <color rgb="FFF0F0F0"/>
      </top>
      <bottom/>
      <diagonal/>
    </border>
    <border>
      <left/>
      <right/>
      <top style="thin">
        <color rgb="FFF0F0F0"/>
      </top>
      <bottom/>
      <diagonal/>
    </border>
    <border>
      <left style="thin">
        <color indexed="64"/>
      </left>
      <right style="thin">
        <color indexed="64"/>
      </right>
      <top style="thin">
        <color rgb="FFF0F0F0"/>
      </top>
      <bottom style="thin">
        <color rgb="FFF0F0F0"/>
      </bottom>
      <diagonal/>
    </border>
    <border>
      <left/>
      <right style="thin">
        <color indexed="64"/>
      </right>
      <top style="thin">
        <color rgb="FFF0F0F0"/>
      </top>
      <bottom style="thin">
        <color rgb="FFF0F0F0"/>
      </bottom>
      <diagonal/>
    </border>
    <border>
      <left style="thin">
        <color indexed="64"/>
      </left>
      <right style="thin">
        <color indexed="64"/>
      </right>
      <top style="thin">
        <color rgb="FFF0F0F0"/>
      </top>
      <bottom style="thin">
        <color indexed="64"/>
      </bottom>
      <diagonal/>
    </border>
    <border>
      <left/>
      <right/>
      <top style="thin">
        <color rgb="FFF0F0F0"/>
      </top>
      <bottom style="thin">
        <color indexed="64"/>
      </bottom>
      <diagonal/>
    </border>
    <border>
      <left/>
      <right style="thin">
        <color indexed="64"/>
      </right>
      <top style="thin">
        <color rgb="FFF0F0F0"/>
      </top>
      <bottom style="thin">
        <color indexed="64"/>
      </bottom>
      <diagonal/>
    </border>
    <border>
      <left style="thin">
        <color indexed="64"/>
      </left>
      <right/>
      <top style="medium">
        <color rgb="FFC1C1C1"/>
      </top>
      <bottom/>
      <diagonal/>
    </border>
    <border>
      <left style="thin">
        <color indexed="64"/>
      </left>
      <right/>
      <top style="medium">
        <color rgb="FFC1C1C1"/>
      </top>
      <bottom style="thin">
        <color indexed="64"/>
      </bottom>
      <diagonal/>
    </border>
    <border>
      <left style="thin">
        <color indexed="64"/>
      </left>
      <right style="thin">
        <color indexed="64"/>
      </right>
      <top style="medium">
        <color rgb="FFC1C1C1"/>
      </top>
      <bottom/>
      <diagonal/>
    </border>
    <border>
      <left style="thin">
        <color indexed="64"/>
      </left>
      <right style="thin">
        <color indexed="64"/>
      </right>
      <top style="medium">
        <color rgb="FFC1C1C1"/>
      </top>
      <bottom style="thin">
        <color indexed="64"/>
      </bottom>
      <diagonal/>
    </border>
  </borders>
  <cellStyleXfs count="10">
    <xf numFmtId="0" fontId="0"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3" fillId="0" borderId="0"/>
    <xf numFmtId="0" fontId="1" fillId="0" borderId="0"/>
    <xf numFmtId="0" fontId="1" fillId="0" borderId="0"/>
    <xf numFmtId="0" fontId="1" fillId="0" borderId="0"/>
  </cellStyleXfs>
  <cellXfs count="472">
    <xf numFmtId="0" fontId="0" fillId="0" borderId="0" xfId="0"/>
    <xf numFmtId="0" fontId="11" fillId="3" borderId="0" xfId="0" applyFont="1" applyFill="1" applyBorder="1"/>
    <xf numFmtId="1" fontId="11" fillId="3" borderId="0" xfId="0" applyNumberFormat="1" applyFont="1" applyFill="1" applyBorder="1" applyAlignment="1">
      <alignment horizontal="right" indent="1"/>
    </xf>
    <xf numFmtId="164" fontId="13" fillId="3" borderId="0" xfId="0" applyNumberFormat="1" applyFont="1" applyFill="1" applyBorder="1"/>
    <xf numFmtId="0" fontId="13" fillId="3" borderId="0" xfId="0" applyFont="1" applyFill="1" applyBorder="1"/>
    <xf numFmtId="1" fontId="11" fillId="3" borderId="0" xfId="0" applyNumberFormat="1" applyFont="1" applyFill="1" applyBorder="1" applyAlignment="1" applyProtection="1">
      <alignment horizontal="right" wrapText="1"/>
    </xf>
    <xf numFmtId="164" fontId="11" fillId="3" borderId="0" xfId="0" applyNumberFormat="1" applyFont="1" applyFill="1" applyBorder="1" applyAlignment="1" applyProtection="1">
      <alignment horizontal="right" wrapText="1"/>
    </xf>
    <xf numFmtId="0" fontId="14" fillId="3" borderId="14" xfId="0" applyNumberFormat="1" applyFont="1" applyFill="1" applyBorder="1" applyAlignment="1" applyProtection="1">
      <alignment horizontal="left" vertical="top" wrapText="1"/>
    </xf>
    <xf numFmtId="1" fontId="11" fillId="3" borderId="7" xfId="0" applyNumberFormat="1" applyFont="1" applyFill="1" applyBorder="1" applyAlignment="1">
      <alignment horizontal="right" indent="2"/>
    </xf>
    <xf numFmtId="1" fontId="11" fillId="3" borderId="13" xfId="0" applyNumberFormat="1" applyFont="1" applyFill="1" applyBorder="1" applyAlignment="1">
      <alignment horizontal="right" indent="2"/>
    </xf>
    <xf numFmtId="1" fontId="12" fillId="3" borderId="13" xfId="0" applyNumberFormat="1" applyFont="1" applyFill="1" applyBorder="1" applyAlignment="1">
      <alignment horizontal="right" indent="2"/>
    </xf>
    <xf numFmtId="1" fontId="11" fillId="3" borderId="11" xfId="0" applyNumberFormat="1" applyFont="1" applyFill="1" applyBorder="1" applyAlignment="1" applyProtection="1">
      <alignment horizontal="right" wrapText="1" indent="2"/>
    </xf>
    <xf numFmtId="165" fontId="15" fillId="3" borderId="11" xfId="0" applyNumberFormat="1" applyFont="1" applyFill="1" applyBorder="1" applyAlignment="1" applyProtection="1">
      <alignment horizontal="right" wrapText="1" indent="2"/>
    </xf>
    <xf numFmtId="0" fontId="13" fillId="3" borderId="6" xfId="0" applyNumberFormat="1" applyFont="1" applyFill="1" applyBorder="1" applyAlignment="1" applyProtection="1">
      <alignment horizontal="left" vertical="top" wrapText="1" indent="1"/>
    </xf>
    <xf numFmtId="1" fontId="11" fillId="3" borderId="9" xfId="0" applyNumberFormat="1" applyFont="1" applyFill="1" applyBorder="1" applyAlignment="1">
      <alignment horizontal="right" indent="2"/>
    </xf>
    <xf numFmtId="1" fontId="11" fillId="3" borderId="0" xfId="0" applyNumberFormat="1" applyFont="1" applyFill="1" applyBorder="1" applyAlignment="1">
      <alignment horizontal="right" indent="2"/>
    </xf>
    <xf numFmtId="1" fontId="12" fillId="3" borderId="0" xfId="0" applyNumberFormat="1" applyFont="1" applyFill="1" applyBorder="1" applyAlignment="1">
      <alignment horizontal="right" indent="2"/>
    </xf>
    <xf numFmtId="165" fontId="15" fillId="3" borderId="8" xfId="0" applyNumberFormat="1" applyFont="1" applyFill="1" applyBorder="1" applyAlignment="1" applyProtection="1">
      <alignment horizontal="right" wrapText="1" indent="2"/>
    </xf>
    <xf numFmtId="0" fontId="13" fillId="3" borderId="14" xfId="0" applyNumberFormat="1" applyFont="1" applyFill="1" applyBorder="1" applyAlignment="1" applyProtection="1">
      <alignment horizontal="left" vertical="top" wrapText="1" indent="1"/>
    </xf>
    <xf numFmtId="1" fontId="11" fillId="3" borderId="2" xfId="0" applyNumberFormat="1" applyFont="1" applyFill="1" applyBorder="1" applyAlignment="1">
      <alignment horizontal="right" indent="2"/>
    </xf>
    <xf numFmtId="1" fontId="11" fillId="3" borderId="10" xfId="0" applyNumberFormat="1" applyFont="1" applyFill="1" applyBorder="1" applyAlignment="1">
      <alignment horizontal="right" indent="2"/>
    </xf>
    <xf numFmtId="1" fontId="12" fillId="3" borderId="10" xfId="0" applyNumberFormat="1" applyFont="1" applyFill="1" applyBorder="1" applyAlignment="1">
      <alignment horizontal="right" indent="2"/>
    </xf>
    <xf numFmtId="165" fontId="15" fillId="3" borderId="3" xfId="0" applyNumberFormat="1" applyFont="1" applyFill="1" applyBorder="1" applyAlignment="1" applyProtection="1">
      <alignment horizontal="right" wrapText="1" indent="2"/>
    </xf>
    <xf numFmtId="0" fontId="14" fillId="3" borderId="1" xfId="0" applyNumberFormat="1" applyFont="1" applyFill="1" applyBorder="1" applyAlignment="1" applyProtection="1">
      <alignment horizontal="left" vertical="top" wrapText="1"/>
    </xf>
    <xf numFmtId="1" fontId="11" fillId="3" borderId="3" xfId="0" applyNumberFormat="1" applyFont="1" applyFill="1" applyBorder="1" applyAlignment="1">
      <alignment horizontal="right" indent="2"/>
    </xf>
    <xf numFmtId="165" fontId="15" fillId="3" borderId="3" xfId="0" applyNumberFormat="1" applyFont="1" applyFill="1" applyBorder="1" applyAlignment="1">
      <alignment horizontal="right" indent="2"/>
    </xf>
    <xf numFmtId="0" fontId="13" fillId="3" borderId="14" xfId="0" applyNumberFormat="1" applyFont="1" applyFill="1" applyBorder="1" applyAlignment="1" applyProtection="1">
      <alignment horizontal="left" vertical="top" wrapText="1" indent="2"/>
    </xf>
    <xf numFmtId="0" fontId="11" fillId="3" borderId="0" xfId="0" applyFont="1" applyFill="1" applyBorder="1" applyAlignment="1">
      <alignment vertical="center"/>
    </xf>
    <xf numFmtId="1" fontId="11" fillId="3" borderId="3" xfId="0" applyNumberFormat="1" applyFont="1" applyFill="1" applyBorder="1" applyAlignment="1">
      <alignment horizontal="right" vertical="center" indent="2"/>
    </xf>
    <xf numFmtId="165" fontId="15" fillId="3" borderId="3" xfId="0" applyNumberFormat="1" applyFont="1" applyFill="1" applyBorder="1" applyAlignment="1">
      <alignment horizontal="right" vertical="center" indent="2"/>
    </xf>
    <xf numFmtId="0" fontId="14" fillId="3" borderId="1" xfId="0" applyNumberFormat="1" applyFont="1" applyFill="1" applyBorder="1" applyAlignment="1" applyProtection="1">
      <alignment horizontal="left" vertical="center" wrapText="1"/>
    </xf>
    <xf numFmtId="165" fontId="13" fillId="3" borderId="14" xfId="0" applyNumberFormat="1" applyFont="1" applyFill="1" applyBorder="1" applyAlignment="1" applyProtection="1">
      <alignment horizontal="left" vertical="top" wrapText="1" indent="1"/>
    </xf>
    <xf numFmtId="1" fontId="11" fillId="3" borderId="8" xfId="0" applyNumberFormat="1" applyFont="1" applyFill="1" applyBorder="1" applyAlignment="1">
      <alignment horizontal="right" vertical="center" indent="2"/>
    </xf>
    <xf numFmtId="165" fontId="15" fillId="3" borderId="8" xfId="0" applyNumberFormat="1" applyFont="1" applyFill="1" applyBorder="1" applyAlignment="1">
      <alignment horizontal="right" vertical="center" indent="2"/>
    </xf>
    <xf numFmtId="165" fontId="13" fillId="3" borderId="14" xfId="0" applyNumberFormat="1" applyFont="1" applyFill="1" applyBorder="1" applyAlignment="1" applyProtection="1">
      <alignment horizontal="left" vertical="center" wrapText="1" indent="1"/>
    </xf>
    <xf numFmtId="0" fontId="14" fillId="3" borderId="14" xfId="0" applyNumberFormat="1" applyFont="1" applyFill="1" applyBorder="1" applyAlignment="1" applyProtection="1">
      <alignment horizontal="left" vertical="center" wrapText="1"/>
    </xf>
    <xf numFmtId="165" fontId="13" fillId="3" borderId="6" xfId="0" applyNumberFormat="1" applyFont="1" applyFill="1" applyBorder="1" applyAlignment="1" applyProtection="1">
      <alignment horizontal="left" vertical="top" wrapText="1" indent="1"/>
    </xf>
    <xf numFmtId="2" fontId="13" fillId="3" borderId="14" xfId="0" applyNumberFormat="1" applyFont="1" applyFill="1" applyBorder="1" applyAlignment="1" applyProtection="1">
      <alignment horizontal="left" vertical="top" wrapText="1" indent="1"/>
    </xf>
    <xf numFmtId="0" fontId="11" fillId="3" borderId="0" xfId="0" applyFont="1" applyFill="1" applyBorder="1" applyAlignment="1">
      <alignment horizontal="left" vertical="top"/>
    </xf>
    <xf numFmtId="1" fontId="11" fillId="3" borderId="3" xfId="0" applyNumberFormat="1" applyFont="1" applyFill="1" applyBorder="1" applyAlignment="1" applyProtection="1">
      <alignment horizontal="left" vertical="top" wrapText="1"/>
    </xf>
    <xf numFmtId="165" fontId="15" fillId="3" borderId="3" xfId="0" applyNumberFormat="1" applyFont="1" applyFill="1" applyBorder="1" applyAlignment="1" applyProtection="1">
      <alignment horizontal="left" vertical="top" wrapText="1"/>
    </xf>
    <xf numFmtId="0" fontId="15" fillId="3" borderId="0" xfId="0" applyFont="1" applyFill="1" applyBorder="1"/>
    <xf numFmtId="1" fontId="15" fillId="3" borderId="12" xfId="0" applyNumberFormat="1" applyFont="1" applyFill="1" applyBorder="1" applyAlignment="1" applyProtection="1">
      <alignment horizontal="right" wrapText="1" indent="2"/>
    </xf>
    <xf numFmtId="165" fontId="15" fillId="3" borderId="12" xfId="0" applyNumberFormat="1" applyFont="1" applyFill="1" applyBorder="1" applyAlignment="1" applyProtection="1">
      <alignment horizontal="right" wrapText="1" indent="2"/>
    </xf>
    <xf numFmtId="0" fontId="14" fillId="3" borderId="4" xfId="0" applyNumberFormat="1" applyFont="1" applyFill="1" applyBorder="1" applyAlignment="1" applyProtection="1">
      <alignment horizontal="left" vertical="top" wrapText="1"/>
    </xf>
    <xf numFmtId="1" fontId="15" fillId="3" borderId="9" xfId="0" applyNumberFormat="1" applyFont="1" applyFill="1" applyBorder="1" applyAlignment="1">
      <alignment horizontal="center" vertical="center"/>
    </xf>
    <xf numFmtId="1" fontId="15" fillId="3" borderId="0" xfId="0" applyNumberFormat="1" applyFont="1" applyFill="1" applyBorder="1" applyAlignment="1">
      <alignment horizontal="center" vertical="center"/>
    </xf>
    <xf numFmtId="1" fontId="17" fillId="3" borderId="0" xfId="0" applyNumberFormat="1" applyFont="1" applyFill="1" applyBorder="1" applyAlignment="1">
      <alignment horizontal="center" vertical="center" wrapText="1"/>
    </xf>
    <xf numFmtId="0" fontId="15" fillId="3" borderId="0" xfId="0" applyFont="1" applyFill="1" applyBorder="1" applyAlignment="1">
      <alignment horizontal="center" vertical="center" wrapText="1"/>
    </xf>
    <xf numFmtId="0" fontId="18" fillId="3" borderId="0" xfId="0" applyFont="1" applyFill="1" applyBorder="1"/>
    <xf numFmtId="164" fontId="15" fillId="3" borderId="12" xfId="0" applyNumberFormat="1" applyFont="1" applyFill="1" applyBorder="1" applyAlignment="1" applyProtection="1">
      <alignment horizontal="right" wrapText="1" indent="2"/>
    </xf>
    <xf numFmtId="1" fontId="11" fillId="3" borderId="12" xfId="0" applyNumberFormat="1" applyFont="1" applyFill="1" applyBorder="1" applyAlignment="1" applyProtection="1">
      <alignment horizontal="right" wrapText="1" indent="2"/>
    </xf>
    <xf numFmtId="1" fontId="11" fillId="3" borderId="15" xfId="0" applyNumberFormat="1" applyFont="1" applyFill="1" applyBorder="1" applyAlignment="1">
      <alignment horizontal="right" indent="1"/>
    </xf>
    <xf numFmtId="1" fontId="11" fillId="3" borderId="5" xfId="0" applyNumberFormat="1" applyFont="1" applyFill="1" applyBorder="1" applyAlignment="1">
      <alignment horizontal="right" indent="1"/>
    </xf>
    <xf numFmtId="1" fontId="11" fillId="3" borderId="10" xfId="0" applyNumberFormat="1" applyFont="1" applyFill="1" applyBorder="1" applyAlignment="1">
      <alignment horizontal="right" vertical="center" indent="1"/>
    </xf>
    <xf numFmtId="1" fontId="11" fillId="3" borderId="2" xfId="0" applyNumberFormat="1" applyFont="1" applyFill="1" applyBorder="1" applyAlignment="1">
      <alignment horizontal="right" vertical="center" indent="1"/>
    </xf>
    <xf numFmtId="1" fontId="11" fillId="3" borderId="9" xfId="0" applyNumberFormat="1" applyFont="1" applyFill="1" applyBorder="1" applyAlignment="1">
      <alignment horizontal="right" indent="1"/>
    </xf>
    <xf numFmtId="164" fontId="15" fillId="3" borderId="11" xfId="0" applyNumberFormat="1" applyFont="1" applyFill="1" applyBorder="1" applyAlignment="1" applyProtection="1">
      <alignment horizontal="right" wrapText="1" indent="2"/>
    </xf>
    <xf numFmtId="1" fontId="11" fillId="3" borderId="13" xfId="0" applyNumberFormat="1" applyFont="1" applyFill="1" applyBorder="1" applyAlignment="1">
      <alignment horizontal="right" indent="1"/>
    </xf>
    <xf numFmtId="1" fontId="11" fillId="3" borderId="7" xfId="0" applyNumberFormat="1" applyFont="1" applyFill="1" applyBorder="1" applyAlignment="1">
      <alignment horizontal="right" indent="1"/>
    </xf>
    <xf numFmtId="1" fontId="11" fillId="3" borderId="10" xfId="0" applyNumberFormat="1" applyFont="1" applyFill="1" applyBorder="1" applyAlignment="1">
      <alignment horizontal="right" indent="1"/>
    </xf>
    <xf numFmtId="1" fontId="11" fillId="3" borderId="2" xfId="0" applyNumberFormat="1" applyFont="1" applyFill="1" applyBorder="1" applyAlignment="1">
      <alignment horizontal="right" indent="1"/>
    </xf>
    <xf numFmtId="0" fontId="10" fillId="3" borderId="0" xfId="1" applyFont="1" applyFill="1"/>
    <xf numFmtId="0" fontId="4" fillId="3" borderId="0" xfId="1" applyFont="1" applyFill="1"/>
    <xf numFmtId="0" fontId="19" fillId="3" borderId="0" xfId="1" applyFont="1" applyFill="1"/>
    <xf numFmtId="0" fontId="8" fillId="0" borderId="0" xfId="6" applyFont="1"/>
    <xf numFmtId="164" fontId="8" fillId="0" borderId="0" xfId="6" applyNumberFormat="1" applyFont="1"/>
    <xf numFmtId="165" fontId="15" fillId="3" borderId="4" xfId="0" applyNumberFormat="1" applyFont="1" applyFill="1" applyBorder="1" applyAlignment="1">
      <alignment horizontal="center" vertical="center" wrapText="1"/>
    </xf>
    <xf numFmtId="165" fontId="15" fillId="3" borderId="15" xfId="0" applyNumberFormat="1" applyFont="1" applyFill="1" applyBorder="1" applyAlignment="1">
      <alignment horizontal="center" vertical="center" wrapText="1"/>
    </xf>
    <xf numFmtId="165" fontId="15" fillId="3" borderId="5" xfId="0" applyNumberFormat="1" applyFont="1" applyFill="1" applyBorder="1" applyAlignment="1">
      <alignment horizontal="center" vertical="center" wrapText="1"/>
    </xf>
    <xf numFmtId="165" fontId="15" fillId="3" borderId="12" xfId="0" applyNumberFormat="1" applyFont="1" applyFill="1" applyBorder="1" applyAlignment="1">
      <alignment horizontal="center" vertical="center" wrapText="1"/>
    </xf>
    <xf numFmtId="1" fontId="15" fillId="3" borderId="4" xfId="0" applyNumberFormat="1" applyFont="1" applyFill="1" applyBorder="1" applyAlignment="1">
      <alignment horizontal="right" indent="1"/>
    </xf>
    <xf numFmtId="1" fontId="15" fillId="3" borderId="15" xfId="0" applyNumberFormat="1" applyFont="1" applyFill="1" applyBorder="1" applyAlignment="1">
      <alignment horizontal="right" indent="1"/>
    </xf>
    <xf numFmtId="1" fontId="15" fillId="3" borderId="5" xfId="0" applyNumberFormat="1" applyFont="1" applyFill="1" applyBorder="1" applyAlignment="1">
      <alignment horizontal="right" indent="1"/>
    </xf>
    <xf numFmtId="1" fontId="15" fillId="3" borderId="12" xfId="0" applyNumberFormat="1" applyFont="1" applyFill="1" applyBorder="1" applyAlignment="1">
      <alignment horizontal="right" indent="1"/>
    </xf>
    <xf numFmtId="1" fontId="11" fillId="3" borderId="14" xfId="0" applyNumberFormat="1" applyFont="1" applyFill="1" applyBorder="1" applyAlignment="1">
      <alignment horizontal="right" indent="1"/>
    </xf>
    <xf numFmtId="1" fontId="11" fillId="3" borderId="8" xfId="0" applyNumberFormat="1" applyFont="1" applyFill="1" applyBorder="1" applyAlignment="1">
      <alignment horizontal="right" indent="1"/>
    </xf>
    <xf numFmtId="1" fontId="11" fillId="3" borderId="6" xfId="0" applyNumberFormat="1" applyFont="1" applyFill="1" applyBorder="1" applyAlignment="1">
      <alignment horizontal="right" indent="1"/>
    </xf>
    <xf numFmtId="1" fontId="11" fillId="3" borderId="11" xfId="0" applyNumberFormat="1" applyFont="1" applyFill="1" applyBorder="1" applyAlignment="1">
      <alignment horizontal="right" indent="1"/>
    </xf>
    <xf numFmtId="0" fontId="4" fillId="3" borderId="12" xfId="0" applyFont="1" applyFill="1" applyBorder="1" applyAlignment="1">
      <alignment horizontal="left" vertical="center"/>
    </xf>
    <xf numFmtId="2" fontId="4" fillId="3" borderId="12" xfId="0" applyNumberFormat="1" applyFont="1" applyFill="1" applyBorder="1" applyAlignment="1">
      <alignment horizontal="center" vertical="center"/>
    </xf>
    <xf numFmtId="49" fontId="4" fillId="3" borderId="12" xfId="0" applyNumberFormat="1" applyFont="1" applyFill="1" applyBorder="1" applyAlignment="1">
      <alignment horizontal="center" vertical="center"/>
    </xf>
    <xf numFmtId="0" fontId="4" fillId="3" borderId="8" xfId="0" applyFont="1" applyFill="1" applyBorder="1"/>
    <xf numFmtId="2" fontId="10" fillId="3" borderId="8" xfId="0" applyNumberFormat="1" applyFont="1" applyFill="1" applyBorder="1" applyAlignment="1">
      <alignment horizontal="right" vertical="center" indent="2"/>
    </xf>
    <xf numFmtId="0" fontId="10" fillId="3" borderId="8" xfId="0" applyFont="1" applyFill="1" applyBorder="1" applyAlignment="1">
      <alignment horizontal="left" vertical="center" indent="1"/>
    </xf>
    <xf numFmtId="0" fontId="19" fillId="3" borderId="8" xfId="0" applyFont="1" applyFill="1" applyBorder="1" applyAlignment="1">
      <alignment horizontal="left" vertical="center" indent="1"/>
    </xf>
    <xf numFmtId="2" fontId="19" fillId="3" borderId="8" xfId="0" applyNumberFormat="1" applyFont="1" applyFill="1" applyBorder="1" applyAlignment="1">
      <alignment horizontal="right" vertical="center" indent="2"/>
    </xf>
    <xf numFmtId="2" fontId="10" fillId="3" borderId="3" xfId="0" applyNumberFormat="1" applyFont="1" applyFill="1" applyBorder="1" applyAlignment="1">
      <alignment horizontal="right" vertical="center" indent="2"/>
    </xf>
    <xf numFmtId="0" fontId="20" fillId="3" borderId="14" xfId="0" applyNumberFormat="1" applyFont="1" applyFill="1" applyBorder="1" applyAlignment="1" applyProtection="1">
      <alignment horizontal="left" vertical="top" wrapText="1" indent="1"/>
    </xf>
    <xf numFmtId="165" fontId="20" fillId="3" borderId="14" xfId="0" applyNumberFormat="1" applyFont="1" applyFill="1" applyBorder="1" applyAlignment="1" applyProtection="1">
      <alignment horizontal="left" vertical="center" wrapText="1" indent="1"/>
    </xf>
    <xf numFmtId="0" fontId="14" fillId="3" borderId="3" xfId="0" applyNumberFormat="1" applyFont="1" applyFill="1" applyBorder="1" applyAlignment="1" applyProtection="1">
      <alignment horizontal="left" vertical="top" wrapText="1"/>
    </xf>
    <xf numFmtId="2" fontId="22" fillId="3" borderId="8" xfId="0" applyNumberFormat="1" applyFont="1" applyFill="1" applyBorder="1" applyAlignment="1">
      <alignment horizontal="right" vertical="center" indent="2"/>
    </xf>
    <xf numFmtId="2" fontId="22" fillId="3" borderId="11" xfId="0" applyNumberFormat="1" applyFont="1" applyFill="1" applyBorder="1" applyAlignment="1">
      <alignment horizontal="right" vertical="center" indent="2"/>
    </xf>
    <xf numFmtId="2" fontId="10" fillId="3" borderId="11" xfId="0" applyNumberFormat="1" applyFont="1" applyFill="1" applyBorder="1" applyAlignment="1">
      <alignment horizontal="right" vertical="center" indent="2"/>
    </xf>
    <xf numFmtId="1" fontId="23" fillId="3" borderId="3" xfId="1" applyNumberFormat="1" applyFont="1" applyFill="1" applyBorder="1" applyAlignment="1">
      <alignment horizontal="center" vertical="center" wrapText="1"/>
    </xf>
    <xf numFmtId="1" fontId="23" fillId="3" borderId="10" xfId="1" applyNumberFormat="1" applyFont="1" applyFill="1" applyBorder="1" applyAlignment="1">
      <alignment horizontal="center" vertical="center" wrapText="1"/>
    </xf>
    <xf numFmtId="1" fontId="23" fillId="3" borderId="2" xfId="1" applyNumberFormat="1" applyFont="1" applyFill="1" applyBorder="1" applyAlignment="1">
      <alignment horizontal="center" vertical="center" wrapText="1"/>
    </xf>
    <xf numFmtId="1" fontId="23" fillId="3" borderId="11" xfId="1" quotePrefix="1" applyNumberFormat="1" applyFont="1" applyFill="1" applyBorder="1" applyAlignment="1">
      <alignment horizontal="center" vertical="center"/>
    </xf>
    <xf numFmtId="1" fontId="23" fillId="3" borderId="13" xfId="1" quotePrefix="1" applyNumberFormat="1" applyFont="1" applyFill="1" applyBorder="1" applyAlignment="1">
      <alignment horizontal="center" vertical="center"/>
    </xf>
    <xf numFmtId="1" fontId="23" fillId="3" borderId="7" xfId="1" quotePrefix="1" applyNumberFormat="1" applyFont="1" applyFill="1" applyBorder="1" applyAlignment="1">
      <alignment horizontal="center" vertical="center"/>
    </xf>
    <xf numFmtId="0" fontId="24" fillId="3" borderId="3" xfId="1" applyNumberFormat="1" applyFont="1" applyFill="1" applyBorder="1" applyAlignment="1" applyProtection="1">
      <alignment vertical="top" wrapText="1"/>
    </xf>
    <xf numFmtId="1" fontId="25" fillId="3" borderId="3" xfId="1" applyNumberFormat="1" applyFont="1" applyFill="1" applyBorder="1" applyAlignment="1" applyProtection="1">
      <alignment horizontal="right" indent="1"/>
    </xf>
    <xf numFmtId="1" fontId="25" fillId="3" borderId="2" xfId="1" applyNumberFormat="1" applyFont="1" applyFill="1" applyBorder="1" applyAlignment="1" applyProtection="1">
      <alignment horizontal="right" indent="1"/>
    </xf>
    <xf numFmtId="0" fontId="26" fillId="3" borderId="8" xfId="1" applyFont="1" applyFill="1" applyBorder="1" applyAlignment="1">
      <alignment horizontal="left" vertical="top" wrapText="1" indent="1"/>
    </xf>
    <xf numFmtId="1" fontId="26" fillId="3" borderId="8" xfId="1" applyNumberFormat="1" applyFont="1" applyFill="1" applyBorder="1" applyAlignment="1">
      <alignment horizontal="right" vertical="top" wrapText="1" indent="1"/>
    </xf>
    <xf numFmtId="1" fontId="26" fillId="3" borderId="9" xfId="1" applyNumberFormat="1" applyFont="1" applyFill="1" applyBorder="1" applyAlignment="1">
      <alignment horizontal="right" vertical="top" wrapText="1" indent="1"/>
    </xf>
    <xf numFmtId="0" fontId="26" fillId="3" borderId="11" xfId="1" applyFont="1" applyFill="1" applyBorder="1" applyAlignment="1">
      <alignment horizontal="left" vertical="top" wrapText="1" indent="1"/>
    </xf>
    <xf numFmtId="1" fontId="26" fillId="3" borderId="11" xfId="1" applyNumberFormat="1" applyFont="1" applyFill="1" applyBorder="1" applyAlignment="1">
      <alignment horizontal="right" vertical="top" wrapText="1" indent="1"/>
    </xf>
    <xf numFmtId="1" fontId="26" fillId="3" borderId="7" xfId="1" applyNumberFormat="1" applyFont="1" applyFill="1" applyBorder="1" applyAlignment="1">
      <alignment horizontal="right" vertical="top" wrapText="1" indent="1"/>
    </xf>
    <xf numFmtId="0" fontId="13" fillId="3" borderId="8" xfId="0" applyNumberFormat="1" applyFont="1" applyFill="1" applyBorder="1" applyAlignment="1" applyProtection="1">
      <alignment horizontal="left" vertical="top" wrapText="1" indent="1"/>
    </xf>
    <xf numFmtId="0" fontId="13" fillId="3" borderId="11" xfId="0" applyNumberFormat="1" applyFont="1" applyFill="1" applyBorder="1" applyAlignment="1" applyProtection="1">
      <alignment horizontal="left" vertical="top" wrapText="1" indent="1"/>
    </xf>
    <xf numFmtId="0" fontId="10" fillId="3" borderId="3" xfId="1" applyFont="1" applyFill="1" applyBorder="1"/>
    <xf numFmtId="0" fontId="10" fillId="3" borderId="2" xfId="1" applyFont="1" applyFill="1" applyBorder="1"/>
    <xf numFmtId="1" fontId="25" fillId="3" borderId="8" xfId="1" applyNumberFormat="1" applyFont="1" applyFill="1" applyBorder="1" applyAlignment="1" applyProtection="1">
      <alignment horizontal="right" indent="1"/>
    </xf>
    <xf numFmtId="1" fontId="25" fillId="3" borderId="9" xfId="1" applyNumberFormat="1" applyFont="1" applyFill="1" applyBorder="1" applyAlignment="1" applyProtection="1">
      <alignment horizontal="right" indent="1"/>
    </xf>
    <xf numFmtId="0" fontId="27" fillId="3" borderId="8" xfId="0" applyNumberFormat="1" applyFont="1" applyFill="1" applyBorder="1" applyAlignment="1" applyProtection="1">
      <alignment horizontal="left" vertical="top" wrapText="1" indent="1"/>
    </xf>
    <xf numFmtId="165" fontId="13" fillId="3" borderId="8" xfId="0" applyNumberFormat="1" applyFont="1" applyFill="1" applyBorder="1" applyAlignment="1" applyProtection="1">
      <alignment horizontal="left" vertical="top" wrapText="1" indent="1"/>
    </xf>
    <xf numFmtId="0" fontId="14" fillId="3" borderId="3" xfId="0" applyNumberFormat="1" applyFont="1" applyFill="1" applyBorder="1" applyAlignment="1" applyProtection="1">
      <alignment horizontal="left" vertical="center" wrapText="1"/>
    </xf>
    <xf numFmtId="1" fontId="26" fillId="3" borderId="3" xfId="1" applyNumberFormat="1" applyFont="1" applyFill="1" applyBorder="1" applyAlignment="1">
      <alignment horizontal="right" vertical="top" wrapText="1" indent="1"/>
    </xf>
    <xf numFmtId="1" fontId="26" fillId="3" borderId="2" xfId="1" applyNumberFormat="1" applyFont="1" applyFill="1" applyBorder="1" applyAlignment="1">
      <alignment horizontal="right" vertical="top" wrapText="1" indent="1"/>
    </xf>
    <xf numFmtId="165" fontId="13" fillId="3" borderId="11" xfId="0" applyNumberFormat="1" applyFont="1" applyFill="1" applyBorder="1" applyAlignment="1" applyProtection="1">
      <alignment horizontal="left" vertical="top" wrapText="1" indent="1"/>
    </xf>
    <xf numFmtId="0" fontId="27" fillId="3" borderId="11" xfId="0" applyNumberFormat="1" applyFont="1" applyFill="1" applyBorder="1" applyAlignment="1" applyProtection="1">
      <alignment horizontal="left" vertical="top" wrapText="1" indent="1"/>
    </xf>
    <xf numFmtId="0" fontId="13" fillId="3" borderId="8" xfId="0" applyNumberFormat="1" applyFont="1" applyFill="1" applyBorder="1" applyAlignment="1" applyProtection="1">
      <alignment horizontal="left" vertical="top" wrapText="1" indent="3"/>
    </xf>
    <xf numFmtId="0" fontId="14" fillId="3" borderId="8" xfId="0" applyNumberFormat="1" applyFont="1" applyFill="1" applyBorder="1" applyAlignment="1" applyProtection="1">
      <alignment horizontal="left" vertical="top" wrapText="1"/>
    </xf>
    <xf numFmtId="1" fontId="23" fillId="3" borderId="3" xfId="8" applyNumberFormat="1" applyFont="1" applyFill="1" applyBorder="1" applyAlignment="1">
      <alignment horizontal="center" vertical="center" wrapText="1"/>
    </xf>
    <xf numFmtId="1" fontId="23" fillId="3" borderId="10" xfId="8" applyNumberFormat="1" applyFont="1" applyFill="1" applyBorder="1" applyAlignment="1">
      <alignment horizontal="center" vertical="center" wrapText="1"/>
    </xf>
    <xf numFmtId="1" fontId="23" fillId="3" borderId="2" xfId="8" applyNumberFormat="1" applyFont="1" applyFill="1" applyBorder="1" applyAlignment="1">
      <alignment horizontal="center" vertical="center" wrapText="1"/>
    </xf>
    <xf numFmtId="0" fontId="10" fillId="3" borderId="0" xfId="8" applyFont="1" applyFill="1" applyBorder="1"/>
    <xf numFmtId="1" fontId="23" fillId="3" borderId="11" xfId="8" quotePrefix="1" applyNumberFormat="1" applyFont="1" applyFill="1" applyBorder="1" applyAlignment="1">
      <alignment horizontal="center" vertical="center"/>
    </xf>
    <xf numFmtId="1" fontId="23" fillId="3" borderId="13" xfId="8" quotePrefix="1" applyNumberFormat="1" applyFont="1" applyFill="1" applyBorder="1" applyAlignment="1">
      <alignment horizontal="center" vertical="center"/>
    </xf>
    <xf numFmtId="1" fontId="23" fillId="3" borderId="7" xfId="8" quotePrefix="1" applyNumberFormat="1" applyFont="1" applyFill="1" applyBorder="1" applyAlignment="1">
      <alignment horizontal="center" vertical="center"/>
    </xf>
    <xf numFmtId="0" fontId="24" fillId="3" borderId="3" xfId="8" applyNumberFormat="1" applyFont="1" applyFill="1" applyBorder="1" applyAlignment="1" applyProtection="1">
      <alignment vertical="top" wrapText="1"/>
    </xf>
    <xf numFmtId="1" fontId="25" fillId="3" borderId="3" xfId="8" applyNumberFormat="1" applyFont="1" applyFill="1" applyBorder="1" applyAlignment="1" applyProtection="1">
      <alignment horizontal="right" indent="1"/>
    </xf>
    <xf numFmtId="1" fontId="25" fillId="3" borderId="2" xfId="8" applyNumberFormat="1" applyFont="1" applyFill="1" applyBorder="1" applyAlignment="1" applyProtection="1">
      <alignment horizontal="right" indent="1"/>
    </xf>
    <xf numFmtId="0" fontId="26" fillId="3" borderId="8" xfId="8" applyFont="1" applyFill="1" applyBorder="1" applyAlignment="1">
      <alignment horizontal="left" vertical="top" wrapText="1" indent="1"/>
    </xf>
    <xf numFmtId="1" fontId="26" fillId="3" borderId="8" xfId="8" applyNumberFormat="1" applyFont="1" applyFill="1" applyBorder="1" applyAlignment="1">
      <alignment horizontal="right" vertical="top" wrapText="1" indent="1"/>
    </xf>
    <xf numFmtId="1" fontId="26" fillId="3" borderId="9" xfId="8" applyNumberFormat="1" applyFont="1" applyFill="1" applyBorder="1" applyAlignment="1">
      <alignment horizontal="right" vertical="top" wrapText="1" indent="1"/>
    </xf>
    <xf numFmtId="0" fontId="25" fillId="3" borderId="8" xfId="8" applyNumberFormat="1" applyFont="1" applyFill="1" applyBorder="1" applyAlignment="1" applyProtection="1">
      <alignment horizontal="left" vertical="top" wrapText="1" indent="1"/>
    </xf>
    <xf numFmtId="0" fontId="26" fillId="3" borderId="11" xfId="8" applyFont="1" applyFill="1" applyBorder="1" applyAlignment="1">
      <alignment horizontal="left" vertical="top" wrapText="1" indent="1"/>
    </xf>
    <xf numFmtId="1" fontId="26" fillId="3" borderId="11" xfId="8" applyNumberFormat="1" applyFont="1" applyFill="1" applyBorder="1" applyAlignment="1">
      <alignment horizontal="right" vertical="top" wrapText="1" indent="1"/>
    </xf>
    <xf numFmtId="1" fontId="26" fillId="3" borderId="7" xfId="8" applyNumberFormat="1" applyFont="1" applyFill="1" applyBorder="1" applyAlignment="1">
      <alignment horizontal="right" vertical="top" wrapText="1" indent="1"/>
    </xf>
    <xf numFmtId="0" fontId="24" fillId="3" borderId="8" xfId="8" applyNumberFormat="1" applyFont="1" applyFill="1" applyBorder="1" applyAlignment="1" applyProtection="1">
      <alignment vertical="top" wrapText="1"/>
    </xf>
    <xf numFmtId="0" fontId="10" fillId="3" borderId="3" xfId="8" applyFont="1" applyFill="1" applyBorder="1"/>
    <xf numFmtId="0" fontId="10" fillId="3" borderId="2" xfId="8" applyFont="1" applyFill="1" applyBorder="1"/>
    <xf numFmtId="1" fontId="25" fillId="3" borderId="8" xfId="8" applyNumberFormat="1" applyFont="1" applyFill="1" applyBorder="1" applyAlignment="1" applyProtection="1">
      <alignment horizontal="right" indent="1"/>
    </xf>
    <xf numFmtId="1" fontId="25" fillId="3" borderId="9" xfId="8" applyNumberFormat="1" applyFont="1" applyFill="1" applyBorder="1" applyAlignment="1" applyProtection="1">
      <alignment horizontal="right" indent="1"/>
    </xf>
    <xf numFmtId="0" fontId="29" fillId="3" borderId="11" xfId="8" applyFont="1" applyFill="1" applyBorder="1" applyAlignment="1">
      <alignment horizontal="left" vertical="top" wrapText="1" indent="1"/>
    </xf>
    <xf numFmtId="1" fontId="29" fillId="3" borderId="11" xfId="8" applyNumberFormat="1" applyFont="1" applyFill="1" applyBorder="1" applyAlignment="1">
      <alignment horizontal="right" vertical="top" wrapText="1" indent="1"/>
    </xf>
    <xf numFmtId="1" fontId="29" fillId="3" borderId="7" xfId="8" applyNumberFormat="1" applyFont="1" applyFill="1" applyBorder="1" applyAlignment="1">
      <alignment horizontal="right" vertical="top" wrapText="1" indent="1"/>
    </xf>
    <xf numFmtId="1" fontId="26" fillId="3" borderId="7" xfId="9" applyNumberFormat="1" applyFont="1" applyFill="1" applyBorder="1" applyAlignment="1">
      <alignment horizontal="right" vertical="top" wrapText="1" indent="1"/>
    </xf>
    <xf numFmtId="1" fontId="26" fillId="3" borderId="11" xfId="9" applyNumberFormat="1" applyFont="1" applyFill="1" applyBorder="1" applyAlignment="1">
      <alignment horizontal="right" vertical="top" wrapText="1" indent="1"/>
    </xf>
    <xf numFmtId="1" fontId="26" fillId="3" borderId="9" xfId="9" applyNumberFormat="1" applyFont="1" applyFill="1" applyBorder="1" applyAlignment="1">
      <alignment horizontal="right" vertical="top" wrapText="1" indent="1"/>
    </xf>
    <xf numFmtId="1" fontId="26" fillId="3" borderId="8" xfId="9" applyNumberFormat="1" applyFont="1" applyFill="1" applyBorder="1" applyAlignment="1">
      <alignment horizontal="right" vertical="top" wrapText="1" indent="1"/>
    </xf>
    <xf numFmtId="1" fontId="26" fillId="3" borderId="2" xfId="9" applyNumberFormat="1" applyFont="1" applyFill="1" applyBorder="1" applyAlignment="1">
      <alignment horizontal="right" vertical="top" wrapText="1" indent="1"/>
    </xf>
    <xf numFmtId="1" fontId="26" fillId="3" borderId="3" xfId="9" applyNumberFormat="1" applyFont="1" applyFill="1" applyBorder="1" applyAlignment="1">
      <alignment horizontal="right" vertical="top" wrapText="1" indent="1"/>
    </xf>
    <xf numFmtId="1" fontId="25" fillId="3" borderId="2" xfId="9" applyNumberFormat="1" applyFont="1" applyFill="1" applyBorder="1" applyAlignment="1" applyProtection="1">
      <alignment horizontal="right" indent="1"/>
    </xf>
    <xf numFmtId="1" fontId="25" fillId="3" borderId="3" xfId="9" applyNumberFormat="1" applyFont="1" applyFill="1" applyBorder="1" applyAlignment="1" applyProtection="1">
      <alignment horizontal="right" indent="1"/>
    </xf>
    <xf numFmtId="0" fontId="24" fillId="3" borderId="3" xfId="9" applyNumberFormat="1" applyFont="1" applyFill="1" applyBorder="1" applyAlignment="1" applyProtection="1">
      <alignment vertical="top" wrapText="1"/>
    </xf>
    <xf numFmtId="1" fontId="25" fillId="3" borderId="9" xfId="9" applyNumberFormat="1" applyFont="1" applyFill="1" applyBorder="1" applyAlignment="1" applyProtection="1">
      <alignment horizontal="right" indent="1"/>
    </xf>
    <xf numFmtId="1" fontId="25" fillId="3" borderId="8" xfId="9" applyNumberFormat="1" applyFont="1" applyFill="1" applyBorder="1" applyAlignment="1" applyProtection="1">
      <alignment horizontal="right" indent="1"/>
    </xf>
    <xf numFmtId="0" fontId="10" fillId="3" borderId="2" xfId="9" applyFont="1" applyFill="1" applyBorder="1"/>
    <xf numFmtId="0" fontId="10" fillId="3" borderId="3" xfId="9" applyFont="1" applyFill="1" applyBorder="1"/>
    <xf numFmtId="0" fontId="26" fillId="3" borderId="11" xfId="9" applyFont="1" applyFill="1" applyBorder="1" applyAlignment="1">
      <alignment horizontal="left" vertical="top" wrapText="1" indent="1"/>
    </xf>
    <xf numFmtId="0" fontId="26" fillId="3" borderId="8" xfId="9" applyFont="1" applyFill="1" applyBorder="1" applyAlignment="1">
      <alignment horizontal="left" vertical="top" wrapText="1" indent="1"/>
    </xf>
    <xf numFmtId="1" fontId="23" fillId="3" borderId="7" xfId="9" quotePrefix="1" applyNumberFormat="1" applyFont="1" applyFill="1" applyBorder="1" applyAlignment="1">
      <alignment horizontal="center" vertical="center"/>
    </xf>
    <xf numFmtId="1" fontId="23" fillId="3" borderId="11" xfId="9" quotePrefix="1" applyNumberFormat="1" applyFont="1" applyFill="1" applyBorder="1" applyAlignment="1">
      <alignment horizontal="center" vertical="center"/>
    </xf>
    <xf numFmtId="1" fontId="23" fillId="3" borderId="13" xfId="9" quotePrefix="1" applyNumberFormat="1" applyFont="1" applyFill="1" applyBorder="1" applyAlignment="1">
      <alignment horizontal="center" vertical="center"/>
    </xf>
    <xf numFmtId="1" fontId="23" fillId="3" borderId="2" xfId="9" applyNumberFormat="1" applyFont="1" applyFill="1" applyBorder="1" applyAlignment="1">
      <alignment horizontal="center" vertical="center" wrapText="1"/>
    </xf>
    <xf numFmtId="1" fontId="23" fillId="3" borderId="3" xfId="9" applyNumberFormat="1" applyFont="1" applyFill="1" applyBorder="1" applyAlignment="1">
      <alignment horizontal="center" vertical="center" wrapText="1"/>
    </xf>
    <xf numFmtId="1" fontId="23" fillId="3" borderId="10" xfId="9" applyNumberFormat="1" applyFont="1" applyFill="1" applyBorder="1" applyAlignment="1">
      <alignment horizontal="center" vertical="center" wrapText="1"/>
    </xf>
    <xf numFmtId="0" fontId="25" fillId="3" borderId="8" xfId="9" applyNumberFormat="1" applyFont="1" applyFill="1" applyBorder="1" applyAlignment="1" applyProtection="1">
      <alignment horizontal="left" vertical="top" wrapText="1" indent="1"/>
    </xf>
    <xf numFmtId="0" fontId="29" fillId="3" borderId="11" xfId="9" applyFont="1" applyFill="1" applyBorder="1" applyAlignment="1">
      <alignment horizontal="left" vertical="top" wrapText="1" indent="1"/>
    </xf>
    <xf numFmtId="1" fontId="15" fillId="3" borderId="12" xfId="0" applyNumberFormat="1" applyFont="1" applyFill="1" applyBorder="1" applyAlignment="1">
      <alignment horizontal="center" vertical="center" wrapText="1"/>
    </xf>
    <xf numFmtId="1" fontId="15" fillId="3" borderId="12" xfId="0" applyNumberFormat="1" applyFont="1" applyFill="1" applyBorder="1" applyAlignment="1">
      <alignment horizontal="center" vertical="center"/>
    </xf>
    <xf numFmtId="1" fontId="15" fillId="3" borderId="0" xfId="0" applyNumberFormat="1" applyFont="1" applyFill="1" applyBorder="1" applyAlignment="1">
      <alignment horizontal="center" vertical="center" wrapText="1"/>
    </xf>
    <xf numFmtId="1" fontId="15" fillId="3" borderId="9" xfId="0" applyNumberFormat="1" applyFont="1" applyFill="1" applyBorder="1" applyAlignment="1">
      <alignment horizontal="center" vertical="center" wrapText="1"/>
    </xf>
    <xf numFmtId="1" fontId="15" fillId="2" borderId="3" xfId="0" applyNumberFormat="1" applyFont="1" applyFill="1" applyBorder="1" applyAlignment="1" applyProtection="1">
      <alignment horizontal="right" wrapText="1" indent="2"/>
    </xf>
    <xf numFmtId="1" fontId="15" fillId="2" borderId="10" xfId="0" applyNumberFormat="1" applyFont="1" applyFill="1" applyBorder="1" applyAlignment="1">
      <alignment horizontal="right" indent="2"/>
    </xf>
    <xf numFmtId="1" fontId="15" fillId="2" borderId="2" xfId="0" applyNumberFormat="1" applyFont="1" applyFill="1" applyBorder="1" applyAlignment="1">
      <alignment horizontal="right" indent="2"/>
    </xf>
    <xf numFmtId="164" fontId="15" fillId="3" borderId="8" xfId="0" applyNumberFormat="1" applyFont="1" applyFill="1" applyBorder="1" applyAlignment="1" applyProtection="1">
      <alignment horizontal="right" wrapText="1" indent="2"/>
    </xf>
    <xf numFmtId="1" fontId="11" fillId="3" borderId="3" xfId="0" applyNumberFormat="1" applyFont="1" applyFill="1" applyBorder="1" applyAlignment="1" applyProtection="1">
      <alignment horizontal="right" wrapText="1" indent="2"/>
    </xf>
    <xf numFmtId="1" fontId="11" fillId="3" borderId="8" xfId="0" applyNumberFormat="1" applyFont="1" applyFill="1" applyBorder="1" applyAlignment="1" applyProtection="1">
      <alignment horizontal="right" wrapText="1" indent="2"/>
    </xf>
    <xf numFmtId="1" fontId="12" fillId="3" borderId="15" xfId="0" applyNumberFormat="1" applyFont="1" applyFill="1" applyBorder="1" applyAlignment="1">
      <alignment horizontal="right" indent="2"/>
    </xf>
    <xf numFmtId="1" fontId="12" fillId="3" borderId="10" xfId="0" applyNumberFormat="1" applyFont="1" applyFill="1" applyBorder="1" applyAlignment="1">
      <alignment horizontal="right" vertical="center" indent="2"/>
    </xf>
    <xf numFmtId="0" fontId="32" fillId="0" borderId="0" xfId="0" applyFont="1" applyAlignment="1">
      <alignment vertical="center"/>
    </xf>
    <xf numFmtId="0" fontId="11" fillId="3" borderId="8" xfId="0" applyNumberFormat="1" applyFont="1" applyFill="1" applyBorder="1" applyAlignment="1" applyProtection="1">
      <alignment horizontal="left" vertical="top" wrapText="1" indent="1"/>
    </xf>
    <xf numFmtId="0" fontId="11" fillId="3" borderId="8" xfId="8" applyFont="1" applyFill="1" applyBorder="1" applyAlignment="1">
      <alignment horizontal="left" vertical="top" wrapText="1" indent="1"/>
    </xf>
    <xf numFmtId="0" fontId="11" fillId="0" borderId="0" xfId="6" applyFont="1"/>
    <xf numFmtId="0" fontId="11" fillId="3" borderId="0" xfId="1" applyFont="1" applyFill="1"/>
    <xf numFmtId="0" fontId="11" fillId="3" borderId="8" xfId="0" applyFont="1" applyFill="1" applyBorder="1" applyAlignment="1">
      <alignment horizontal="left" vertical="center" indent="1"/>
    </xf>
    <xf numFmtId="2" fontId="11" fillId="3" borderId="14" xfId="0" applyNumberFormat="1" applyFont="1" applyFill="1" applyBorder="1" applyAlignment="1" applyProtection="1">
      <alignment horizontal="left" vertical="top" wrapText="1" indent="1"/>
    </xf>
    <xf numFmtId="0" fontId="8" fillId="3" borderId="0" xfId="3" applyFont="1" applyFill="1"/>
    <xf numFmtId="1" fontId="8" fillId="3" borderId="0" xfId="0" applyNumberFormat="1" applyFont="1" applyFill="1" applyBorder="1" applyAlignment="1">
      <alignment horizontal="right" indent="1"/>
    </xf>
    <xf numFmtId="1" fontId="33" fillId="3" borderId="0" xfId="9" applyNumberFormat="1" applyFont="1" applyFill="1" applyBorder="1" applyAlignment="1">
      <alignment horizontal="right" indent="1"/>
    </xf>
    <xf numFmtId="0" fontId="33" fillId="3" borderId="0" xfId="9" applyFont="1" applyFill="1"/>
    <xf numFmtId="165" fontId="33" fillId="3" borderId="0" xfId="9" applyNumberFormat="1" applyFont="1" applyFill="1"/>
    <xf numFmtId="1" fontId="33" fillId="3" borderId="0" xfId="8" applyNumberFormat="1" applyFont="1" applyFill="1" applyBorder="1" applyAlignment="1">
      <alignment horizontal="right" indent="1"/>
    </xf>
    <xf numFmtId="0" fontId="33" fillId="3" borderId="0" xfId="8" applyFont="1" applyFill="1" applyBorder="1"/>
    <xf numFmtId="0" fontId="21" fillId="0" borderId="0" xfId="6" applyFont="1"/>
    <xf numFmtId="0" fontId="31" fillId="3" borderId="0" xfId="3" applyFont="1" applyFill="1" applyAlignment="1">
      <alignment vertical="center"/>
    </xf>
    <xf numFmtId="165" fontId="33" fillId="3" borderId="0" xfId="3" applyNumberFormat="1" applyFont="1" applyFill="1"/>
    <xf numFmtId="0" fontId="33" fillId="3" borderId="0" xfId="3" applyFont="1" applyFill="1"/>
    <xf numFmtId="0" fontId="31" fillId="3" borderId="0" xfId="1" applyFont="1" applyFill="1" applyAlignment="1">
      <alignment vertical="center"/>
    </xf>
    <xf numFmtId="0" fontId="33" fillId="3" borderId="0" xfId="1" applyFont="1" applyFill="1"/>
    <xf numFmtId="0" fontId="31" fillId="3" borderId="0" xfId="1" applyFont="1" applyFill="1"/>
    <xf numFmtId="164" fontId="18" fillId="3" borderId="0" xfId="0" applyNumberFormat="1" applyFont="1" applyFill="1" applyBorder="1"/>
    <xf numFmtId="0" fontId="8" fillId="3" borderId="0" xfId="0" applyFont="1" applyFill="1" applyBorder="1"/>
    <xf numFmtId="0" fontId="34" fillId="3" borderId="0" xfId="0" applyFont="1" applyFill="1" applyBorder="1"/>
    <xf numFmtId="164" fontId="34" fillId="3" borderId="0" xfId="0" applyNumberFormat="1" applyFont="1" applyFill="1" applyBorder="1"/>
    <xf numFmtId="0" fontId="10" fillId="3" borderId="0" xfId="9" applyFont="1" applyFill="1"/>
    <xf numFmtId="0" fontId="27" fillId="3" borderId="8" xfId="0" applyNumberFormat="1" applyFont="1" applyFill="1" applyBorder="1" applyAlignment="1" applyProtection="1">
      <alignment horizontal="left" vertical="top" wrapText="1" indent="3"/>
    </xf>
    <xf numFmtId="1" fontId="29" fillId="3" borderId="8" xfId="1" applyNumberFormat="1" applyFont="1" applyFill="1" applyBorder="1" applyAlignment="1">
      <alignment horizontal="right" vertical="top" wrapText="1" indent="1"/>
    </xf>
    <xf numFmtId="1" fontId="29" fillId="3" borderId="9" xfId="1" applyNumberFormat="1" applyFont="1" applyFill="1" applyBorder="1" applyAlignment="1">
      <alignment horizontal="right" vertical="top" wrapText="1" indent="1"/>
    </xf>
    <xf numFmtId="1" fontId="29" fillId="3" borderId="11" xfId="1" applyNumberFormat="1" applyFont="1" applyFill="1" applyBorder="1" applyAlignment="1">
      <alignment horizontal="right" vertical="top" wrapText="1" indent="1"/>
    </xf>
    <xf numFmtId="1" fontId="29" fillId="3" borderId="7" xfId="1" applyNumberFormat="1" applyFont="1" applyFill="1" applyBorder="1" applyAlignment="1">
      <alignment horizontal="right" vertical="top" wrapText="1" indent="1"/>
    </xf>
    <xf numFmtId="1" fontId="29" fillId="3" borderId="11" xfId="9" applyNumberFormat="1" applyFont="1" applyFill="1" applyBorder="1" applyAlignment="1">
      <alignment horizontal="right" vertical="top" wrapText="1" indent="1"/>
    </xf>
    <xf numFmtId="165" fontId="10" fillId="3" borderId="0" xfId="9" applyNumberFormat="1" applyFont="1" applyFill="1"/>
    <xf numFmtId="0" fontId="21" fillId="3" borderId="0" xfId="0" applyFont="1" applyFill="1"/>
    <xf numFmtId="0" fontId="8" fillId="3" borderId="0" xfId="0" applyFont="1" applyFill="1"/>
    <xf numFmtId="0" fontId="32" fillId="3" borderId="0" xfId="0" applyFont="1" applyFill="1" applyAlignment="1">
      <alignment vertical="center"/>
    </xf>
    <xf numFmtId="0" fontId="38" fillId="3" borderId="0" xfId="0" applyFont="1" applyFill="1" applyAlignment="1">
      <alignment vertical="center"/>
    </xf>
    <xf numFmtId="0" fontId="37" fillId="3" borderId="0" xfId="0" applyFont="1" applyFill="1" applyAlignment="1">
      <alignment vertical="center"/>
    </xf>
    <xf numFmtId="165" fontId="33" fillId="3" borderId="0" xfId="9" applyNumberFormat="1" applyFont="1" applyFill="1" applyAlignment="1"/>
    <xf numFmtId="0" fontId="33" fillId="3" borderId="0" xfId="9" applyFont="1" applyFill="1" applyAlignment="1"/>
    <xf numFmtId="0" fontId="38" fillId="3" borderId="0" xfId="0" applyFont="1" applyFill="1" applyAlignment="1">
      <alignment vertical="center" wrapText="1"/>
    </xf>
    <xf numFmtId="0" fontId="11" fillId="3" borderId="0" xfId="0" applyFont="1" applyFill="1"/>
    <xf numFmtId="1" fontId="17" fillId="2" borderId="10" xfId="0" applyNumberFormat="1" applyFont="1" applyFill="1" applyBorder="1" applyAlignment="1">
      <alignment horizontal="right" indent="2"/>
    </xf>
    <xf numFmtId="165" fontId="10" fillId="3" borderId="0" xfId="9" applyNumberFormat="1" applyFont="1" applyFill="1" applyAlignment="1"/>
    <xf numFmtId="0" fontId="10" fillId="3" borderId="0" xfId="9" applyFont="1" applyFill="1" applyAlignment="1"/>
    <xf numFmtId="1" fontId="35" fillId="3" borderId="0" xfId="0" applyNumberFormat="1" applyFont="1" applyFill="1" applyBorder="1" applyAlignment="1">
      <alignment horizontal="right" indent="1"/>
    </xf>
    <xf numFmtId="164" fontId="15" fillId="3" borderId="0" xfId="0" applyNumberFormat="1" applyFont="1" applyFill="1" applyBorder="1" applyAlignment="1">
      <alignment horizontal="center" vertical="center" wrapText="1"/>
    </xf>
    <xf numFmtId="164" fontId="11" fillId="3" borderId="0" xfId="0" applyNumberFormat="1" applyFont="1" applyFill="1" applyBorder="1" applyAlignment="1">
      <alignment horizontal="center" vertical="center"/>
    </xf>
    <xf numFmtId="164" fontId="15" fillId="3" borderId="0" xfId="0" applyNumberFormat="1" applyFont="1" applyFill="1" applyBorder="1" applyAlignment="1" applyProtection="1">
      <alignment horizontal="right" wrapText="1" indent="1"/>
    </xf>
    <xf numFmtId="164" fontId="11" fillId="3" borderId="0" xfId="0" applyNumberFormat="1" applyFont="1" applyFill="1" applyBorder="1" applyAlignment="1" applyProtection="1">
      <alignment horizontal="right" vertical="center" wrapText="1"/>
    </xf>
    <xf numFmtId="164" fontId="11" fillId="3" borderId="0" xfId="0" applyNumberFormat="1" applyFont="1" applyFill="1" applyBorder="1" applyAlignment="1" applyProtection="1">
      <alignment horizontal="right" wrapText="1" indent="1"/>
    </xf>
    <xf numFmtId="0" fontId="10" fillId="3" borderId="0" xfId="3" applyFont="1" applyFill="1"/>
    <xf numFmtId="0" fontId="15" fillId="0" borderId="3" xfId="6" applyFont="1" applyBorder="1" applyAlignment="1">
      <alignment vertical="top"/>
    </xf>
    <xf numFmtId="0" fontId="15" fillId="0" borderId="11" xfId="6" applyFont="1" applyBorder="1"/>
    <xf numFmtId="164" fontId="15" fillId="0" borderId="12" xfId="6" applyNumberFormat="1" applyFont="1" applyBorder="1" applyAlignment="1">
      <alignment horizontal="center" vertical="center" wrapText="1"/>
    </xf>
    <xf numFmtId="164" fontId="15" fillId="0" borderId="12" xfId="6" applyNumberFormat="1" applyFont="1" applyBorder="1" applyAlignment="1">
      <alignment horizontal="center" vertical="center"/>
    </xf>
    <xf numFmtId="0" fontId="11" fillId="0" borderId="0" xfId="6" applyFont="1" applyAlignment="1">
      <alignment vertical="top"/>
    </xf>
    <xf numFmtId="0" fontId="8" fillId="3" borderId="0" xfId="0" applyFont="1" applyFill="1" applyAlignment="1">
      <alignment horizontal="center" wrapText="1"/>
    </xf>
    <xf numFmtId="165" fontId="10" fillId="3" borderId="0" xfId="1" applyNumberFormat="1" applyFont="1" applyFill="1"/>
    <xf numFmtId="0" fontId="10" fillId="3" borderId="0" xfId="1" applyFont="1" applyFill="1" applyAlignment="1">
      <alignment horizontal="justify" vertical="center"/>
    </xf>
    <xf numFmtId="165" fontId="23" fillId="3" borderId="3" xfId="1" applyNumberFormat="1" applyFont="1" applyFill="1" applyBorder="1" applyAlignment="1">
      <alignment horizontal="center" vertical="center" wrapText="1"/>
    </xf>
    <xf numFmtId="165" fontId="23" fillId="3" borderId="2" xfId="1" applyNumberFormat="1" applyFont="1" applyFill="1" applyBorder="1" applyAlignment="1">
      <alignment horizontal="center" vertical="center" wrapText="1"/>
    </xf>
    <xf numFmtId="165" fontId="23" fillId="3" borderId="11" xfId="1" quotePrefix="1" applyNumberFormat="1" applyFont="1" applyFill="1" applyBorder="1" applyAlignment="1">
      <alignment horizontal="center" vertical="center"/>
    </xf>
    <xf numFmtId="165" fontId="23" fillId="3" borderId="7" xfId="1" quotePrefix="1" applyNumberFormat="1" applyFont="1" applyFill="1" applyBorder="1" applyAlignment="1">
      <alignment horizontal="center" vertical="center"/>
    </xf>
    <xf numFmtId="0" fontId="25" fillId="3" borderId="14" xfId="1" applyNumberFormat="1" applyFont="1" applyFill="1" applyBorder="1" applyAlignment="1" applyProtection="1">
      <alignment vertical="top" wrapText="1"/>
    </xf>
    <xf numFmtId="0" fontId="25" fillId="3" borderId="6" xfId="1" applyNumberFormat="1" applyFont="1" applyFill="1" applyBorder="1" applyAlignment="1" applyProtection="1">
      <alignment vertical="top" wrapText="1"/>
    </xf>
    <xf numFmtId="3" fontId="11" fillId="3" borderId="2" xfId="6" applyNumberFormat="1" applyFont="1" applyFill="1" applyBorder="1" applyAlignment="1">
      <alignment horizontal="right" indent="2"/>
    </xf>
    <xf numFmtId="3" fontId="11" fillId="3" borderId="9" xfId="6" applyNumberFormat="1" applyFont="1" applyFill="1" applyBorder="1" applyAlignment="1">
      <alignment horizontal="right" indent="2"/>
    </xf>
    <xf numFmtId="3" fontId="11" fillId="3" borderId="7" xfId="6" applyNumberFormat="1" applyFont="1" applyFill="1" applyBorder="1" applyAlignment="1">
      <alignment horizontal="right" indent="2"/>
    </xf>
    <xf numFmtId="3" fontId="11" fillId="3" borderId="3" xfId="6" applyNumberFormat="1" applyFont="1" applyFill="1" applyBorder="1" applyAlignment="1">
      <alignment horizontal="right" indent="2"/>
    </xf>
    <xf numFmtId="3" fontId="11" fillId="3" borderId="8" xfId="6" applyNumberFormat="1" applyFont="1" applyFill="1" applyBorder="1" applyAlignment="1">
      <alignment horizontal="right" indent="2"/>
    </xf>
    <xf numFmtId="3" fontId="11" fillId="3" borderId="11" xfId="6" applyNumberFormat="1" applyFont="1" applyFill="1" applyBorder="1" applyAlignment="1">
      <alignment horizontal="right" indent="2"/>
    </xf>
    <xf numFmtId="164" fontId="15" fillId="0" borderId="5" xfId="6" applyNumberFormat="1" applyFont="1" applyBorder="1" applyAlignment="1">
      <alignment horizontal="center" vertical="center"/>
    </xf>
    <xf numFmtId="165" fontId="15" fillId="3" borderId="4" xfId="0" applyNumberFormat="1" applyFont="1" applyFill="1" applyBorder="1" applyAlignment="1">
      <alignment horizontal="left" vertical="center" wrapText="1" indent="1"/>
    </xf>
    <xf numFmtId="0" fontId="4" fillId="3" borderId="12" xfId="1" applyNumberFormat="1" applyFont="1" applyFill="1" applyBorder="1" applyAlignment="1" applyProtection="1">
      <alignment horizontal="left" vertical="top" wrapText="1" indent="1"/>
    </xf>
    <xf numFmtId="0" fontId="10" fillId="3" borderId="3" xfId="1" applyNumberFormat="1" applyFont="1" applyFill="1" applyBorder="1" applyAlignment="1" applyProtection="1">
      <alignment horizontal="left" vertical="top" wrapText="1" indent="1"/>
    </xf>
    <xf numFmtId="0" fontId="10" fillId="3" borderId="8" xfId="1" applyNumberFormat="1" applyFont="1" applyFill="1" applyBorder="1" applyAlignment="1" applyProtection="1">
      <alignment horizontal="left" vertical="top" wrapText="1" indent="1"/>
    </xf>
    <xf numFmtId="0" fontId="10" fillId="3" borderId="11" xfId="1" applyNumberFormat="1" applyFont="1" applyFill="1" applyBorder="1" applyAlignment="1" applyProtection="1">
      <alignment horizontal="left" vertical="top" wrapText="1" indent="1"/>
    </xf>
    <xf numFmtId="0" fontId="11" fillId="3" borderId="0" xfId="0" applyFont="1" applyFill="1" applyAlignment="1">
      <alignment wrapText="1"/>
    </xf>
    <xf numFmtId="0" fontId="11" fillId="3" borderId="8" xfId="6" applyFont="1" applyFill="1" applyBorder="1" applyAlignment="1">
      <alignment wrapText="1"/>
    </xf>
    <xf numFmtId="1" fontId="11" fillId="3" borderId="8" xfId="6" applyNumberFormat="1" applyFont="1" applyFill="1" applyBorder="1" applyAlignment="1" applyProtection="1">
      <alignment horizontal="right" wrapText="1" indent="2"/>
    </xf>
    <xf numFmtId="1" fontId="11" fillId="3" borderId="0" xfId="6" applyNumberFormat="1" applyFont="1" applyFill="1" applyBorder="1" applyAlignment="1" applyProtection="1">
      <alignment horizontal="right" wrapText="1" indent="2"/>
    </xf>
    <xf numFmtId="1" fontId="11" fillId="3" borderId="16" xfId="6" applyNumberFormat="1" applyFont="1" applyFill="1" applyBorder="1" applyAlignment="1" applyProtection="1">
      <alignment horizontal="right" wrapText="1" indent="2"/>
    </xf>
    <xf numFmtId="1" fontId="11" fillId="3" borderId="17" xfId="6" applyNumberFormat="1" applyFont="1" applyFill="1" applyBorder="1" applyAlignment="1" applyProtection="1">
      <alignment horizontal="right" wrapText="1" indent="2"/>
    </xf>
    <xf numFmtId="1" fontId="11" fillId="3" borderId="18" xfId="6" applyNumberFormat="1" applyFont="1" applyFill="1" applyBorder="1" applyAlignment="1" applyProtection="1">
      <alignment horizontal="right" wrapText="1" indent="2"/>
    </xf>
    <xf numFmtId="1" fontId="11" fillId="3" borderId="19" xfId="6" applyNumberFormat="1" applyFont="1" applyFill="1" applyBorder="1" applyAlignment="1" applyProtection="1">
      <alignment horizontal="right" wrapText="1" indent="2"/>
    </xf>
    <xf numFmtId="1" fontId="11" fillId="3" borderId="20" xfId="6" applyNumberFormat="1" applyFont="1" applyFill="1" applyBorder="1" applyAlignment="1" applyProtection="1">
      <alignment horizontal="right" wrapText="1" indent="2"/>
    </xf>
    <xf numFmtId="1" fontId="11" fillId="3" borderId="21" xfId="6" applyNumberFormat="1" applyFont="1" applyFill="1" applyBorder="1" applyAlignment="1" applyProtection="1">
      <alignment horizontal="right" wrapText="1" indent="2"/>
    </xf>
    <xf numFmtId="0" fontId="11" fillId="3" borderId="11" xfId="6" applyFont="1" applyFill="1" applyBorder="1" applyAlignment="1">
      <alignment wrapText="1"/>
    </xf>
    <xf numFmtId="1" fontId="11" fillId="3" borderId="22" xfId="6" applyNumberFormat="1" applyFont="1" applyFill="1" applyBorder="1" applyAlignment="1" applyProtection="1">
      <alignment horizontal="right" wrapText="1" indent="2"/>
    </xf>
    <xf numFmtId="1" fontId="11" fillId="3" borderId="23" xfId="6" applyNumberFormat="1" applyFont="1" applyFill="1" applyBorder="1" applyAlignment="1" applyProtection="1">
      <alignment horizontal="right" wrapText="1" indent="2"/>
    </xf>
    <xf numFmtId="1" fontId="11" fillId="3" borderId="24" xfId="6" applyNumberFormat="1" applyFont="1" applyFill="1" applyBorder="1" applyAlignment="1" applyProtection="1">
      <alignment horizontal="right" wrapText="1" indent="2"/>
    </xf>
    <xf numFmtId="164" fontId="15" fillId="3" borderId="12" xfId="6" applyNumberFormat="1" applyFont="1" applyFill="1" applyBorder="1" applyAlignment="1">
      <alignment horizontal="center" vertical="center" wrapText="1"/>
    </xf>
    <xf numFmtId="164" fontId="15" fillId="3" borderId="13" xfId="6" applyNumberFormat="1" applyFont="1" applyFill="1" applyBorder="1" applyAlignment="1">
      <alignment horizontal="center" vertical="center" wrapText="1"/>
    </xf>
    <xf numFmtId="164" fontId="15" fillId="3" borderId="12" xfId="6" applyNumberFormat="1" applyFont="1" applyFill="1" applyBorder="1" applyAlignment="1">
      <alignment horizontal="center" vertical="center"/>
    </xf>
    <xf numFmtId="164" fontId="15" fillId="3" borderId="7" xfId="6" applyNumberFormat="1" applyFont="1" applyFill="1" applyBorder="1" applyAlignment="1">
      <alignment horizontal="center" vertical="center"/>
    </xf>
    <xf numFmtId="165" fontId="23" fillId="3" borderId="1" xfId="3" applyNumberFormat="1" applyFont="1" applyFill="1" applyBorder="1" applyAlignment="1">
      <alignment horizontal="center" vertical="center" wrapText="1"/>
    </xf>
    <xf numFmtId="165" fontId="23" fillId="3" borderId="6" xfId="3" quotePrefix="1" applyNumberFormat="1" applyFont="1" applyFill="1" applyBorder="1" applyAlignment="1">
      <alignment horizontal="center" vertical="center"/>
    </xf>
    <xf numFmtId="165" fontId="23" fillId="3" borderId="3" xfId="3" applyNumberFormat="1" applyFont="1" applyFill="1" applyBorder="1" applyAlignment="1">
      <alignment horizontal="center" vertical="center" wrapText="1"/>
    </xf>
    <xf numFmtId="165" fontId="23" fillId="3" borderId="11" xfId="3" quotePrefix="1" applyNumberFormat="1" applyFont="1" applyFill="1" applyBorder="1" applyAlignment="1">
      <alignment horizontal="center" vertical="center"/>
    </xf>
    <xf numFmtId="165" fontId="23" fillId="3" borderId="2" xfId="3" applyNumberFormat="1" applyFont="1" applyFill="1" applyBorder="1" applyAlignment="1">
      <alignment horizontal="center" vertical="center" wrapText="1"/>
    </xf>
    <xf numFmtId="165" fontId="23" fillId="3" borderId="7" xfId="3" quotePrefix="1" applyNumberFormat="1" applyFont="1" applyFill="1" applyBorder="1" applyAlignment="1">
      <alignment horizontal="center" vertical="center"/>
    </xf>
    <xf numFmtId="1" fontId="25" fillId="3" borderId="14" xfId="3" applyNumberFormat="1" applyFont="1" applyFill="1" applyBorder="1" applyAlignment="1" applyProtection="1">
      <alignment vertical="top" wrapText="1"/>
    </xf>
    <xf numFmtId="1" fontId="26" fillId="3" borderId="14" xfId="3" applyNumberFormat="1" applyFont="1" applyFill="1" applyBorder="1" applyAlignment="1">
      <alignment horizontal="right" vertical="top" wrapText="1" indent="2"/>
    </xf>
    <xf numFmtId="1" fontId="26" fillId="3" borderId="8" xfId="3" applyNumberFormat="1" applyFont="1" applyFill="1" applyBorder="1" applyAlignment="1">
      <alignment horizontal="right" vertical="top" wrapText="1" indent="2"/>
    </xf>
    <xf numFmtId="1" fontId="26" fillId="3" borderId="9" xfId="3" applyNumberFormat="1" applyFont="1" applyFill="1" applyBorder="1" applyAlignment="1">
      <alignment horizontal="right" vertical="top" wrapText="1" indent="2"/>
    </xf>
    <xf numFmtId="1" fontId="25" fillId="3" borderId="6" xfId="3" applyNumberFormat="1" applyFont="1" applyFill="1" applyBorder="1" applyAlignment="1" applyProtection="1">
      <alignment vertical="top" wrapText="1"/>
    </xf>
    <xf numFmtId="1" fontId="26" fillId="3" borderId="6" xfId="3" applyNumberFormat="1" applyFont="1" applyFill="1" applyBorder="1" applyAlignment="1">
      <alignment horizontal="right" vertical="top" wrapText="1" indent="2"/>
    </xf>
    <xf numFmtId="1" fontId="26" fillId="3" borderId="11" xfId="3" applyNumberFormat="1" applyFont="1" applyFill="1" applyBorder="1" applyAlignment="1">
      <alignment horizontal="right" vertical="top" wrapText="1" indent="2"/>
    </xf>
    <xf numFmtId="1" fontId="26" fillId="3" borderId="7" xfId="3" applyNumberFormat="1" applyFont="1" applyFill="1" applyBorder="1" applyAlignment="1">
      <alignment horizontal="right" vertical="top" wrapText="1" indent="2"/>
    </xf>
    <xf numFmtId="1" fontId="26" fillId="3" borderId="8" xfId="1" applyNumberFormat="1" applyFont="1" applyFill="1" applyBorder="1" applyAlignment="1">
      <alignment horizontal="right" vertical="top" wrapText="1" indent="2"/>
    </xf>
    <xf numFmtId="1" fontId="26" fillId="3" borderId="9" xfId="1" applyNumberFormat="1" applyFont="1" applyFill="1" applyBorder="1" applyAlignment="1">
      <alignment horizontal="right" vertical="top" wrapText="1" indent="2"/>
    </xf>
    <xf numFmtId="1" fontId="26" fillId="3" borderId="11" xfId="1" applyNumberFormat="1" applyFont="1" applyFill="1" applyBorder="1" applyAlignment="1">
      <alignment horizontal="right" vertical="top" wrapText="1" indent="2"/>
    </xf>
    <xf numFmtId="1" fontId="26" fillId="3" borderId="7" xfId="1" applyNumberFormat="1" applyFont="1" applyFill="1" applyBorder="1" applyAlignment="1">
      <alignment horizontal="right" vertical="top" wrapText="1" indent="2"/>
    </xf>
    <xf numFmtId="0" fontId="23" fillId="3" borderId="3" xfId="0" applyFont="1" applyFill="1" applyBorder="1" applyAlignment="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left" vertical="top" wrapText="1" indent="1"/>
    </xf>
    <xf numFmtId="1" fontId="40" fillId="3" borderId="3" xfId="0" applyNumberFormat="1" applyFont="1" applyFill="1" applyBorder="1" applyAlignment="1">
      <alignment horizontal="right" indent="2"/>
    </xf>
    <xf numFmtId="1" fontId="40" fillId="3" borderId="2" xfId="0" applyNumberFormat="1" applyFont="1" applyFill="1" applyBorder="1" applyAlignment="1">
      <alignment horizontal="right" indent="2"/>
    </xf>
    <xf numFmtId="0" fontId="23" fillId="3" borderId="0" xfId="0" applyFont="1" applyFill="1" applyBorder="1" applyAlignment="1">
      <alignment horizontal="left" vertical="top" wrapText="1" indent="1"/>
    </xf>
    <xf numFmtId="1" fontId="40" fillId="3" borderId="8" xfId="0" applyNumberFormat="1" applyFont="1" applyFill="1" applyBorder="1" applyAlignment="1">
      <alignment horizontal="right" indent="2"/>
    </xf>
    <xf numFmtId="1" fontId="40" fillId="3" borderId="9" xfId="0" applyNumberFormat="1" applyFont="1" applyFill="1" applyBorder="1" applyAlignment="1">
      <alignment horizontal="right" indent="2"/>
    </xf>
    <xf numFmtId="0" fontId="41" fillId="3" borderId="4" xfId="0" applyFont="1" applyFill="1" applyBorder="1" applyAlignment="1">
      <alignment horizontal="left" indent="1"/>
    </xf>
    <xf numFmtId="1" fontId="41" fillId="3" borderId="12" xfId="0" applyNumberFormat="1" applyFont="1" applyFill="1" applyBorder="1" applyAlignment="1">
      <alignment horizontal="right" indent="2"/>
    </xf>
    <xf numFmtId="1" fontId="41" fillId="3" borderId="5" xfId="0" applyNumberFormat="1" applyFont="1" applyFill="1" applyBorder="1" applyAlignment="1">
      <alignment horizontal="right" indent="2"/>
    </xf>
    <xf numFmtId="3" fontId="23" fillId="3" borderId="3" xfId="0" applyNumberFormat="1" applyFont="1" applyFill="1" applyBorder="1" applyAlignment="1">
      <alignment horizontal="left" vertical="top" wrapText="1" indent="1"/>
    </xf>
    <xf numFmtId="0" fontId="40" fillId="3" borderId="0" xfId="0" applyFont="1" applyFill="1"/>
    <xf numFmtId="3" fontId="43" fillId="3" borderId="8" xfId="0" applyNumberFormat="1" applyFont="1" applyFill="1" applyBorder="1" applyAlignment="1">
      <alignment horizontal="left" vertical="top" wrapText="1" indent="1"/>
    </xf>
    <xf numFmtId="1" fontId="44" fillId="3" borderId="9" xfId="0" applyNumberFormat="1" applyFont="1" applyFill="1" applyBorder="1" applyAlignment="1">
      <alignment horizontal="right" indent="2"/>
    </xf>
    <xf numFmtId="3" fontId="23" fillId="3" borderId="8" xfId="0" applyNumberFormat="1" applyFont="1" applyFill="1" applyBorder="1" applyAlignment="1">
      <alignment horizontal="left" vertical="top" wrapText="1" indent="1"/>
    </xf>
    <xf numFmtId="3" fontId="23" fillId="3" borderId="11" xfId="0" applyNumberFormat="1" applyFont="1" applyFill="1" applyBorder="1" applyAlignment="1">
      <alignment horizontal="left" vertical="top" wrapText="1" indent="1"/>
    </xf>
    <xf numFmtId="1" fontId="40" fillId="3" borderId="7" xfId="0" applyNumberFormat="1" applyFont="1" applyFill="1" applyBorder="1" applyAlignment="1">
      <alignment horizontal="right" indent="2"/>
    </xf>
    <xf numFmtId="165" fontId="40" fillId="3" borderId="7" xfId="0" applyNumberFormat="1" applyFont="1" applyFill="1" applyBorder="1" applyAlignment="1">
      <alignment horizontal="right" indent="2"/>
    </xf>
    <xf numFmtId="0" fontId="40" fillId="3" borderId="0" xfId="0" applyFont="1" applyFill="1" applyAlignment="1">
      <alignment horizontal="right" indent="2"/>
    </xf>
    <xf numFmtId="0" fontId="41" fillId="3" borderId="0" xfId="0" applyFont="1" applyFill="1"/>
    <xf numFmtId="0" fontId="23" fillId="3" borderId="0" xfId="0" applyFont="1" applyFill="1" applyAlignment="1">
      <alignment horizontal="center" vertical="top" wrapText="1"/>
    </xf>
    <xf numFmtId="3" fontId="26" fillId="3" borderId="0" xfId="0" applyNumberFormat="1" applyFont="1" applyFill="1" applyAlignment="1">
      <alignment vertical="top" wrapText="1"/>
    </xf>
    <xf numFmtId="3" fontId="23" fillId="3" borderId="6" xfId="0" applyNumberFormat="1" applyFont="1" applyFill="1" applyBorder="1" applyAlignment="1">
      <alignment horizontal="left" vertical="top" wrapText="1" indent="1"/>
    </xf>
    <xf numFmtId="0" fontId="40" fillId="3" borderId="1" xfId="0" applyFont="1" applyFill="1" applyBorder="1"/>
    <xf numFmtId="0" fontId="40" fillId="3" borderId="2" xfId="0" applyFont="1" applyFill="1" applyBorder="1"/>
    <xf numFmtId="3" fontId="23" fillId="3" borderId="1" xfId="0" applyNumberFormat="1" applyFont="1" applyFill="1" applyBorder="1" applyAlignment="1">
      <alignment horizontal="center" vertical="top" wrapText="1"/>
    </xf>
    <xf numFmtId="3" fontId="23" fillId="3" borderId="10" xfId="0" applyNumberFormat="1" applyFont="1" applyFill="1" applyBorder="1" applyAlignment="1">
      <alignment horizontal="center" vertical="top" wrapText="1"/>
    </xf>
    <xf numFmtId="3" fontId="23" fillId="3" borderId="2" xfId="0" applyNumberFormat="1" applyFont="1" applyFill="1" applyBorder="1" applyAlignment="1">
      <alignment horizontal="center" vertical="top" wrapText="1"/>
    </xf>
    <xf numFmtId="0" fontId="24" fillId="3" borderId="1" xfId="0" applyFont="1" applyFill="1" applyBorder="1"/>
    <xf numFmtId="3" fontId="40" fillId="3" borderId="1" xfId="0" applyNumberFormat="1" applyFont="1" applyFill="1" applyBorder="1" applyAlignment="1">
      <alignment horizontal="right" indent="2"/>
    </xf>
    <xf numFmtId="3" fontId="40" fillId="3" borderId="10" xfId="0" applyNumberFormat="1" applyFont="1" applyFill="1" applyBorder="1" applyAlignment="1">
      <alignment horizontal="right" indent="2"/>
    </xf>
    <xf numFmtId="3" fontId="40" fillId="3" borderId="2" xfId="0" applyNumberFormat="1" applyFont="1" applyFill="1" applyBorder="1" applyAlignment="1">
      <alignment horizontal="right" indent="2"/>
    </xf>
    <xf numFmtId="3" fontId="40" fillId="3" borderId="0" xfId="0" applyNumberFormat="1" applyFont="1" applyFill="1" applyAlignment="1">
      <alignment horizontal="right" indent="2"/>
    </xf>
    <xf numFmtId="0" fontId="24" fillId="3" borderId="14" xfId="0" applyFont="1" applyFill="1" applyBorder="1" applyAlignment="1">
      <alignment horizontal="left" vertical="top"/>
    </xf>
    <xf numFmtId="3" fontId="23" fillId="3" borderId="9" xfId="0" applyNumberFormat="1" applyFont="1" applyFill="1" applyBorder="1" applyAlignment="1">
      <alignment horizontal="center" vertical="top" wrapText="1"/>
    </xf>
    <xf numFmtId="3" fontId="40" fillId="3" borderId="14" xfId="0" applyNumberFormat="1" applyFont="1" applyFill="1" applyBorder="1" applyAlignment="1">
      <alignment horizontal="right" indent="2"/>
    </xf>
    <xf numFmtId="3" fontId="40" fillId="3" borderId="0" xfId="0" applyNumberFormat="1" applyFont="1" applyFill="1" applyBorder="1" applyAlignment="1">
      <alignment horizontal="right" indent="2"/>
    </xf>
    <xf numFmtId="3" fontId="40" fillId="3" borderId="9" xfId="0" applyNumberFormat="1" applyFont="1" applyFill="1" applyBorder="1" applyAlignment="1">
      <alignment horizontal="right" indent="2"/>
    </xf>
    <xf numFmtId="3" fontId="41" fillId="3" borderId="0" xfId="0" applyNumberFormat="1" applyFont="1" applyFill="1" applyAlignment="1">
      <alignment horizontal="right" indent="2"/>
    </xf>
    <xf numFmtId="0" fontId="24" fillId="3" borderId="6" xfId="0" applyFont="1" applyFill="1" applyBorder="1" applyAlignment="1">
      <alignment horizontal="left" vertical="top"/>
    </xf>
    <xf numFmtId="3" fontId="23" fillId="3" borderId="7" xfId="0" applyNumberFormat="1" applyFont="1" applyFill="1" applyBorder="1" applyAlignment="1">
      <alignment horizontal="center" vertical="top" wrapText="1"/>
    </xf>
    <xf numFmtId="3" fontId="40" fillId="3" borderId="6" xfId="0" applyNumberFormat="1" applyFont="1" applyFill="1" applyBorder="1" applyAlignment="1">
      <alignment horizontal="right" indent="2"/>
    </xf>
    <xf numFmtId="3" fontId="40" fillId="3" borderId="13" xfId="0" applyNumberFormat="1" applyFont="1" applyFill="1" applyBorder="1" applyAlignment="1">
      <alignment horizontal="right" indent="2"/>
    </xf>
    <xf numFmtId="3" fontId="40" fillId="3" borderId="7" xfId="0" applyNumberFormat="1" applyFont="1" applyFill="1" applyBorder="1" applyAlignment="1">
      <alignment horizontal="right" indent="2"/>
    </xf>
    <xf numFmtId="1" fontId="40" fillId="3" borderId="14" xfId="0" applyNumberFormat="1" applyFont="1" applyFill="1" applyBorder="1" applyAlignment="1">
      <alignment horizontal="right" indent="2"/>
    </xf>
    <xf numFmtId="1" fontId="40" fillId="3" borderId="0" xfId="0" applyNumberFormat="1" applyFont="1" applyFill="1" applyBorder="1" applyAlignment="1">
      <alignment horizontal="right" indent="2"/>
    </xf>
    <xf numFmtId="3" fontId="24" fillId="3" borderId="0" xfId="0" applyNumberFormat="1" applyFont="1" applyFill="1" applyAlignment="1">
      <alignment horizontal="right" indent="2"/>
    </xf>
    <xf numFmtId="1" fontId="40" fillId="3" borderId="6" xfId="0" applyNumberFormat="1" applyFont="1" applyFill="1" applyBorder="1" applyAlignment="1">
      <alignment horizontal="right" indent="2"/>
    </xf>
    <xf numFmtId="1" fontId="40" fillId="3" borderId="13" xfId="0" applyNumberFormat="1" applyFont="1" applyFill="1" applyBorder="1" applyAlignment="1">
      <alignment horizontal="right" indent="2"/>
    </xf>
    <xf numFmtId="0" fontId="15" fillId="3" borderId="0" xfId="0" applyFont="1" applyFill="1"/>
    <xf numFmtId="0" fontId="42" fillId="3" borderId="0" xfId="0" applyFont="1" applyFill="1"/>
    <xf numFmtId="165" fontId="11" fillId="3" borderId="0" xfId="0" applyNumberFormat="1" applyFont="1" applyFill="1"/>
    <xf numFmtId="9" fontId="11" fillId="3" borderId="0" xfId="0" applyNumberFormat="1" applyFont="1" applyFill="1"/>
    <xf numFmtId="3" fontId="5" fillId="3" borderId="0" xfId="0" applyNumberFormat="1" applyFont="1" applyFill="1" applyBorder="1" applyAlignment="1">
      <alignment horizontal="center" vertical="top" wrapText="1"/>
    </xf>
    <xf numFmtId="3" fontId="5" fillId="3" borderId="0" xfId="0" applyNumberFormat="1" applyFont="1" applyFill="1" applyAlignment="1">
      <alignment horizontal="center" vertical="top" wrapText="1"/>
    </xf>
    <xf numFmtId="0" fontId="6" fillId="3" borderId="0" xfId="0" applyFont="1" applyFill="1" applyAlignment="1">
      <alignment horizontal="left"/>
    </xf>
    <xf numFmtId="0" fontId="7" fillId="3" borderId="0" xfId="0" applyFont="1" applyFill="1" applyAlignment="1">
      <alignment horizontal="left" indent="1"/>
    </xf>
    <xf numFmtId="0" fontId="7" fillId="3" borderId="0" xfId="0" applyFont="1" applyFill="1"/>
    <xf numFmtId="0" fontId="40" fillId="3" borderId="0" xfId="0" applyFont="1" applyFill="1" applyAlignment="1">
      <alignment horizontal="left"/>
    </xf>
    <xf numFmtId="1" fontId="40" fillId="3" borderId="0" xfId="0" applyNumberFormat="1" applyFont="1" applyFill="1"/>
    <xf numFmtId="0" fontId="37" fillId="3" borderId="0" xfId="0" applyNumberFormat="1" applyFont="1" applyFill="1" applyAlignment="1">
      <alignment vertical="center"/>
    </xf>
    <xf numFmtId="0" fontId="11" fillId="3" borderId="0" xfId="0" applyFont="1" applyFill="1" applyAlignment="1">
      <alignment horizontal="justify" vertical="center"/>
    </xf>
    <xf numFmtId="0" fontId="11" fillId="3" borderId="0" xfId="0" applyFont="1" applyFill="1" applyAlignment="1"/>
    <xf numFmtId="3" fontId="21" fillId="3" borderId="0" xfId="0" applyNumberFormat="1" applyFont="1" applyFill="1"/>
    <xf numFmtId="3" fontId="8" fillId="3" borderId="0" xfId="0" applyNumberFormat="1" applyFont="1" applyFill="1"/>
    <xf numFmtId="3" fontId="11" fillId="3" borderId="0" xfId="0" applyNumberFormat="1" applyFont="1" applyFill="1"/>
    <xf numFmtId="0" fontId="37" fillId="3" borderId="0" xfId="0" applyNumberFormat="1" applyFont="1" applyFill="1" applyAlignment="1">
      <alignment vertical="top" wrapText="1"/>
    </xf>
    <xf numFmtId="0" fontId="0" fillId="3" borderId="0" xfId="0" applyFill="1" applyAlignment="1">
      <alignment vertical="top" wrapText="1"/>
    </xf>
    <xf numFmtId="3" fontId="11" fillId="3" borderId="12" xfId="0" applyNumberFormat="1" applyFont="1" applyFill="1" applyBorder="1"/>
    <xf numFmtId="1" fontId="11" fillId="3" borderId="5" xfId="0" applyNumberFormat="1" applyFont="1" applyFill="1" applyBorder="1" applyAlignment="1">
      <alignment horizontal="right" indent="2"/>
    </xf>
    <xf numFmtId="3" fontId="11" fillId="3" borderId="8" xfId="0" applyNumberFormat="1" applyFont="1" applyFill="1" applyBorder="1" applyAlignment="1">
      <alignment wrapText="1"/>
    </xf>
    <xf numFmtId="3" fontId="11" fillId="3" borderId="11" xfId="0" applyNumberFormat="1" applyFont="1" applyFill="1" applyBorder="1" applyAlignment="1">
      <alignment wrapText="1"/>
    </xf>
    <xf numFmtId="0" fontId="11" fillId="3" borderId="0" xfId="0" applyFont="1" applyFill="1" applyAlignment="1">
      <alignment horizontal="justify" vertical="center" wrapText="1"/>
    </xf>
    <xf numFmtId="0" fontId="11" fillId="3" borderId="0" xfId="0" applyFont="1" applyFill="1" applyAlignment="1">
      <alignment wrapText="1"/>
    </xf>
    <xf numFmtId="0" fontId="0" fillId="3" borderId="0" xfId="0" applyFill="1" applyAlignment="1">
      <alignment wrapText="1"/>
    </xf>
    <xf numFmtId="0" fontId="37" fillId="3" borderId="0" xfId="0" applyFont="1" applyFill="1" applyAlignment="1">
      <alignment horizontal="justify" vertical="center" wrapText="1"/>
    </xf>
    <xf numFmtId="3" fontId="23" fillId="3" borderId="0" xfId="0" applyNumberFormat="1" applyFont="1" applyFill="1" applyBorder="1" applyAlignment="1">
      <alignment horizontal="left" vertical="top" wrapText="1" indent="1"/>
    </xf>
    <xf numFmtId="1" fontId="40" fillId="3" borderId="11" xfId="0" applyNumberFormat="1" applyFont="1" applyFill="1" applyBorder="1" applyAlignment="1">
      <alignment horizontal="right" indent="2"/>
    </xf>
    <xf numFmtId="0" fontId="11" fillId="0" borderId="3" xfId="6" applyFont="1" applyBorder="1"/>
    <xf numFmtId="0" fontId="11" fillId="0" borderId="8" xfId="6" applyFont="1" applyBorder="1"/>
    <xf numFmtId="0" fontId="11" fillId="0" borderId="11" xfId="6" applyFont="1" applyBorder="1"/>
    <xf numFmtId="0" fontId="10" fillId="3" borderId="0" xfId="3" applyFont="1" applyFill="1" applyAlignment="1">
      <alignment horizontal="justify" vertical="center"/>
    </xf>
    <xf numFmtId="0" fontId="21" fillId="3" borderId="0" xfId="6" applyFont="1" applyFill="1" applyAlignment="1"/>
    <xf numFmtId="0" fontId="21" fillId="3" borderId="0" xfId="6" applyFont="1" applyFill="1"/>
    <xf numFmtId="164" fontId="8" fillId="3" borderId="0" xfId="6" applyNumberFormat="1" applyFont="1" applyFill="1"/>
    <xf numFmtId="0" fontId="8" fillId="3" borderId="0" xfId="6" applyFont="1" applyFill="1"/>
    <xf numFmtId="0" fontId="11" fillId="3" borderId="0" xfId="6" applyFont="1" applyFill="1" applyAlignment="1"/>
    <xf numFmtId="0" fontId="8" fillId="3" borderId="0" xfId="6" applyFont="1" applyFill="1" applyAlignment="1">
      <alignment wrapText="1"/>
    </xf>
    <xf numFmtId="0" fontId="11" fillId="3" borderId="0" xfId="6" applyFont="1" applyFill="1"/>
    <xf numFmtId="0" fontId="15" fillId="3" borderId="0" xfId="6" applyFont="1" applyFill="1" applyAlignment="1"/>
    <xf numFmtId="164" fontId="11" fillId="3" borderId="0" xfId="6" applyNumberFormat="1" applyFont="1" applyFill="1" applyAlignment="1">
      <alignment horizontal="left"/>
    </xf>
    <xf numFmtId="1" fontId="11" fillId="3" borderId="0" xfId="6" applyNumberFormat="1" applyFont="1" applyFill="1"/>
    <xf numFmtId="1" fontId="15" fillId="3" borderId="12" xfId="6" applyNumberFormat="1" applyFont="1" applyFill="1" applyBorder="1" applyAlignment="1">
      <alignment horizontal="center" vertical="center" wrapText="1"/>
    </xf>
    <xf numFmtId="1" fontId="15" fillId="3" borderId="13" xfId="6" applyNumberFormat="1" applyFont="1" applyFill="1" applyBorder="1" applyAlignment="1">
      <alignment horizontal="center" vertical="center" wrapText="1"/>
    </xf>
    <xf numFmtId="1" fontId="15" fillId="3" borderId="12" xfId="6" applyNumberFormat="1" applyFont="1" applyFill="1" applyBorder="1" applyAlignment="1">
      <alignment horizontal="center" vertical="center"/>
    </xf>
    <xf numFmtId="1" fontId="15" fillId="3" borderId="7" xfId="6" applyNumberFormat="1" applyFont="1" applyFill="1" applyBorder="1" applyAlignment="1">
      <alignment horizontal="center" vertical="center"/>
    </xf>
    <xf numFmtId="0" fontId="37" fillId="3" borderId="0" xfId="0" applyNumberFormat="1" applyFont="1" applyFill="1" applyAlignment="1">
      <alignment vertical="top" wrapText="1"/>
    </xf>
    <xf numFmtId="0" fontId="0" fillId="3" borderId="0" xfId="0" applyFill="1" applyAlignment="1">
      <alignment vertical="top" wrapText="1"/>
    </xf>
    <xf numFmtId="0" fontId="0" fillId="0" borderId="0" xfId="0" applyAlignment="1"/>
    <xf numFmtId="0" fontId="38" fillId="3" borderId="0" xfId="0" applyFont="1" applyFill="1" applyAlignment="1">
      <alignment vertical="center" wrapText="1"/>
    </xf>
    <xf numFmtId="0" fontId="11" fillId="3" borderId="0" xfId="0" applyFont="1" applyFill="1" applyAlignment="1">
      <alignment wrapText="1"/>
    </xf>
    <xf numFmtId="0" fontId="41" fillId="3" borderId="14" xfId="0" applyFont="1" applyFill="1" applyBorder="1" applyAlignment="1">
      <alignment horizontal="left" vertical="top"/>
    </xf>
    <xf numFmtId="0" fontId="41" fillId="3" borderId="6" xfId="0" applyFont="1" applyFill="1" applyBorder="1" applyAlignment="1">
      <alignment horizontal="left" vertical="top"/>
    </xf>
    <xf numFmtId="3" fontId="23" fillId="3" borderId="3" xfId="0" applyNumberFormat="1" applyFont="1" applyFill="1" applyBorder="1" applyAlignment="1">
      <alignment horizontal="left" vertical="top" wrapText="1" indent="1"/>
    </xf>
    <xf numFmtId="3" fontId="23" fillId="3" borderId="27" xfId="0" applyNumberFormat="1" applyFont="1" applyFill="1" applyBorder="1" applyAlignment="1">
      <alignment horizontal="left" vertical="top" wrapText="1" indent="1"/>
    </xf>
    <xf numFmtId="3" fontId="23" fillId="3" borderId="28" xfId="0" applyNumberFormat="1" applyFont="1" applyFill="1" applyBorder="1" applyAlignment="1">
      <alignment horizontal="left" vertical="top" wrapText="1" indent="1"/>
    </xf>
    <xf numFmtId="3" fontId="23" fillId="3" borderId="1" xfId="0" applyNumberFormat="1" applyFont="1" applyFill="1" applyBorder="1" applyAlignment="1">
      <alignment horizontal="left" vertical="top" wrapText="1" indent="1"/>
    </xf>
    <xf numFmtId="3" fontId="23" fillId="3" borderId="25" xfId="0" applyNumberFormat="1" applyFont="1" applyFill="1" applyBorder="1" applyAlignment="1">
      <alignment horizontal="left" vertical="top" wrapText="1" indent="1"/>
    </xf>
    <xf numFmtId="3" fontId="23" fillId="3" borderId="26" xfId="0" applyNumberFormat="1" applyFont="1" applyFill="1" applyBorder="1" applyAlignment="1">
      <alignment horizontal="left" vertical="top" wrapText="1" indent="1"/>
    </xf>
    <xf numFmtId="0" fontId="37" fillId="3" borderId="0" xfId="0" applyNumberFormat="1" applyFont="1" applyFill="1" applyAlignment="1">
      <alignment vertical="center" wrapText="1"/>
    </xf>
    <xf numFmtId="0" fontId="23" fillId="3" borderId="3" xfId="0" applyFont="1" applyFill="1" applyBorder="1" applyAlignment="1">
      <alignment horizontal="left" vertical="top" wrapText="1" indent="1"/>
    </xf>
    <xf numFmtId="0" fontId="23" fillId="3" borderId="8" xfId="0" applyFont="1" applyFill="1" applyBorder="1" applyAlignment="1">
      <alignment horizontal="left" vertical="top" wrapText="1" indent="1"/>
    </xf>
    <xf numFmtId="0" fontId="40" fillId="3" borderId="11" xfId="0" applyFont="1" applyFill="1" applyBorder="1" applyAlignment="1">
      <alignment horizontal="left" indent="1"/>
    </xf>
    <xf numFmtId="0" fontId="40" fillId="3" borderId="1" xfId="0" applyFont="1" applyFill="1" applyBorder="1" applyAlignment="1">
      <alignment horizontal="left" indent="1"/>
    </xf>
    <xf numFmtId="0" fontId="11" fillId="3" borderId="2" xfId="0" applyFont="1" applyFill="1" applyBorder="1" applyAlignment="1">
      <alignment horizontal="left" indent="1"/>
    </xf>
    <xf numFmtId="0" fontId="11" fillId="3" borderId="6" xfId="0" applyFont="1" applyFill="1" applyBorder="1" applyAlignment="1">
      <alignment horizontal="left" indent="1"/>
    </xf>
    <xf numFmtId="0" fontId="11" fillId="3" borderId="7" xfId="0" applyFont="1" applyFill="1" applyBorder="1" applyAlignment="1">
      <alignment horizontal="left" indent="1"/>
    </xf>
    <xf numFmtId="2" fontId="23" fillId="3" borderId="3" xfId="0" applyNumberFormat="1" applyFont="1" applyFill="1" applyBorder="1" applyAlignment="1">
      <alignment horizontal="center" vertical="center" wrapText="1"/>
    </xf>
    <xf numFmtId="2" fontId="11" fillId="3" borderId="8" xfId="0" applyNumberFormat="1" applyFont="1" applyFill="1" applyBorder="1" applyAlignment="1">
      <alignment horizontal="center" vertical="center"/>
    </xf>
    <xf numFmtId="165" fontId="41" fillId="3" borderId="4" xfId="0" applyNumberFormat="1" applyFont="1" applyFill="1" applyBorder="1" applyAlignment="1">
      <alignment horizontal="center" vertical="center"/>
    </xf>
    <xf numFmtId="165" fontId="11" fillId="3" borderId="5" xfId="0" applyNumberFormat="1" applyFont="1" applyFill="1" applyBorder="1" applyAlignment="1">
      <alignment horizontal="center" vertical="center"/>
    </xf>
    <xf numFmtId="0" fontId="11" fillId="0" borderId="0" xfId="0" applyFont="1" applyAlignment="1">
      <alignment wrapText="1"/>
    </xf>
    <xf numFmtId="2" fontId="13" fillId="3" borderId="1" xfId="0" applyNumberFormat="1" applyFont="1" applyFill="1" applyBorder="1" applyAlignment="1">
      <alignment horizontal="center" vertical="center"/>
    </xf>
    <xf numFmtId="2" fontId="11" fillId="3" borderId="14" xfId="0" applyNumberFormat="1" applyFont="1" applyFill="1" applyBorder="1" applyAlignment="1"/>
    <xf numFmtId="164" fontId="15" fillId="3" borderId="3" xfId="0" applyNumberFormat="1" applyFont="1" applyFill="1" applyBorder="1" applyAlignment="1">
      <alignment horizontal="center" vertical="center" wrapText="1"/>
    </xf>
    <xf numFmtId="164" fontId="11" fillId="3" borderId="11" xfId="0" applyNumberFormat="1" applyFont="1" applyFill="1" applyBorder="1" applyAlignment="1">
      <alignment horizontal="center" vertical="center"/>
    </xf>
    <xf numFmtId="1" fontId="15" fillId="3" borderId="3" xfId="0" applyNumberFormat="1" applyFont="1" applyFill="1" applyBorder="1" applyAlignment="1">
      <alignment horizontal="center" vertical="center" wrapText="1"/>
    </xf>
    <xf numFmtId="1" fontId="11" fillId="3" borderId="8" xfId="0" applyNumberFormat="1" applyFont="1" applyFill="1" applyBorder="1" applyAlignment="1">
      <alignment horizontal="center" vertical="center"/>
    </xf>
    <xf numFmtId="1" fontId="15" fillId="3" borderId="1" xfId="0" applyNumberFormat="1" applyFont="1" applyFill="1" applyBorder="1" applyAlignment="1">
      <alignment horizontal="center" vertical="center" wrapText="1"/>
    </xf>
    <xf numFmtId="0" fontId="11" fillId="0" borderId="2" xfId="0" applyFont="1" applyBorder="1" applyAlignment="1">
      <alignment horizontal="center" vertical="center" wrapText="1"/>
    </xf>
    <xf numFmtId="1" fontId="15" fillId="3" borderId="15" xfId="0" applyNumberFormat="1" applyFont="1" applyFill="1" applyBorder="1" applyAlignment="1">
      <alignment horizontal="center" vertical="center" wrapText="1"/>
    </xf>
    <xf numFmtId="1" fontId="11" fillId="3" borderId="15" xfId="0" applyNumberFormat="1" applyFont="1" applyFill="1" applyBorder="1" applyAlignment="1">
      <alignment horizontal="center" vertical="center"/>
    </xf>
    <xf numFmtId="1" fontId="11" fillId="3" borderId="5" xfId="0" applyNumberFormat="1" applyFont="1" applyFill="1" applyBorder="1" applyAlignment="1">
      <alignment horizontal="center" vertical="center"/>
    </xf>
    <xf numFmtId="0" fontId="0" fillId="0" borderId="0" xfId="0" applyAlignment="1">
      <alignment wrapText="1"/>
    </xf>
    <xf numFmtId="0" fontId="0" fillId="3" borderId="0" xfId="0" applyFill="1" applyAlignment="1">
      <alignment wrapText="1"/>
    </xf>
    <xf numFmtId="164" fontId="15" fillId="3" borderId="3" xfId="0" applyNumberFormat="1" applyFont="1" applyFill="1" applyBorder="1" applyAlignment="1" applyProtection="1">
      <alignment horizontal="right" wrapText="1" indent="2"/>
    </xf>
    <xf numFmtId="164" fontId="15" fillId="3" borderId="8" xfId="0" applyNumberFormat="1" applyFont="1" applyFill="1" applyBorder="1" applyAlignment="1" applyProtection="1">
      <alignment horizontal="right" wrapText="1" indent="2"/>
    </xf>
    <xf numFmtId="1" fontId="11" fillId="3" borderId="3" xfId="0" applyNumberFormat="1" applyFont="1" applyFill="1" applyBorder="1" applyAlignment="1" applyProtection="1">
      <alignment horizontal="right" wrapText="1" indent="2"/>
    </xf>
    <xf numFmtId="1" fontId="11" fillId="3" borderId="8" xfId="0" applyNumberFormat="1" applyFont="1" applyFill="1" applyBorder="1" applyAlignment="1" applyProtection="1">
      <alignment horizontal="right" wrapText="1" indent="2"/>
    </xf>
    <xf numFmtId="1" fontId="15" fillId="3" borderId="4" xfId="0" applyNumberFormat="1" applyFont="1" applyFill="1" applyBorder="1" applyAlignment="1">
      <alignment horizontal="center" vertical="center" wrapText="1"/>
    </xf>
    <xf numFmtId="164" fontId="11" fillId="3" borderId="8" xfId="0" applyNumberFormat="1" applyFont="1" applyFill="1" applyBorder="1" applyAlignment="1">
      <alignment horizontal="center" vertical="center"/>
    </xf>
    <xf numFmtId="0" fontId="37" fillId="3" borderId="0" xfId="0" applyFont="1" applyFill="1" applyAlignment="1">
      <alignment horizontal="justify" vertical="center" wrapText="1"/>
    </xf>
    <xf numFmtId="0" fontId="31" fillId="3" borderId="0" xfId="1" applyFont="1" applyFill="1" applyAlignment="1">
      <alignment wrapText="1"/>
    </xf>
    <xf numFmtId="0" fontId="10" fillId="3" borderId="1" xfId="1" applyFont="1" applyFill="1" applyBorder="1" applyAlignment="1">
      <alignment vertical="center" wrapText="1"/>
    </xf>
    <xf numFmtId="0" fontId="10" fillId="3" borderId="6" xfId="1" applyFont="1" applyFill="1" applyBorder="1" applyAlignment="1">
      <alignment vertical="center" wrapText="1"/>
    </xf>
    <xf numFmtId="0" fontId="11" fillId="3" borderId="0" xfId="0" applyFont="1" applyFill="1" applyAlignment="1">
      <alignment horizontal="justify" vertical="center"/>
    </xf>
    <xf numFmtId="0" fontId="11" fillId="3" borderId="0" xfId="0" applyFont="1" applyFill="1" applyAlignment="1"/>
    <xf numFmtId="0" fontId="10" fillId="3" borderId="3" xfId="3" applyFont="1" applyFill="1" applyBorder="1" applyAlignment="1">
      <alignment vertical="center" wrapText="1"/>
    </xf>
    <xf numFmtId="0" fontId="10" fillId="3" borderId="11" xfId="3" applyFont="1" applyFill="1" applyBorder="1" applyAlignment="1">
      <alignment vertical="center" wrapText="1"/>
    </xf>
    <xf numFmtId="0" fontId="11" fillId="3" borderId="0" xfId="0" applyFont="1" applyFill="1" applyAlignment="1">
      <alignment horizontal="justify" vertical="center" wrapText="1"/>
    </xf>
    <xf numFmtId="0" fontId="15" fillId="3" borderId="3" xfId="6" applyFont="1" applyFill="1" applyBorder="1" applyAlignment="1">
      <alignment horizontal="left" vertical="center" wrapText="1"/>
    </xf>
    <xf numFmtId="0" fontId="10" fillId="3" borderId="11" xfId="1" applyFont="1" applyFill="1" applyBorder="1" applyAlignment="1">
      <alignment horizontal="left" vertical="center" wrapText="1"/>
    </xf>
    <xf numFmtId="164" fontId="15" fillId="3" borderId="4" xfId="6" applyNumberFormat="1" applyFont="1" applyFill="1" applyBorder="1" applyAlignment="1">
      <alignment horizontal="center" vertical="center"/>
    </xf>
    <xf numFmtId="0" fontId="4" fillId="3" borderId="15" xfId="1" applyFont="1" applyFill="1" applyBorder="1" applyAlignment="1">
      <alignment horizontal="center" vertical="center"/>
    </xf>
    <xf numFmtId="0" fontId="4" fillId="3" borderId="5" xfId="1" applyFont="1" applyFill="1" applyBorder="1" applyAlignment="1">
      <alignment horizontal="center" vertical="center"/>
    </xf>
    <xf numFmtId="164" fontId="15" fillId="3" borderId="2" xfId="6" applyNumberFormat="1" applyFont="1" applyFill="1" applyBorder="1" applyAlignment="1">
      <alignment horizontal="center" vertical="center" wrapText="1"/>
    </xf>
    <xf numFmtId="0" fontId="4" fillId="3" borderId="7" xfId="1" applyFont="1" applyFill="1" applyBorder="1" applyAlignment="1">
      <alignment horizontal="center" vertical="center"/>
    </xf>
    <xf numFmtId="1" fontId="15" fillId="3" borderId="4" xfId="6" applyNumberFormat="1" applyFont="1" applyFill="1" applyBorder="1" applyAlignment="1">
      <alignment horizontal="center" vertical="center"/>
    </xf>
    <xf numFmtId="1" fontId="4" fillId="3" borderId="15" xfId="1" applyNumberFormat="1" applyFont="1" applyFill="1" applyBorder="1" applyAlignment="1">
      <alignment horizontal="center" vertical="center"/>
    </xf>
    <xf numFmtId="1" fontId="4" fillId="3" borderId="5" xfId="1" applyNumberFormat="1" applyFont="1" applyFill="1" applyBorder="1" applyAlignment="1">
      <alignment horizontal="center" vertical="center"/>
    </xf>
    <xf numFmtId="1" fontId="15" fillId="3" borderId="2" xfId="6" applyNumberFormat="1" applyFont="1" applyFill="1" applyBorder="1" applyAlignment="1">
      <alignment horizontal="center" vertical="center" wrapText="1"/>
    </xf>
    <xf numFmtId="1" fontId="4" fillId="3" borderId="7" xfId="1" applyNumberFormat="1" applyFont="1" applyFill="1" applyBorder="1" applyAlignment="1">
      <alignment horizontal="center" vertical="center"/>
    </xf>
    <xf numFmtId="164" fontId="15" fillId="0" borderId="4" xfId="6" applyNumberFormat="1" applyFont="1" applyBorder="1" applyAlignment="1">
      <alignment horizontal="center" vertical="center"/>
    </xf>
    <xf numFmtId="164" fontId="15" fillId="0" borderId="15" xfId="6" applyNumberFormat="1" applyFont="1" applyBorder="1" applyAlignment="1">
      <alignment horizontal="center" vertical="center"/>
    </xf>
    <xf numFmtId="164" fontId="15" fillId="0" borderId="5" xfId="6" applyNumberFormat="1" applyFont="1" applyBorder="1" applyAlignment="1">
      <alignment horizontal="center" vertical="center"/>
    </xf>
    <xf numFmtId="164" fontId="15" fillId="0" borderId="2" xfId="6" applyNumberFormat="1" applyFont="1" applyBorder="1" applyAlignment="1">
      <alignment horizontal="center" vertical="center" wrapText="1"/>
    </xf>
    <xf numFmtId="164" fontId="15" fillId="0" borderId="7" xfId="6" applyNumberFormat="1" applyFont="1" applyBorder="1" applyAlignment="1">
      <alignment horizontal="center" vertical="center" wrapText="1"/>
    </xf>
    <xf numFmtId="0" fontId="37" fillId="0" borderId="0" xfId="0" applyFont="1" applyAlignment="1">
      <alignment horizontal="justify" vertical="center" wrapText="1"/>
    </xf>
    <xf numFmtId="0" fontId="11" fillId="3" borderId="3" xfId="0" applyFont="1" applyFill="1" applyBorder="1" applyAlignment="1"/>
    <xf numFmtId="0" fontId="11" fillId="3" borderId="11" xfId="0" applyFont="1" applyFill="1" applyBorder="1" applyAlignment="1"/>
    <xf numFmtId="0" fontId="10" fillId="3" borderId="3" xfId="7" applyFont="1" applyFill="1" applyBorder="1" applyAlignment="1"/>
    <xf numFmtId="0" fontId="10" fillId="3" borderId="11" xfId="7" applyFont="1" applyFill="1" applyBorder="1" applyAlignment="1"/>
    <xf numFmtId="0" fontId="11" fillId="3" borderId="0" xfId="0" applyFont="1" applyFill="1" applyAlignment="1">
      <alignment vertical="center" wrapText="1"/>
    </xf>
  </cellXfs>
  <cellStyles count="10">
    <cellStyle name="Normal" xfId="0" builtinId="0"/>
    <cellStyle name="Normal 2" xfId="1"/>
    <cellStyle name="Normal 2 2" xfId="4"/>
    <cellStyle name="Normal 2 2 2" xfId="9"/>
    <cellStyle name="Normal 2 3" xfId="3"/>
    <cellStyle name="Normal 2 4" xfId="8"/>
    <cellStyle name="Normal 3" xfId="2"/>
    <cellStyle name="Normal 3 2" xfId="6"/>
    <cellStyle name="Normal 4" xfId="7"/>
    <cellStyle name="Pourcentage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289044578089158"/>
          <c:y val="0.32148110325799717"/>
          <c:w val="0.37634943269886539"/>
          <c:h val="0.54375856601542549"/>
        </c:manualLayout>
      </c:layout>
      <c:pieChart>
        <c:varyColors val="1"/>
        <c:ser>
          <c:idx val="0"/>
          <c:order val="0"/>
          <c:spPr>
            <a:ln w="19050">
              <a:solidFill>
                <a:schemeClr val="bg1"/>
              </a:solidFill>
            </a:ln>
          </c:spPr>
          <c:dPt>
            <c:idx val="0"/>
            <c:bubble3D val="0"/>
            <c:spPr>
              <a:solidFill>
                <a:schemeClr val="accent5">
                  <a:lumMod val="75000"/>
                </a:schemeClr>
              </a:solidFill>
              <a:ln w="19050">
                <a:solidFill>
                  <a:schemeClr val="bg1"/>
                </a:solidFill>
              </a:ln>
            </c:spPr>
          </c:dPt>
          <c:dPt>
            <c:idx val="1"/>
            <c:bubble3D val="0"/>
            <c:spPr>
              <a:solidFill>
                <a:schemeClr val="accent1">
                  <a:lumMod val="75000"/>
                </a:schemeClr>
              </a:solidFill>
              <a:ln w="19050">
                <a:solidFill>
                  <a:schemeClr val="bg1"/>
                </a:solidFill>
              </a:ln>
            </c:spPr>
          </c:dPt>
          <c:dPt>
            <c:idx val="2"/>
            <c:bubble3D val="0"/>
            <c:spPr>
              <a:solidFill>
                <a:schemeClr val="tx2">
                  <a:lumMod val="60000"/>
                  <a:lumOff val="40000"/>
                </a:schemeClr>
              </a:solidFill>
              <a:ln w="19050">
                <a:solidFill>
                  <a:schemeClr val="bg1"/>
                </a:solidFill>
              </a:ln>
            </c:spPr>
          </c:dPt>
          <c:dPt>
            <c:idx val="3"/>
            <c:bubble3D val="0"/>
            <c:spPr>
              <a:solidFill>
                <a:schemeClr val="tx2">
                  <a:lumMod val="40000"/>
                  <a:lumOff val="60000"/>
                </a:schemeClr>
              </a:solidFill>
              <a:ln w="19050">
                <a:solidFill>
                  <a:schemeClr val="bg1"/>
                </a:solidFill>
              </a:ln>
            </c:spPr>
          </c:dPt>
          <c:dPt>
            <c:idx val="4"/>
            <c:bubble3D val="0"/>
            <c:spPr>
              <a:solidFill>
                <a:schemeClr val="accent6"/>
              </a:solidFill>
              <a:ln w="19050">
                <a:solidFill>
                  <a:schemeClr val="bg1"/>
                </a:solidFill>
              </a:ln>
            </c:spPr>
          </c:dPt>
          <c:dLbls>
            <c:dLbl>
              <c:idx val="0"/>
              <c:layout>
                <c:manualLayout>
                  <c:x val="8.1776550319269878E-2"/>
                  <c:y val="-2.3334869400866799E-2"/>
                </c:manualLayout>
              </c:layout>
              <c:tx>
                <c:rich>
                  <a:bodyPr/>
                  <a:lstStyle/>
                  <a:p>
                    <a:r>
                      <a:rPr lang="en-US" sz="900"/>
                      <a:t>Une</a:t>
                    </a:r>
                    <a:r>
                      <a:rPr lang="en-US" sz="900" baseline="0"/>
                      <a:t> </a:t>
                    </a:r>
                    <a:r>
                      <a:rPr lang="en-US" sz="900"/>
                      <a:t>participation unique </a:t>
                    </a:r>
                  </a:p>
                  <a:p>
                    <a:r>
                      <a:rPr lang="en-US" sz="900"/>
                      <a:t>56</a:t>
                    </a:r>
                    <a:endParaRPr lang="en-US"/>
                  </a:p>
                </c:rich>
              </c:tx>
              <c:dLblPos val="bestFit"/>
              <c:showLegendKey val="0"/>
              <c:showVal val="1"/>
              <c:showCatName val="1"/>
              <c:showSerName val="0"/>
              <c:showPercent val="0"/>
              <c:showBubbleSize val="0"/>
            </c:dLbl>
            <c:dLbl>
              <c:idx val="1"/>
              <c:layout>
                <c:manualLayout>
                  <c:x val="-9.3123815130585319E-2"/>
                  <c:y val="-2.9659752896741567E-2"/>
                </c:manualLayout>
              </c:layout>
              <c:tx>
                <c:rich>
                  <a:bodyPr/>
                  <a:lstStyle/>
                  <a:p>
                    <a:r>
                      <a:rPr lang="en-US" sz="900"/>
                      <a:t>Plusieurs participations - </a:t>
                    </a:r>
                  </a:p>
                  <a:p>
                    <a:r>
                      <a:rPr lang="en-US" sz="900"/>
                      <a:t>Un seul corps ou</a:t>
                    </a:r>
                    <a:r>
                      <a:rPr lang="en-US" sz="900" baseline="0"/>
                      <a:t> cadre d'emplois</a:t>
                    </a:r>
                    <a:r>
                      <a:rPr lang="en-US" sz="900"/>
                      <a:t> </a:t>
                    </a:r>
                  </a:p>
                  <a:p>
                    <a:r>
                      <a:rPr lang="en-US" sz="900"/>
                      <a:t>18</a:t>
                    </a:r>
                    <a:endParaRPr lang="en-US"/>
                  </a:p>
                </c:rich>
              </c:tx>
              <c:dLblPos val="bestFit"/>
              <c:showLegendKey val="0"/>
              <c:showVal val="1"/>
              <c:showCatName val="1"/>
              <c:showSerName val="0"/>
              <c:showPercent val="0"/>
              <c:showBubbleSize val="0"/>
            </c:dLbl>
            <c:dLbl>
              <c:idx val="2"/>
              <c:layout>
                <c:manualLayout>
                  <c:x val="-0.10671256951911848"/>
                  <c:y val="2.0942173894929802E-2"/>
                </c:manualLayout>
              </c:layout>
              <c:tx>
                <c:rich>
                  <a:bodyPr/>
                  <a:lstStyle/>
                  <a:p>
                    <a:r>
                      <a:rPr lang="en-US"/>
                      <a:t>Plusieurs participations - 
Différents corps de même catégorie d'un seul versant </a:t>
                    </a:r>
                  </a:p>
                  <a:p>
                    <a:r>
                      <a:rPr lang="en-US"/>
                      <a:t>9</a:t>
                    </a:r>
                  </a:p>
                </c:rich>
              </c:tx>
              <c:dLblPos val="bestFit"/>
              <c:showLegendKey val="0"/>
              <c:showVal val="1"/>
              <c:showCatName val="1"/>
              <c:showSerName val="0"/>
              <c:showPercent val="0"/>
              <c:showBubbleSize val="0"/>
            </c:dLbl>
            <c:dLbl>
              <c:idx val="3"/>
              <c:layout>
                <c:manualLayout>
                  <c:x val="-6.7900332551888959E-2"/>
                  <c:y val="-2.8654375520133155E-2"/>
                </c:manualLayout>
              </c:layout>
              <c:tx>
                <c:rich>
                  <a:bodyPr/>
                  <a:lstStyle/>
                  <a:p>
                    <a:r>
                      <a:rPr lang="en-US" sz="900"/>
                      <a:t>Plusieurs participations - Différentes catégories d'un seul versant</a:t>
                    </a:r>
                  </a:p>
                  <a:p>
                    <a:r>
                      <a:rPr lang="en-US" sz="900"/>
                      <a:t>10</a:t>
                    </a:r>
                    <a:endParaRPr lang="en-US"/>
                  </a:p>
                </c:rich>
              </c:tx>
              <c:dLblPos val="bestFit"/>
              <c:showLegendKey val="0"/>
              <c:showVal val="1"/>
              <c:showCatName val="1"/>
              <c:showSerName val="0"/>
              <c:showPercent val="0"/>
              <c:showBubbleSize val="0"/>
            </c:dLbl>
            <c:dLbl>
              <c:idx val="4"/>
              <c:layout>
                <c:manualLayout>
                  <c:x val="9.8480040741176014E-2"/>
                  <c:y val="-8.6551394816106006E-2"/>
                </c:manualLayout>
              </c:layout>
              <c:tx>
                <c:rich>
                  <a:bodyPr/>
                  <a:lstStyle/>
                  <a:p>
                    <a:r>
                      <a:rPr lang="en-US" sz="900"/>
                      <a:t>Plusieurs participations - Différents versants </a:t>
                    </a:r>
                  </a:p>
                  <a:p>
                    <a:r>
                      <a:rPr lang="en-US" sz="900"/>
                      <a:t>7</a:t>
                    </a:r>
                    <a:endParaRPr lang="en-US"/>
                  </a:p>
                </c:rich>
              </c:tx>
              <c:dLblPos val="bestFit"/>
              <c:showLegendKey val="0"/>
              <c:showVal val="1"/>
              <c:showCatName val="1"/>
              <c:showSerName val="0"/>
              <c:showPercent val="0"/>
              <c:showBubbleSize val="0"/>
            </c:dLbl>
            <c:spPr>
              <a:noFill/>
              <a:ln>
                <a:noFill/>
              </a:ln>
              <a:effectLst/>
            </c:spPr>
            <c:txPr>
              <a:bodyPr/>
              <a:lstStyle/>
              <a:p>
                <a:pPr>
                  <a:defRPr sz="900"/>
                </a:pPr>
                <a:endParaRPr lang="fr-FR"/>
              </a:p>
            </c:txPr>
            <c:dLblPos val="bestFit"/>
            <c:showLegendKey val="0"/>
            <c:showVal val="1"/>
            <c:showCatName val="1"/>
            <c:showSerName val="0"/>
            <c:showPercent val="0"/>
            <c:showBubbleSize val="0"/>
            <c:showLeaderLines val="1"/>
            <c:extLst>
              <c:ext xmlns:c15="http://schemas.microsoft.com/office/drawing/2012/chart" uri="{CE6537A1-D6FC-4f65-9D91-7224C49458BB}"/>
            </c:extLst>
          </c:dLbls>
          <c:cat>
            <c:strRef>
              <c:f>'F D 1-1'!$A$29:$A$33</c:f>
              <c:strCache>
                <c:ptCount val="5"/>
                <c:pt idx="0">
                  <c:v>Une participation unique</c:v>
                </c:pt>
                <c:pt idx="1">
                  <c:v>Plusieurs participations - 
Un seul corps ou cadre d'emplois</c:v>
                </c:pt>
                <c:pt idx="2">
                  <c:v>Plusieurs participations - 
Différents corps de même catégorie d'un seul versant</c:v>
                </c:pt>
                <c:pt idx="3">
                  <c:v>Plusieurs participations - 
Différentes catégories d'un seul versant</c:v>
                </c:pt>
                <c:pt idx="4">
                  <c:v>Plusieurs participations - 
Différents versants</c:v>
                </c:pt>
              </c:strCache>
            </c:strRef>
          </c:cat>
          <c:val>
            <c:numRef>
              <c:f>'F D 1-1'!$B$29:$B$33</c:f>
              <c:numCache>
                <c:formatCode>0</c:formatCode>
                <c:ptCount val="5"/>
                <c:pt idx="0">
                  <c:v>56.070474627292079</c:v>
                </c:pt>
                <c:pt idx="1">
                  <c:v>17.700889447033862</c:v>
                </c:pt>
                <c:pt idx="2">
                  <c:v>9.0491459885536152</c:v>
                </c:pt>
                <c:pt idx="3">
                  <c:v>9.9657143455943231</c:v>
                </c:pt>
                <c:pt idx="4">
                  <c:v>7.2137755915261224</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txPr>
    <a:bodyPr/>
    <a:lstStyle/>
    <a:p>
      <a:pPr>
        <a:defRPr sz="1000">
          <a:solidFill>
            <a:sysClr val="windowText" lastClr="000000"/>
          </a:solidFil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t>Catégorie(s) hiérarchique(s) et versant(s)*</a:t>
            </a:r>
          </a:p>
        </c:rich>
      </c:tx>
      <c:layout/>
      <c:overlay val="0"/>
    </c:title>
    <c:autoTitleDeleted val="0"/>
    <c:plotArea>
      <c:layout/>
      <c:barChart>
        <c:barDir val="bar"/>
        <c:grouping val="percentStacked"/>
        <c:varyColors val="0"/>
        <c:ser>
          <c:idx val="0"/>
          <c:order val="0"/>
          <c:tx>
            <c:strRef>
              <c:f>'F D 1-2'!$C$75</c:f>
              <c:strCache>
                <c:ptCount val="1"/>
                <c:pt idx="0">
                  <c:v>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'F D 1-2'!$A$77:$B$81</c:f>
              <c:multiLvlStrCache>
                <c:ptCount val="5"/>
                <c:lvl>
                  <c:pt idx="0">
                    <c:v>FPE et FPH</c:v>
                  </c:pt>
                  <c:pt idx="1">
                    <c:v>FPE et FPT</c:v>
                  </c:pt>
                  <c:pt idx="2">
                    <c:v>FPH</c:v>
                  </c:pt>
                  <c:pt idx="3">
                    <c:v>FPT</c:v>
                  </c:pt>
                  <c:pt idx="4">
                    <c:v>FPE</c:v>
                  </c:pt>
                </c:lvl>
                <c:lvl>
                  <c:pt idx="0">
                    <c:v>2 versants</c:v>
                  </c:pt>
                  <c:pt idx="2">
                    <c:v>1 seul versant</c:v>
                  </c:pt>
                </c:lvl>
              </c:multiLvlStrCache>
            </c:multiLvlStrRef>
          </c:cat>
          <c:val>
            <c:numRef>
              <c:f>'F D 1-2'!$C$77:$C$81</c:f>
              <c:numCache>
                <c:formatCode>#,##0</c:formatCode>
                <c:ptCount val="5"/>
                <c:pt idx="0">
                  <c:v>2.4306200350768599</c:v>
                </c:pt>
                <c:pt idx="1">
                  <c:v>29.61871339186472</c:v>
                </c:pt>
                <c:pt idx="2" formatCode="0">
                  <c:v>45.174139098534397</c:v>
                </c:pt>
                <c:pt idx="3" formatCode="0">
                  <c:v>13.042664506230878</c:v>
                </c:pt>
                <c:pt idx="4" formatCode="0">
                  <c:v>54.719614975269224</c:v>
                </c:pt>
              </c:numCache>
            </c:numRef>
          </c:val>
        </c:ser>
        <c:ser>
          <c:idx val="1"/>
          <c:order val="1"/>
          <c:tx>
            <c:strRef>
              <c:f>'F D 1-2'!$D$75</c:f>
              <c:strCache>
                <c:ptCount val="1"/>
                <c:pt idx="0">
                  <c:v>B</c:v>
                </c:pt>
              </c:strCache>
            </c:strRef>
          </c:tx>
          <c:spPr>
            <a:solidFill>
              <a:schemeClr val="accent4"/>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'F D 1-2'!$A$77:$B$81</c:f>
              <c:multiLvlStrCache>
                <c:ptCount val="5"/>
                <c:lvl>
                  <c:pt idx="0">
                    <c:v>FPE et FPH</c:v>
                  </c:pt>
                  <c:pt idx="1">
                    <c:v>FPE et FPT</c:v>
                  </c:pt>
                  <c:pt idx="2">
                    <c:v>FPH</c:v>
                  </c:pt>
                  <c:pt idx="3">
                    <c:v>FPT</c:v>
                  </c:pt>
                  <c:pt idx="4">
                    <c:v>FPE</c:v>
                  </c:pt>
                </c:lvl>
                <c:lvl>
                  <c:pt idx="0">
                    <c:v>2 versants</c:v>
                  </c:pt>
                  <c:pt idx="2">
                    <c:v>1 seul versant</c:v>
                  </c:pt>
                </c:lvl>
              </c:multiLvlStrCache>
            </c:multiLvlStrRef>
          </c:cat>
          <c:val>
            <c:numRef>
              <c:f>'F D 1-2'!$D$77:$D$81</c:f>
              <c:numCache>
                <c:formatCode>#,##0</c:formatCode>
                <c:ptCount val="5"/>
                <c:pt idx="0">
                  <c:v>11.483888716943499</c:v>
                </c:pt>
                <c:pt idx="1">
                  <c:v>2.8303006082102136</c:v>
                </c:pt>
                <c:pt idx="2" formatCode="0">
                  <c:v>18.261579653330358</c:v>
                </c:pt>
                <c:pt idx="3" formatCode="0">
                  <c:v>22.375184747135869</c:v>
                </c:pt>
                <c:pt idx="4" formatCode="0">
                  <c:v>20.86282382747968</c:v>
                </c:pt>
              </c:numCache>
            </c:numRef>
          </c:val>
        </c:ser>
        <c:ser>
          <c:idx val="2"/>
          <c:order val="2"/>
          <c:tx>
            <c:strRef>
              <c:f>'F D 1-2'!$E$75</c:f>
              <c:strCache>
                <c:ptCount val="1"/>
                <c:pt idx="0">
                  <c:v>C</c:v>
                </c:pt>
              </c:strCache>
            </c:strRef>
          </c:tx>
          <c:spPr>
            <a:solidFill>
              <a:srgbClr val="FFC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'F D 1-2'!$A$77:$B$81</c:f>
              <c:multiLvlStrCache>
                <c:ptCount val="5"/>
                <c:lvl>
                  <c:pt idx="0">
                    <c:v>FPE et FPH</c:v>
                  </c:pt>
                  <c:pt idx="1">
                    <c:v>FPE et FPT</c:v>
                  </c:pt>
                  <c:pt idx="2">
                    <c:v>FPH</c:v>
                  </c:pt>
                  <c:pt idx="3">
                    <c:v>FPT</c:v>
                  </c:pt>
                  <c:pt idx="4">
                    <c:v>FPE</c:v>
                  </c:pt>
                </c:lvl>
                <c:lvl>
                  <c:pt idx="0">
                    <c:v>2 versants</c:v>
                  </c:pt>
                  <c:pt idx="2">
                    <c:v>1 seul versant</c:v>
                  </c:pt>
                </c:lvl>
              </c:multiLvlStrCache>
            </c:multiLvlStrRef>
          </c:cat>
          <c:val>
            <c:numRef>
              <c:f>'F D 1-2'!$E$77:$E$81</c:f>
              <c:numCache>
                <c:formatCode>#,##0</c:formatCode>
                <c:ptCount val="5"/>
                <c:pt idx="0">
                  <c:v>25.514632552701261</c:v>
                </c:pt>
                <c:pt idx="1">
                  <c:v>8.7762735572179675</c:v>
                </c:pt>
                <c:pt idx="2" formatCode="0">
                  <c:v>27.9748546462605</c:v>
                </c:pt>
                <c:pt idx="3" formatCode="0">
                  <c:v>51.516112762094899</c:v>
                </c:pt>
                <c:pt idx="4" formatCode="0">
                  <c:v>13.511622106820164</c:v>
                </c:pt>
              </c:numCache>
            </c:numRef>
          </c:val>
        </c:ser>
        <c:ser>
          <c:idx val="3"/>
          <c:order val="3"/>
          <c:tx>
            <c:strRef>
              <c:f>'F D 1-2'!$F$75</c:f>
              <c:strCache>
                <c:ptCount val="1"/>
                <c:pt idx="0">
                  <c:v>A et B</c:v>
                </c:pt>
              </c:strCache>
            </c:strRef>
          </c:tx>
          <c:spPr>
            <a:solidFill>
              <a:schemeClr val="accent2">
                <a:lumMod val="40000"/>
                <a:lumOff val="6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'F D 1-2'!$A$77:$B$81</c:f>
              <c:multiLvlStrCache>
                <c:ptCount val="5"/>
                <c:lvl>
                  <c:pt idx="0">
                    <c:v>FPE et FPH</c:v>
                  </c:pt>
                  <c:pt idx="1">
                    <c:v>FPE et FPT</c:v>
                  </c:pt>
                  <c:pt idx="2">
                    <c:v>FPH</c:v>
                  </c:pt>
                  <c:pt idx="3">
                    <c:v>FPT</c:v>
                  </c:pt>
                  <c:pt idx="4">
                    <c:v>FPE</c:v>
                  </c:pt>
                </c:lvl>
                <c:lvl>
                  <c:pt idx="0">
                    <c:v>2 versants</c:v>
                  </c:pt>
                  <c:pt idx="2">
                    <c:v>1 seul versant</c:v>
                  </c:pt>
                </c:lvl>
              </c:multiLvlStrCache>
            </c:multiLvlStrRef>
          </c:cat>
          <c:val>
            <c:numRef>
              <c:f>'F D 1-2'!$F$77:$F$81</c:f>
              <c:numCache>
                <c:formatCode>#,##0</c:formatCode>
                <c:ptCount val="5"/>
                <c:pt idx="0">
                  <c:v>21.090133773513532</c:v>
                </c:pt>
                <c:pt idx="1">
                  <c:v>23.034869053714825</c:v>
                </c:pt>
                <c:pt idx="2" formatCode="0">
                  <c:v>0.48924732577658203</c:v>
                </c:pt>
                <c:pt idx="3" formatCode="0">
                  <c:v>5.5037511796576926</c:v>
                </c:pt>
                <c:pt idx="4" formatCode="0">
                  <c:v>4.4094369581268325</c:v>
                </c:pt>
              </c:numCache>
            </c:numRef>
          </c:val>
        </c:ser>
        <c:ser>
          <c:idx val="4"/>
          <c:order val="4"/>
          <c:tx>
            <c:strRef>
              <c:f>'F D 1-2'!$G$75</c:f>
              <c:strCache>
                <c:ptCount val="1"/>
                <c:pt idx="0">
                  <c:v>B et C</c:v>
                </c:pt>
              </c:strCache>
            </c:strRef>
          </c:tx>
          <c:spPr>
            <a:solidFill>
              <a:schemeClr val="accent2">
                <a:lumMod val="60000"/>
                <a:lumOff val="4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'F D 1-2'!$A$77:$B$81</c:f>
              <c:multiLvlStrCache>
                <c:ptCount val="5"/>
                <c:lvl>
                  <c:pt idx="0">
                    <c:v>FPE et FPH</c:v>
                  </c:pt>
                  <c:pt idx="1">
                    <c:v>FPE et FPT</c:v>
                  </c:pt>
                  <c:pt idx="2">
                    <c:v>FPH</c:v>
                  </c:pt>
                  <c:pt idx="3">
                    <c:v>FPT</c:v>
                  </c:pt>
                  <c:pt idx="4">
                    <c:v>FPE</c:v>
                  </c:pt>
                </c:lvl>
                <c:lvl>
                  <c:pt idx="0">
                    <c:v>2 versants</c:v>
                  </c:pt>
                  <c:pt idx="2">
                    <c:v>1 seul versant</c:v>
                  </c:pt>
                </c:lvl>
              </c:multiLvlStrCache>
            </c:multiLvlStrRef>
          </c:cat>
          <c:val>
            <c:numRef>
              <c:f>'F D 1-2'!$G$77:$G$81</c:f>
              <c:numCache>
                <c:formatCode>#,##0</c:formatCode>
                <c:ptCount val="5"/>
                <c:pt idx="0">
                  <c:v>8.2650710134461285</c:v>
                </c:pt>
                <c:pt idx="1">
                  <c:v>22.175943849833271</c:v>
                </c:pt>
                <c:pt idx="2" formatCode="0">
                  <c:v>1.8091059804534571</c:v>
                </c:pt>
                <c:pt idx="3" formatCode="0">
                  <c:v>5.3307347180508273</c:v>
                </c:pt>
                <c:pt idx="4" formatCode="0">
                  <c:v>5.2960655470526783</c:v>
                </c:pt>
              </c:numCache>
            </c:numRef>
          </c:val>
        </c:ser>
        <c:ser>
          <c:idx val="5"/>
          <c:order val="5"/>
          <c:tx>
            <c:strRef>
              <c:f>'F D 1-2'!$H$75</c:f>
              <c:strCache>
                <c:ptCount val="1"/>
                <c:pt idx="0">
                  <c:v>A et C</c:v>
                </c:pt>
              </c:strCache>
            </c:strRef>
          </c:tx>
          <c:spPr>
            <a:solidFill>
              <a:schemeClr val="accent2">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'F D 1-2'!$A$77:$B$81</c:f>
              <c:multiLvlStrCache>
                <c:ptCount val="5"/>
                <c:lvl>
                  <c:pt idx="0">
                    <c:v>FPE et FPH</c:v>
                  </c:pt>
                  <c:pt idx="1">
                    <c:v>FPE et FPT</c:v>
                  </c:pt>
                  <c:pt idx="2">
                    <c:v>FPH</c:v>
                  </c:pt>
                  <c:pt idx="3">
                    <c:v>FPT</c:v>
                  </c:pt>
                  <c:pt idx="4">
                    <c:v>FPE</c:v>
                  </c:pt>
                </c:lvl>
                <c:lvl>
                  <c:pt idx="0">
                    <c:v>2 versants</c:v>
                  </c:pt>
                  <c:pt idx="2">
                    <c:v>1 seul versant</c:v>
                  </c:pt>
                </c:lvl>
              </c:multiLvlStrCache>
            </c:multiLvlStrRef>
          </c:cat>
          <c:val>
            <c:numRef>
              <c:f>'F D 1-2'!$H$77:$H$81</c:f>
              <c:numCache>
                <c:formatCode>#,##0</c:formatCode>
                <c:ptCount val="5"/>
                <c:pt idx="0">
                  <c:v>30.710134461295091</c:v>
                </c:pt>
                <c:pt idx="1">
                  <c:v>10.831949145133693</c:v>
                </c:pt>
                <c:pt idx="2" formatCode="0">
                  <c:v>6.1169860859954497</c:v>
                </c:pt>
                <c:pt idx="3" formatCode="0">
                  <c:v>0.57124429502601837</c:v>
                </c:pt>
                <c:pt idx="4" formatCode="0">
                  <c:v>0.70458636757613702</c:v>
                </c:pt>
              </c:numCache>
            </c:numRef>
          </c:val>
        </c:ser>
        <c:ser>
          <c:idx val="6"/>
          <c:order val="6"/>
          <c:tx>
            <c:strRef>
              <c:f>'F D 1-2'!$I$75</c:f>
              <c:strCache>
                <c:ptCount val="1"/>
                <c:pt idx="0">
                  <c:v>A, B et C</c:v>
                </c:pt>
              </c:strCache>
            </c:strRef>
          </c:tx>
          <c:spPr>
            <a:solidFill>
              <a:schemeClr val="accent3"/>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'F D 1-2'!$A$77:$B$81</c:f>
              <c:multiLvlStrCache>
                <c:ptCount val="5"/>
                <c:lvl>
                  <c:pt idx="0">
                    <c:v>FPE et FPH</c:v>
                  </c:pt>
                  <c:pt idx="1">
                    <c:v>FPE et FPT</c:v>
                  </c:pt>
                  <c:pt idx="2">
                    <c:v>FPH</c:v>
                  </c:pt>
                  <c:pt idx="3">
                    <c:v>FPT</c:v>
                  </c:pt>
                  <c:pt idx="4">
                    <c:v>FPE</c:v>
                  </c:pt>
                </c:lvl>
                <c:lvl>
                  <c:pt idx="0">
                    <c:v>2 versants</c:v>
                  </c:pt>
                  <c:pt idx="2">
                    <c:v>1 seul versant</c:v>
                  </c:pt>
                </c:lvl>
              </c:multiLvlStrCache>
            </c:multiLvlStrRef>
          </c:cat>
          <c:val>
            <c:numRef>
              <c:f>'F D 1-2'!$I$77:$I$81</c:f>
              <c:numCache>
                <c:formatCode>#,##0</c:formatCode>
                <c:ptCount val="5"/>
                <c:pt idx="0">
                  <c:v>0.50414388390247256</c:v>
                </c:pt>
                <c:pt idx="1">
                  <c:v>2.7316381711231279</c:v>
                </c:pt>
                <c:pt idx="2" formatCode="0">
                  <c:v>0.17402234854283039</c:v>
                </c:pt>
                <c:pt idx="3" formatCode="0">
                  <c:v>1.6603077918038174</c:v>
                </c:pt>
                <c:pt idx="4" formatCode="0">
                  <c:v>0.49587491141122231</c:v>
                </c:pt>
              </c:numCache>
            </c:numRef>
          </c:val>
        </c:ser>
        <c:dLbls>
          <c:showLegendKey val="0"/>
          <c:showVal val="0"/>
          <c:showCatName val="0"/>
          <c:showSerName val="0"/>
          <c:showPercent val="0"/>
          <c:showBubbleSize val="0"/>
        </c:dLbls>
        <c:gapWidth val="150"/>
        <c:overlap val="100"/>
        <c:axId val="92885376"/>
        <c:axId val="92886912"/>
      </c:barChart>
      <c:catAx>
        <c:axId val="92885376"/>
        <c:scaling>
          <c:orientation val="minMax"/>
        </c:scaling>
        <c:delete val="0"/>
        <c:axPos val="l"/>
        <c:numFmt formatCode="General" sourceLinked="0"/>
        <c:majorTickMark val="out"/>
        <c:minorTickMark val="none"/>
        <c:tickLblPos val="nextTo"/>
        <c:crossAx val="92886912"/>
        <c:crosses val="autoZero"/>
        <c:auto val="1"/>
        <c:lblAlgn val="ctr"/>
        <c:lblOffset val="100"/>
        <c:noMultiLvlLbl val="0"/>
      </c:catAx>
      <c:valAx>
        <c:axId val="92886912"/>
        <c:scaling>
          <c:orientation val="minMax"/>
        </c:scaling>
        <c:delete val="0"/>
        <c:axPos val="b"/>
        <c:majorGridlines/>
        <c:numFmt formatCode="0%" sourceLinked="0"/>
        <c:majorTickMark val="out"/>
        <c:minorTickMark val="none"/>
        <c:tickLblPos val="nextTo"/>
        <c:crossAx val="92885376"/>
        <c:crosses val="autoZero"/>
        <c:crossBetween val="between"/>
      </c:valAx>
    </c:plotArea>
    <c:legend>
      <c:legendPos val="r"/>
      <c:layout/>
      <c:overlay val="0"/>
      <c:spPr>
        <a:ln>
          <a:solidFill>
            <a:schemeClr val="tx1"/>
          </a:solidFill>
        </a:ln>
      </c:spPr>
    </c:legend>
    <c:plotVisOnly val="1"/>
    <c:dispBlanksAs val="gap"/>
    <c:showDLblsOverMax val="0"/>
  </c:chart>
  <c:spPr>
    <a:ln>
      <a:noFill/>
    </a:ln>
  </c:spPr>
  <c:txPr>
    <a:bodyPr/>
    <a:lstStyle/>
    <a:p>
      <a:pPr>
        <a:defRPr sz="900"/>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900" b="1" i="0" u="none" strike="noStrike" kern="1200" spc="0" baseline="0">
                <a:solidFill>
                  <a:sysClr val="windowText" lastClr="000000"/>
                </a:solidFill>
                <a:latin typeface="+mn-lt"/>
                <a:ea typeface="+mn-ea"/>
                <a:cs typeface="+mn-cs"/>
              </a:defRPr>
            </a:pPr>
            <a:r>
              <a:rPr lang="fr-FR" sz="900" b="1">
                <a:solidFill>
                  <a:sysClr val="windowText" lastClr="000000"/>
                </a:solidFill>
              </a:rPr>
              <a:t>Catégorie(s) hiérarchique(s)</a:t>
            </a:r>
          </a:p>
        </c:rich>
      </c:tx>
      <c:layout>
        <c:manualLayout>
          <c:xMode val="edge"/>
          <c:yMode val="edge"/>
          <c:x val="0.33459061519749056"/>
          <c:y val="8.0939731414652397E-3"/>
        </c:manualLayout>
      </c:layout>
      <c:overlay val="0"/>
      <c:spPr>
        <a:noFill/>
        <a:ln>
          <a:noFill/>
        </a:ln>
        <a:effectLst/>
      </c:spPr>
    </c:title>
    <c:autoTitleDeleted val="0"/>
    <c:plotArea>
      <c:layout>
        <c:manualLayout>
          <c:layoutTarget val="inner"/>
          <c:xMode val="edge"/>
          <c:yMode val="edge"/>
          <c:x val="0.28668305935442279"/>
          <c:y val="0.30109748231190669"/>
          <c:w val="0.35217350462771096"/>
          <c:h val="0.48347530923978299"/>
        </c:manualLayout>
      </c:layout>
      <c:pieChart>
        <c:varyColors val="1"/>
        <c:ser>
          <c:idx val="0"/>
          <c:order val="0"/>
          <c:dPt>
            <c:idx val="0"/>
            <c:bubble3D val="0"/>
            <c:spPr>
              <a:solidFill>
                <a:schemeClr val="accent1">
                  <a:lumMod val="40000"/>
                  <a:lumOff val="60000"/>
                </a:schemeClr>
              </a:solidFill>
              <a:ln w="19050">
                <a:solidFill>
                  <a:schemeClr val="lt1"/>
                </a:solidFill>
              </a:ln>
              <a:effectLst/>
            </c:spPr>
          </c:dPt>
          <c:dPt>
            <c:idx val="1"/>
            <c:bubble3D val="0"/>
            <c:explosion val="2"/>
            <c:spPr>
              <a:solidFill>
                <a:schemeClr val="accent1">
                  <a:lumMod val="75000"/>
                </a:schemeClr>
              </a:solidFill>
              <a:ln w="19050">
                <a:solidFill>
                  <a:schemeClr val="lt1"/>
                </a:solidFill>
              </a:ln>
              <a:effectLst/>
            </c:spPr>
          </c:dPt>
          <c:dPt>
            <c:idx val="2"/>
            <c:bubble3D val="0"/>
            <c:spPr>
              <a:solidFill>
                <a:schemeClr val="tx2">
                  <a:lumMod val="75000"/>
                </a:schemeClr>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rgbClr val="FFC000"/>
              </a:solidFill>
              <a:ln w="19050">
                <a:solidFill>
                  <a:schemeClr val="lt1"/>
                </a:solidFill>
              </a:ln>
              <a:effectLst/>
            </c:spPr>
          </c:dPt>
          <c:dPt>
            <c:idx val="5"/>
            <c:bubble3D val="0"/>
            <c:spPr>
              <a:solidFill>
                <a:schemeClr val="accent2">
                  <a:lumMod val="40000"/>
                  <a:lumOff val="60000"/>
                </a:schemeClr>
              </a:solidFill>
              <a:ln w="19050">
                <a:solidFill>
                  <a:schemeClr val="lt1"/>
                </a:solidFill>
              </a:ln>
              <a:effectLst/>
            </c:spPr>
          </c:dPt>
          <c:dPt>
            <c:idx val="6"/>
            <c:bubble3D val="0"/>
            <c:spPr>
              <a:solidFill>
                <a:schemeClr val="accent2">
                  <a:lumMod val="60000"/>
                  <a:lumOff val="40000"/>
                </a:schemeClr>
              </a:solidFill>
              <a:ln w="19050">
                <a:solidFill>
                  <a:schemeClr val="lt1"/>
                </a:solidFill>
              </a:ln>
              <a:effectLst/>
            </c:spPr>
          </c:dPt>
          <c:dPt>
            <c:idx val="7"/>
            <c:bubble3D val="0"/>
            <c:spPr>
              <a:solidFill>
                <a:schemeClr val="accent2">
                  <a:lumMod val="75000"/>
                </a:schemeClr>
              </a:solidFill>
              <a:ln w="19050">
                <a:solidFill>
                  <a:schemeClr val="lt1"/>
                </a:solidFill>
              </a:ln>
              <a:effectLst/>
            </c:spPr>
          </c:dPt>
          <c:dPt>
            <c:idx val="8"/>
            <c:bubble3D val="0"/>
            <c:spPr>
              <a:solidFill>
                <a:schemeClr val="accent3">
                  <a:lumMod val="75000"/>
                </a:schemeClr>
              </a:solidFill>
              <a:ln w="19050">
                <a:solidFill>
                  <a:schemeClr val="lt1"/>
                </a:solidFill>
              </a:ln>
              <a:effectLst/>
            </c:spPr>
          </c:dPt>
          <c:dLbls>
            <c:dLbl>
              <c:idx val="0"/>
              <c:layout>
                <c:manualLayout>
                  <c:x val="7.0252266184569256E-2"/>
                  <c:y val="-2.1163015356373202E-3"/>
                </c:manualLayout>
              </c:layout>
              <c:tx>
                <c:rich>
                  <a:bodyPr/>
                  <a:lstStyle/>
                  <a:p>
                    <a:r>
                      <a:rPr lang="en-US">
                        <a:solidFill>
                          <a:sysClr val="windowText" lastClr="000000"/>
                        </a:solidFill>
                      </a:rPr>
                      <a:t>A Enseignants </a:t>
                    </a:r>
                  </a:p>
                  <a:p>
                    <a:r>
                      <a:rPr lang="en-US">
                        <a:solidFill>
                          <a:sysClr val="windowText" lastClr="000000"/>
                        </a:solidFill>
                      </a:rPr>
                      <a:t>18</a:t>
                    </a:r>
                    <a:endParaRPr lang="en-US"/>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1"/>
              <c:layout>
                <c:manualLayout>
                  <c:x val="3.2895343476256424E-2"/>
                  <c:y val="-9.3150394503578853E-3"/>
                </c:manualLayout>
              </c:layout>
              <c:tx>
                <c:rich>
                  <a:bodyPr/>
                  <a:lstStyle/>
                  <a:p>
                    <a:r>
                      <a:rPr lang="en-US">
                        <a:solidFill>
                          <a:sysClr val="windowText" lastClr="000000"/>
                        </a:solidFill>
                      </a:rPr>
                      <a:t>A Hors enseignants</a:t>
                    </a:r>
                  </a:p>
                  <a:p>
                    <a:r>
                      <a:rPr lang="en-US">
                        <a:solidFill>
                          <a:sysClr val="windowText" lastClr="000000"/>
                        </a:solidFill>
                      </a:rPr>
                      <a:t> 25</a:t>
                    </a:r>
                    <a:endParaRPr lang="en-US"/>
                  </a:p>
                </c:rich>
              </c:tx>
              <c:showLegendKey val="0"/>
              <c:showVal val="1"/>
              <c:showCatName val="1"/>
              <c:showSerName val="0"/>
              <c:showPercent val="0"/>
              <c:showBubbleSize val="0"/>
              <c:extLst>
                <c:ext xmlns:c15="http://schemas.microsoft.com/office/drawing/2012/chart" uri="{CE6537A1-D6FC-4f65-9D91-7224C49458BB}">
                  <c15:layout/>
                </c:ext>
              </c:extLst>
            </c:dLbl>
            <c:dLbl>
              <c:idx val="2"/>
              <c:layout>
                <c:manualLayout>
                  <c:x val="-2.3441911866279874E-2"/>
                  <c:y val="6.1983488837176491E-2"/>
                </c:manualLayout>
              </c:layout>
              <c:tx>
                <c:rich>
                  <a:bodyPr/>
                  <a:lstStyle/>
                  <a:p>
                    <a:r>
                      <a:rPr lang="en-US">
                        <a:solidFill>
                          <a:sysClr val="windowText" lastClr="000000"/>
                        </a:solidFill>
                      </a:rPr>
                      <a:t>A Enseignants et Hors enseignants </a:t>
                    </a:r>
                  </a:p>
                  <a:p>
                    <a:r>
                      <a:rPr lang="en-US">
                        <a:solidFill>
                          <a:sysClr val="windowText" lastClr="000000"/>
                        </a:solidFill>
                      </a:rPr>
                      <a:t>2</a:t>
                    </a:r>
                    <a:endParaRPr lang="en-US"/>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3"/>
              <c:layout>
                <c:manualLayout>
                  <c:x val="-9.3186380748049649E-2"/>
                  <c:y val="4.6652663316429255E-2"/>
                </c:manualLayout>
              </c:layout>
              <c:tx>
                <c:rich>
                  <a:bodyPr/>
                  <a:lstStyle/>
                  <a:p>
                    <a:r>
                      <a:rPr lang="en-US">
                        <a:solidFill>
                          <a:sysClr val="windowText" lastClr="000000"/>
                        </a:solidFill>
                      </a:rPr>
                      <a:t>B </a:t>
                    </a:r>
                  </a:p>
                  <a:p>
                    <a:r>
                      <a:rPr lang="en-US">
                        <a:solidFill>
                          <a:sysClr val="windowText" lastClr="000000"/>
                        </a:solidFill>
                      </a:rPr>
                      <a:t>20</a:t>
                    </a:r>
                    <a:endParaRPr lang="en-US"/>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4"/>
              <c:layout>
                <c:manualLayout>
                  <c:x val="-6.4236680941198138E-2"/>
                  <c:y val="5.5669355986769425E-3"/>
                </c:manualLayout>
              </c:layout>
              <c:tx>
                <c:rich>
                  <a:bodyPr/>
                  <a:lstStyle/>
                  <a:p>
                    <a:r>
                      <a:rPr lang="en-US">
                        <a:solidFill>
                          <a:sysClr val="windowText" lastClr="000000"/>
                        </a:solidFill>
                      </a:rPr>
                      <a:t>C</a:t>
                    </a:r>
                  </a:p>
                  <a:p>
                    <a:r>
                      <a:rPr lang="en-US">
                        <a:solidFill>
                          <a:sysClr val="windowText" lastClr="000000"/>
                        </a:solidFill>
                      </a:rPr>
                      <a:t>23</a:t>
                    </a:r>
                    <a:endParaRPr lang="en-US"/>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5"/>
              <c:layout>
                <c:manualLayout>
                  <c:x val="-8.234107931630498E-2"/>
                  <c:y val="-5.5115970794662794E-2"/>
                </c:manualLayout>
              </c:layout>
              <c:tx>
                <c:rich>
                  <a:bodyPr/>
                  <a:lstStyle/>
                  <a:p>
                    <a:r>
                      <a:rPr lang="en-US">
                        <a:solidFill>
                          <a:sysClr val="windowText" lastClr="000000"/>
                        </a:solidFill>
                      </a:rPr>
                      <a:t>A et B </a:t>
                    </a:r>
                  </a:p>
                  <a:p>
                    <a:r>
                      <a:rPr lang="en-US">
                        <a:solidFill>
                          <a:sysClr val="windowText" lastClr="000000"/>
                        </a:solidFill>
                      </a:rPr>
                      <a:t>5</a:t>
                    </a:r>
                    <a:endParaRPr lang="en-US"/>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6"/>
              <c:layout>
                <c:manualLayout>
                  <c:x val="-4.010130312658286E-2"/>
                  <c:y val="-0.11005267298122097"/>
                </c:manualLayout>
              </c:layout>
              <c:tx>
                <c:rich>
                  <a:bodyPr/>
                  <a:lstStyle/>
                  <a:p>
                    <a:r>
                      <a:rPr lang="en-US">
                        <a:solidFill>
                          <a:sysClr val="windowText" lastClr="000000"/>
                        </a:solidFill>
                      </a:rPr>
                      <a:t>B et C </a:t>
                    </a:r>
                  </a:p>
                  <a:p>
                    <a:r>
                      <a:rPr lang="en-US">
                        <a:solidFill>
                          <a:sysClr val="windowText" lastClr="000000"/>
                        </a:solidFill>
                      </a:rPr>
                      <a:t>6</a:t>
                    </a:r>
                    <a:endParaRPr lang="en-US"/>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7"/>
              <c:layout>
                <c:manualLayout>
                  <c:x val="7.9738813136162861E-3"/>
                  <c:y val="-0.10253228547690334"/>
                </c:manualLayout>
              </c:layout>
              <c:tx>
                <c:rich>
                  <a:bodyPr/>
                  <a:lstStyle/>
                  <a:p>
                    <a:r>
                      <a:rPr lang="en-US">
                        <a:solidFill>
                          <a:sysClr val="windowText" lastClr="000000"/>
                        </a:solidFill>
                      </a:rPr>
                      <a:t>A et C </a:t>
                    </a:r>
                  </a:p>
                  <a:p>
                    <a:r>
                      <a:rPr lang="en-US">
                        <a:solidFill>
                          <a:sysClr val="windowText" lastClr="000000"/>
                        </a:solidFill>
                      </a:rPr>
                      <a:t>3</a:t>
                    </a:r>
                    <a:endParaRPr lang="en-US"/>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8"/>
              <c:layout>
                <c:manualLayout>
                  <c:x val="0.1023892802873325"/>
                  <c:y val="-8.6972242949606052E-2"/>
                </c:manualLayout>
              </c:layout>
              <c:tx>
                <c:rich>
                  <a:bodyPr/>
                  <a:lstStyle/>
                  <a:p>
                    <a:r>
                      <a:rPr lang="en-US">
                        <a:solidFill>
                          <a:sysClr val="windowText" lastClr="000000"/>
                        </a:solidFill>
                      </a:rPr>
                      <a:t>A, B et C </a:t>
                    </a:r>
                  </a:p>
                  <a:p>
                    <a:r>
                      <a:rPr lang="en-US">
                        <a:solidFill>
                          <a:sysClr val="windowText" lastClr="000000"/>
                        </a:solidFill>
                      </a:rPr>
                      <a:t>0,7</a:t>
                    </a:r>
                    <a:endParaRPr lang="en-US"/>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 D 1-2'!$B$64:$B$72</c:f>
              <c:strCache>
                <c:ptCount val="9"/>
                <c:pt idx="0">
                  <c:v>A Enseignants</c:v>
                </c:pt>
                <c:pt idx="1">
                  <c:v>A Hors enseignants</c:v>
                </c:pt>
                <c:pt idx="2">
                  <c:v>A Enseignants et Hors enseignants</c:v>
                </c:pt>
                <c:pt idx="3">
                  <c:v>B</c:v>
                </c:pt>
                <c:pt idx="4">
                  <c:v>C</c:v>
                </c:pt>
                <c:pt idx="5">
                  <c:v>A et B</c:v>
                </c:pt>
                <c:pt idx="6">
                  <c:v>B et C</c:v>
                </c:pt>
                <c:pt idx="7">
                  <c:v>A et C</c:v>
                </c:pt>
                <c:pt idx="8">
                  <c:v>A, B et C</c:v>
                </c:pt>
              </c:strCache>
            </c:strRef>
          </c:cat>
          <c:val>
            <c:numRef>
              <c:f>'F D 1-2'!$C$64:$C$72</c:f>
              <c:numCache>
                <c:formatCode>0</c:formatCode>
                <c:ptCount val="9"/>
                <c:pt idx="0">
                  <c:v>17.549406122748103</c:v>
                </c:pt>
                <c:pt idx="1">
                  <c:v>24.504325556390665</c:v>
                </c:pt>
                <c:pt idx="2">
                  <c:v>1.6036885014780229</c:v>
                </c:pt>
                <c:pt idx="3">
                  <c:v>19.647552261653178</c:v>
                </c:pt>
                <c:pt idx="4">
                  <c:v>22.57351267332939</c:v>
                </c:pt>
                <c:pt idx="5">
                  <c:v>4.951456672117132</c:v>
                </c:pt>
                <c:pt idx="6">
                  <c:v>5.5874912600224507</c:v>
                </c:pt>
                <c:pt idx="7">
                  <c:v>2.8773984697610913</c:v>
                </c:pt>
                <c:pt idx="8" formatCode="0.0">
                  <c:v>0.70515469432794597</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r>
              <a:rPr lang="fr-FR" sz="900" b="1"/>
              <a:t>Versant(s)</a:t>
            </a:r>
          </a:p>
        </c:rich>
      </c:tx>
      <c:layout>
        <c:manualLayout>
          <c:xMode val="edge"/>
          <c:yMode val="edge"/>
          <c:x val="0.42085612025769509"/>
          <c:y val="1.1574074074074073E-2"/>
        </c:manualLayout>
      </c:layout>
      <c:overlay val="0"/>
      <c:spPr>
        <a:noFill/>
        <a:ln>
          <a:noFill/>
        </a:ln>
        <a:effectLst/>
      </c:spPr>
    </c:title>
    <c:autoTitleDeleted val="0"/>
    <c:plotArea>
      <c:layout>
        <c:manualLayout>
          <c:layoutTarget val="inner"/>
          <c:xMode val="edge"/>
          <c:yMode val="edge"/>
          <c:x val="0.29201148839759172"/>
          <c:y val="0.29131245747059398"/>
          <c:w val="0.38707773589299488"/>
          <c:h val="0.48474318314377368"/>
        </c:manualLayout>
      </c:layout>
      <c:pieChart>
        <c:varyColors val="1"/>
        <c:ser>
          <c:idx val="0"/>
          <c:order val="0"/>
          <c:dPt>
            <c:idx val="0"/>
            <c:bubble3D val="0"/>
            <c:spPr>
              <a:solidFill>
                <a:schemeClr val="accent4">
                  <a:lumMod val="60000"/>
                  <a:lumOff val="40000"/>
                </a:schemeClr>
              </a:solidFill>
              <a:ln w="19050">
                <a:solidFill>
                  <a:schemeClr val="lt1"/>
                </a:solidFill>
              </a:ln>
              <a:effectLst/>
            </c:spPr>
          </c:dPt>
          <c:dPt>
            <c:idx val="1"/>
            <c:bubble3D val="0"/>
            <c:spPr>
              <a:solidFill>
                <a:srgbClr val="0070C0"/>
              </a:solidFill>
              <a:ln w="19050">
                <a:solidFill>
                  <a:schemeClr val="lt1"/>
                </a:solidFill>
              </a:ln>
              <a:effectLst/>
            </c:spPr>
          </c:dPt>
          <c:dPt>
            <c:idx val="2"/>
            <c:bubble3D val="0"/>
            <c:spPr>
              <a:solidFill>
                <a:schemeClr val="tx2"/>
              </a:solidFill>
              <a:ln w="19050">
                <a:solidFill>
                  <a:schemeClr val="lt1"/>
                </a:solidFill>
              </a:ln>
              <a:effectLst/>
            </c:spPr>
          </c:dPt>
          <c:dPt>
            <c:idx val="3"/>
            <c:bubble3D val="0"/>
            <c:spPr>
              <a:solidFill>
                <a:srgbClr val="C00000"/>
              </a:solidFill>
              <a:ln w="19050">
                <a:solidFill>
                  <a:schemeClr val="lt1"/>
                </a:solidFill>
              </a:ln>
              <a:effectLst/>
            </c:spPr>
          </c:dPt>
          <c:dPt>
            <c:idx val="4"/>
            <c:bubble3D val="0"/>
            <c:spPr>
              <a:solidFill>
                <a:schemeClr val="accent3"/>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6">
                  <a:lumMod val="75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dPt>
            <c:idx val="8"/>
            <c:bubble3D val="0"/>
            <c:spPr>
              <a:solidFill>
                <a:schemeClr val="tx1"/>
              </a:solidFill>
              <a:ln w="19050">
                <a:solidFill>
                  <a:schemeClr val="lt1"/>
                </a:solidFill>
              </a:ln>
              <a:effectLst/>
            </c:spPr>
          </c:dPt>
          <c:dLbls>
            <c:dLbl>
              <c:idx val="0"/>
              <c:layout>
                <c:manualLayout>
                  <c:x val="6.8681841390986542E-2"/>
                  <c:y val="2.2557922257777856E-2"/>
                </c:manualLayout>
              </c:layout>
              <c:tx>
                <c:rich>
                  <a:bodyPr/>
                  <a:lstStyle/>
                  <a:p>
                    <a:r>
                      <a:rPr lang="en-US"/>
                      <a:t>FPE Enseignants </a:t>
                    </a:r>
                  </a:p>
                  <a:p>
                    <a:r>
                      <a:rPr lang="en-US"/>
                      <a:t>25</a:t>
                    </a:r>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1"/>
              <c:layout>
                <c:manualLayout>
                  <c:x val="5.2458860731145807E-2"/>
                  <c:y val="-3.3603946936431431E-5"/>
                </c:manualLayout>
              </c:layout>
              <c:tx>
                <c:rich>
                  <a:bodyPr/>
                  <a:lstStyle/>
                  <a:p>
                    <a:r>
                      <a:rPr lang="en-US"/>
                      <a:t>FPE Hors enseignants </a:t>
                    </a:r>
                  </a:p>
                  <a:p>
                    <a:r>
                      <a:rPr lang="en-US"/>
                      <a:t>30</a:t>
                    </a:r>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2"/>
              <c:layout>
                <c:manualLayout>
                  <c:x val="0.15741456379386023"/>
                  <c:y val="4.0125403820157786E-2"/>
                </c:manualLayout>
              </c:layout>
              <c:tx>
                <c:rich>
                  <a:bodyPr/>
                  <a:lstStyle/>
                  <a:p>
                    <a:r>
                      <a:rPr lang="en-US"/>
                      <a:t>FPE Enseignants et Hors enseignants </a:t>
                    </a:r>
                  </a:p>
                  <a:p>
                    <a:r>
                      <a:rPr lang="en-US"/>
                      <a:t>2</a:t>
                    </a:r>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3"/>
              <c:layout>
                <c:manualLayout>
                  <c:x val="-8.5566096046867865E-2"/>
                  <c:y val="2.1228020600237655E-2"/>
                </c:manualLayout>
              </c:layout>
              <c:tx>
                <c:rich>
                  <a:bodyPr/>
                  <a:lstStyle/>
                  <a:p>
                    <a:r>
                      <a:rPr lang="en-US"/>
                      <a:t>FPT </a:t>
                    </a:r>
                  </a:p>
                  <a:p>
                    <a:r>
                      <a:rPr lang="en-US"/>
                      <a:t>16</a:t>
                    </a:r>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4"/>
              <c:layout>
                <c:manualLayout>
                  <c:x val="-0.10767264160239355"/>
                  <c:y val="2.7958229275656683E-2"/>
                </c:manualLayout>
              </c:layout>
              <c:tx>
                <c:rich>
                  <a:bodyPr/>
                  <a:lstStyle/>
                  <a:p>
                    <a:r>
                      <a:rPr lang="en-US"/>
                      <a:t>FPH </a:t>
                    </a:r>
                  </a:p>
                  <a:p>
                    <a:r>
                      <a:rPr lang="en-US"/>
                      <a:t>21</a:t>
                    </a:r>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5"/>
              <c:layout>
                <c:manualLayout>
                  <c:x val="-0.11923869959877936"/>
                  <c:y val="8.8600904053659953E-3"/>
                </c:manualLayout>
              </c:layout>
              <c:tx>
                <c:rich>
                  <a:bodyPr/>
                  <a:lstStyle/>
                  <a:p>
                    <a:r>
                      <a:rPr lang="en-US"/>
                      <a:t>FPE et FPT </a:t>
                    </a:r>
                  </a:p>
                  <a:p>
                    <a:r>
                      <a:rPr lang="en-US"/>
                      <a:t>4</a:t>
                    </a:r>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6"/>
              <c:layout>
                <c:manualLayout>
                  <c:x val="-0.16731458706293878"/>
                  <c:y val="-9.143883056284631E-2"/>
                </c:manualLayout>
              </c:layout>
              <c:tx>
                <c:rich>
                  <a:bodyPr/>
                  <a:lstStyle/>
                  <a:p>
                    <a:r>
                      <a:rPr lang="en-US"/>
                      <a:t>FPE et FPH </a:t>
                    </a:r>
                  </a:p>
                  <a:p>
                    <a:r>
                      <a:rPr lang="en-US"/>
                      <a:t>2</a:t>
                    </a:r>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7"/>
              <c:layout>
                <c:manualLayout>
                  <c:x val="1.2864531027891384E-2"/>
                  <c:y val="-0.10365935160882668"/>
                </c:manualLayout>
              </c:layout>
              <c:tx>
                <c:rich>
                  <a:bodyPr/>
                  <a:lstStyle/>
                  <a:p>
                    <a:r>
                      <a:rPr lang="en-US"/>
                      <a:t>FPT et FPH </a:t>
                    </a:r>
                  </a:p>
                  <a:p>
                    <a:r>
                      <a:rPr lang="en-US"/>
                      <a:t>0,7</a:t>
                    </a:r>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8"/>
              <c:layout>
                <c:manualLayout>
                  <c:x val="0.20196995939278384"/>
                  <c:y val="-5.1118827160493825E-2"/>
                </c:manualLayout>
              </c:layout>
              <c:tx>
                <c:rich>
                  <a:bodyPr/>
                  <a:lstStyle/>
                  <a:p>
                    <a:r>
                      <a:rPr lang="en-US"/>
                      <a:t>FPE, FPT et FPH </a:t>
                    </a:r>
                  </a:p>
                  <a:p>
                    <a:r>
                      <a:rPr lang="en-US"/>
                      <a:t>0,1</a:t>
                    </a:r>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 D 1-2'!$B$52:$B$60</c:f>
              <c:strCache>
                <c:ptCount val="9"/>
                <c:pt idx="0">
                  <c:v>FPE Enseignants</c:v>
                </c:pt>
                <c:pt idx="1">
                  <c:v>FPE Hors enseignants</c:v>
                </c:pt>
                <c:pt idx="2">
                  <c:v>FPE Enseignants et Hors enseignants</c:v>
                </c:pt>
                <c:pt idx="3">
                  <c:v>FPT</c:v>
                </c:pt>
                <c:pt idx="4">
                  <c:v>FPH</c:v>
                </c:pt>
                <c:pt idx="5">
                  <c:v>FPE et FPT</c:v>
                </c:pt>
                <c:pt idx="6">
                  <c:v>FPE et FPH</c:v>
                </c:pt>
                <c:pt idx="7">
                  <c:v>FPT et FPH</c:v>
                </c:pt>
                <c:pt idx="8">
                  <c:v>FPE, FPT et FPH</c:v>
                </c:pt>
              </c:strCache>
            </c:strRef>
          </c:cat>
          <c:val>
            <c:numRef>
              <c:f>'F D 1-2'!$C$52:$C$60</c:f>
              <c:numCache>
                <c:formatCode>0</c:formatCode>
                <c:ptCount val="9"/>
                <c:pt idx="0">
                  <c:v>24.504325556390665</c:v>
                </c:pt>
                <c:pt idx="1">
                  <c:v>29.552285644596353</c:v>
                </c:pt>
                <c:pt idx="2">
                  <c:v>1.7801081626943631</c:v>
                </c:pt>
                <c:pt idx="3">
                  <c:v>15.69151888159173</c:v>
                </c:pt>
                <c:pt idx="4">
                  <c:v>21.257996967429442</c:v>
                </c:pt>
                <c:pt idx="5">
                  <c:v>4.4161308927717311</c:v>
                </c:pt>
                <c:pt idx="6">
                  <c:v>2.0047312733528546</c:v>
                </c:pt>
                <c:pt idx="7" formatCode="0.0">
                  <c:v>0.71475126206585704</c:v>
                </c:pt>
                <c:pt idx="8" formatCode="0.0">
                  <c:v>7.8165147279049024E-2</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736115988809136"/>
          <c:y val="0.10987213919465728"/>
          <c:w val="0.28955497965835508"/>
          <c:h val="0.64364536238009795"/>
        </c:manualLayout>
      </c:layout>
      <c:radarChart>
        <c:radarStyle val="marker"/>
        <c:varyColors val="0"/>
        <c:ser>
          <c:idx val="0"/>
          <c:order val="0"/>
          <c:tx>
            <c:strRef>
              <c:f>'F D 1-7'!$B$35:$B$36</c:f>
              <c:strCache>
                <c:ptCount val="1"/>
                <c:pt idx="0">
                  <c:v>Vocation métier (51%)</c:v>
                </c:pt>
              </c:strCache>
            </c:strRef>
          </c:tx>
          <c:spPr>
            <a:ln w="28575" cap="rnd">
              <a:solidFill>
                <a:srgbClr val="FF3300"/>
              </a:solidFill>
              <a:round/>
            </a:ln>
            <a:effectLst/>
          </c:spPr>
          <c:marker>
            <c:symbol val="none"/>
          </c:marker>
          <c:cat>
            <c:strRef>
              <c:f>'F D 1-7'!$A$37:$A$44</c:f>
              <c:strCache>
                <c:ptCount val="8"/>
                <c:pt idx="0">
                  <c:v>Intérêt du métier</c:v>
                </c:pt>
                <c:pt idx="1">
                  <c:v>Intérêt pour le service public (ou l'action publique)</c:v>
                </c:pt>
                <c:pt idx="2">
                  <c:v>Perspectives ultérieures (concours internes, mobilité géographique)</c:v>
                </c:pt>
                <c:pt idx="3">
                  <c:v>Niveau de salaire attractif</c:v>
                </c:pt>
                <c:pt idx="4">
                  <c:v>Sécurité de l’emploi</c:v>
                </c:pt>
                <c:pt idx="5">
                  <c:v>Difficultés à trouver un emploi dans le secteur privé</c:v>
                </c:pt>
                <c:pt idx="6">
                  <c:v>Proximité du lieu de résidence</c:v>
                </c:pt>
                <c:pt idx="7">
                  <c:v>Mutualisation avec un autre concours</c:v>
                </c:pt>
              </c:strCache>
            </c:strRef>
          </c:cat>
          <c:val>
            <c:numRef>
              <c:f>'F D 1-7'!$B$37:$B$44</c:f>
              <c:numCache>
                <c:formatCode>0</c:formatCode>
                <c:ptCount val="8"/>
                <c:pt idx="0">
                  <c:v>100</c:v>
                </c:pt>
                <c:pt idx="1">
                  <c:v>71.277916748651649</c:v>
                </c:pt>
                <c:pt idx="2">
                  <c:v>62.535979988194157</c:v>
                </c:pt>
                <c:pt idx="3">
                  <c:v>7.9197623777939583</c:v>
                </c:pt>
                <c:pt idx="4">
                  <c:v>48.511498790496773</c:v>
                </c:pt>
                <c:pt idx="5">
                  <c:v>1.3508633121597624</c:v>
                </c:pt>
                <c:pt idx="6">
                  <c:v>3.32976612212039</c:v>
                </c:pt>
                <c:pt idx="7">
                  <c:v>1.7223901588142358</c:v>
                </c:pt>
              </c:numCache>
            </c:numRef>
          </c:val>
        </c:ser>
        <c:ser>
          <c:idx val="1"/>
          <c:order val="1"/>
          <c:tx>
            <c:strRef>
              <c:f>'F D 1-7'!$C$35:$C$36</c:f>
              <c:strCache>
                <c:ptCount val="1"/>
                <c:pt idx="0">
                  <c:v>Intérêt général pour la fonction publique (37%)</c:v>
                </c:pt>
              </c:strCache>
            </c:strRef>
          </c:tx>
          <c:spPr>
            <a:ln w="28575" cap="rnd">
              <a:solidFill>
                <a:srgbClr val="BC8EDE"/>
              </a:solidFill>
              <a:round/>
            </a:ln>
            <a:effectLst/>
          </c:spPr>
          <c:marker>
            <c:symbol val="none"/>
          </c:marker>
          <c:cat>
            <c:strRef>
              <c:f>'F D 1-7'!$A$37:$A$44</c:f>
              <c:strCache>
                <c:ptCount val="8"/>
                <c:pt idx="0">
                  <c:v>Intérêt du métier</c:v>
                </c:pt>
                <c:pt idx="1">
                  <c:v>Intérêt pour le service public (ou l'action publique)</c:v>
                </c:pt>
                <c:pt idx="2">
                  <c:v>Perspectives ultérieures (concours internes, mobilité géographique)</c:v>
                </c:pt>
                <c:pt idx="3">
                  <c:v>Niveau de salaire attractif</c:v>
                </c:pt>
                <c:pt idx="4">
                  <c:v>Sécurité de l’emploi</c:v>
                </c:pt>
                <c:pt idx="5">
                  <c:v>Difficultés à trouver un emploi dans le secteur privé</c:v>
                </c:pt>
                <c:pt idx="6">
                  <c:v>Proximité du lieu de résidence</c:v>
                </c:pt>
                <c:pt idx="7">
                  <c:v>Mutualisation avec un autre concours</c:v>
                </c:pt>
              </c:strCache>
            </c:strRef>
          </c:cat>
          <c:val>
            <c:numRef>
              <c:f>'F D 1-7'!$C$37:$C$44</c:f>
              <c:numCache>
                <c:formatCode>0</c:formatCode>
                <c:ptCount val="8"/>
                <c:pt idx="0">
                  <c:v>99.882710904625711</c:v>
                </c:pt>
                <c:pt idx="1">
                  <c:v>94.374572583271231</c:v>
                </c:pt>
                <c:pt idx="2">
                  <c:v>87.406725827726177</c:v>
                </c:pt>
                <c:pt idx="3">
                  <c:v>75.653192484139311</c:v>
                </c:pt>
                <c:pt idx="4">
                  <c:v>96.288095463658209</c:v>
                </c:pt>
                <c:pt idx="5">
                  <c:v>35.260983579143101</c:v>
                </c:pt>
                <c:pt idx="6">
                  <c:v>31.391747496292044</c:v>
                </c:pt>
                <c:pt idx="7">
                  <c:v>9.2551375346967468</c:v>
                </c:pt>
              </c:numCache>
            </c:numRef>
          </c:val>
        </c:ser>
        <c:ser>
          <c:idx val="2"/>
          <c:order val="2"/>
          <c:tx>
            <c:strRef>
              <c:f>'F D 1-7'!$D$35:$D$36</c:f>
              <c:strCache>
                <c:ptCount val="1"/>
                <c:pt idx="0">
                  <c:v>Concours par défaut  (12%)</c:v>
                </c:pt>
              </c:strCache>
            </c:strRef>
          </c:tx>
          <c:spPr>
            <a:ln w="28575" cap="rnd">
              <a:solidFill>
                <a:schemeClr val="accent1"/>
              </a:solidFill>
              <a:round/>
            </a:ln>
            <a:effectLst/>
          </c:spPr>
          <c:marker>
            <c:symbol val="none"/>
          </c:marker>
          <c:cat>
            <c:strRef>
              <c:f>'F D 1-7'!$A$37:$A$44</c:f>
              <c:strCache>
                <c:ptCount val="8"/>
                <c:pt idx="0">
                  <c:v>Intérêt du métier</c:v>
                </c:pt>
                <c:pt idx="1">
                  <c:v>Intérêt pour le service public (ou l'action publique)</c:v>
                </c:pt>
                <c:pt idx="2">
                  <c:v>Perspectives ultérieures (concours internes, mobilité géographique)</c:v>
                </c:pt>
                <c:pt idx="3">
                  <c:v>Niveau de salaire attractif</c:v>
                </c:pt>
                <c:pt idx="4">
                  <c:v>Sécurité de l’emploi</c:v>
                </c:pt>
                <c:pt idx="5">
                  <c:v>Difficultés à trouver un emploi dans le secteur privé</c:v>
                </c:pt>
                <c:pt idx="6">
                  <c:v>Proximité du lieu de résidence</c:v>
                </c:pt>
                <c:pt idx="7">
                  <c:v>Mutualisation avec un autre concours</c:v>
                </c:pt>
              </c:strCache>
            </c:strRef>
          </c:cat>
          <c:val>
            <c:numRef>
              <c:f>'F D 1-7'!$D$37:$D$44</c:f>
              <c:numCache>
                <c:formatCode>0</c:formatCode>
                <c:ptCount val="8"/>
                <c:pt idx="0">
                  <c:v>41.727898219977739</c:v>
                </c:pt>
                <c:pt idx="1">
                  <c:v>49.457981321450397</c:v>
                </c:pt>
                <c:pt idx="2">
                  <c:v>42.89907758401376</c:v>
                </c:pt>
                <c:pt idx="3">
                  <c:v>23.638852211991065</c:v>
                </c:pt>
                <c:pt idx="4">
                  <c:v>73.814690277507594</c:v>
                </c:pt>
                <c:pt idx="5">
                  <c:v>56.19784573907819</c:v>
                </c:pt>
                <c:pt idx="6">
                  <c:v>25.517873320616975</c:v>
                </c:pt>
                <c:pt idx="7">
                  <c:v>2.8997452506455073</c:v>
                </c:pt>
              </c:numCache>
            </c:numRef>
          </c:val>
        </c:ser>
        <c:ser>
          <c:idx val="3"/>
          <c:order val="3"/>
          <c:tx>
            <c:strRef>
              <c:f>'F D 1-7'!$E$35:$E$36</c:f>
              <c:strCache>
                <c:ptCount val="1"/>
                <c:pt idx="0">
                  <c:v>Ensemble des candidats (100%)</c:v>
                </c:pt>
              </c:strCache>
            </c:strRef>
          </c:tx>
          <c:spPr>
            <a:ln w="28575" cap="rnd">
              <a:solidFill>
                <a:srgbClr val="FFC000"/>
              </a:solidFill>
              <a:prstDash val="sysDot"/>
              <a:round/>
            </a:ln>
            <a:effectLst/>
          </c:spPr>
          <c:marker>
            <c:symbol val="none"/>
          </c:marker>
          <c:cat>
            <c:strRef>
              <c:f>'F D 1-7'!$A$37:$A$44</c:f>
              <c:strCache>
                <c:ptCount val="8"/>
                <c:pt idx="0">
                  <c:v>Intérêt du métier</c:v>
                </c:pt>
                <c:pt idx="1">
                  <c:v>Intérêt pour le service public (ou l'action publique)</c:v>
                </c:pt>
                <c:pt idx="2">
                  <c:v>Perspectives ultérieures (concours internes, mobilité géographique)</c:v>
                </c:pt>
                <c:pt idx="3">
                  <c:v>Niveau de salaire attractif</c:v>
                </c:pt>
                <c:pt idx="4">
                  <c:v>Sécurité de l’emploi</c:v>
                </c:pt>
                <c:pt idx="5">
                  <c:v>Difficultés à trouver un emploi dans le secteur privé</c:v>
                </c:pt>
                <c:pt idx="6">
                  <c:v>Proximité du lieu de résidence</c:v>
                </c:pt>
                <c:pt idx="7">
                  <c:v>Mutualisation avec un autre concours</c:v>
                </c:pt>
              </c:strCache>
            </c:strRef>
          </c:cat>
          <c:val>
            <c:numRef>
              <c:f>'F D 1-7'!$E$37:$E$44</c:f>
              <c:numCache>
                <c:formatCode>0</c:formatCode>
                <c:ptCount val="8"/>
                <c:pt idx="0">
                  <c:v>92.816511756923745</c:v>
                </c:pt>
                <c:pt idx="1">
                  <c:v>77.098362526460292</c:v>
                </c:pt>
                <c:pt idx="2">
                  <c:v>69.276371460083283</c:v>
                </c:pt>
                <c:pt idx="3">
                  <c:v>34.75588967580741</c:v>
                </c:pt>
                <c:pt idx="4">
                  <c:v>69.182583511686531</c:v>
                </c:pt>
                <c:pt idx="5">
                  <c:v>20.54248055229521</c:v>
                </c:pt>
                <c:pt idx="6">
                  <c:v>16.368796951278085</c:v>
                </c:pt>
                <c:pt idx="7">
                  <c:v>4.6369387974745955</c:v>
                </c:pt>
              </c:numCache>
            </c:numRef>
          </c:val>
        </c:ser>
        <c:dLbls>
          <c:showLegendKey val="0"/>
          <c:showVal val="0"/>
          <c:showCatName val="0"/>
          <c:showSerName val="0"/>
          <c:showPercent val="0"/>
          <c:showBubbleSize val="0"/>
        </c:dLbls>
        <c:axId val="96625408"/>
        <c:axId val="96626944"/>
      </c:radarChart>
      <c:catAx>
        <c:axId val="96625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fr-FR"/>
          </a:p>
        </c:txPr>
        <c:crossAx val="96626944"/>
        <c:crosses val="autoZero"/>
        <c:auto val="1"/>
        <c:lblAlgn val="ctr"/>
        <c:lblOffset val="100"/>
        <c:noMultiLvlLbl val="0"/>
      </c:catAx>
      <c:valAx>
        <c:axId val="96626944"/>
        <c:scaling>
          <c:orientation val="minMax"/>
        </c:scaling>
        <c:delete val="0"/>
        <c:axPos val="l"/>
        <c:majorGridlines>
          <c:spPr>
            <a:ln w="9525" cap="flat" cmpd="sng" algn="ctr">
              <a:solidFill>
                <a:schemeClr val="bg2">
                  <a:lumMod val="7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fr-FR"/>
          </a:p>
        </c:txPr>
        <c:crossAx val="96625408"/>
        <c:crosses val="autoZero"/>
        <c:crossBetween val="between"/>
      </c:valAx>
      <c:spPr>
        <a:noFill/>
        <a:ln>
          <a:noFill/>
        </a:ln>
        <a:effectLst/>
      </c:spPr>
    </c:plotArea>
    <c:legend>
      <c:legendPos val="b"/>
      <c:layout>
        <c:manualLayout>
          <c:xMode val="edge"/>
          <c:yMode val="edge"/>
          <c:x val="0.16195468706224031"/>
          <c:y val="0.86764248031773716"/>
          <c:w val="0.66356206667955697"/>
          <c:h val="9.1381853885739384E-2"/>
        </c:manualLayout>
      </c:layout>
      <c:overlay val="0"/>
      <c:spPr>
        <a:solidFill>
          <a:schemeClr val="bg1"/>
        </a:solidFill>
        <a:ln>
          <a:solidFill>
            <a:schemeClr val="tx1"/>
          </a:solidFill>
        </a:ln>
        <a:effectLst/>
      </c:spPr>
      <c:txPr>
        <a:bodyPr rot="0" vert="horz"/>
        <a:lstStyle/>
        <a:p>
          <a:pPr>
            <a:defRPr/>
          </a:pPr>
          <a:endParaRPr lang="fr-FR"/>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mn-lt"/>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32021862138786"/>
          <c:y val="9.3388150995164482E-2"/>
          <c:w val="0.34626637806185029"/>
          <c:h val="0.65603838015508364"/>
        </c:manualLayout>
      </c:layout>
      <c:radarChart>
        <c:radarStyle val="marker"/>
        <c:varyColors val="0"/>
        <c:ser>
          <c:idx val="0"/>
          <c:order val="0"/>
          <c:tx>
            <c:strRef>
              <c:f>'F D 1-8'!$B$31:$B$32</c:f>
              <c:strCache>
                <c:ptCount val="1"/>
                <c:pt idx="0">
                  <c:v>Accès direct à l'emploi (35%)</c:v>
                </c:pt>
              </c:strCache>
            </c:strRef>
          </c:tx>
          <c:spPr>
            <a:ln w="28575" cap="rnd">
              <a:solidFill>
                <a:schemeClr val="accent5"/>
              </a:solidFill>
              <a:round/>
            </a:ln>
            <a:effectLst/>
          </c:spPr>
          <c:marker>
            <c:symbol val="none"/>
          </c:marker>
          <c:cat>
            <c:strRef>
              <c:f>'F D 1-8'!$A$33:$A$42</c:f>
              <c:strCache>
                <c:ptCount val="10"/>
                <c:pt idx="0">
                  <c:v>En emploi dès la fin des études</c:v>
                </c:pt>
                <c:pt idx="1">
                  <c:v>Pas d’intérêt pour le service public</c:v>
                </c:pt>
                <c:pt idx="2">
                  <c:v>Salaires pas assez attractifs</c:v>
                </c:pt>
                <c:pt idx="3">
                  <c:v>Mauvaise image de la fonction publique</c:v>
                </c:pt>
                <c:pt idx="4">
                  <c:v>Pas assez diplômé pour les concours susceptibles d'intéresser</c:v>
                </c:pt>
                <c:pt idx="5">
                  <c:v>Concours trop sélectifs</c:v>
                </c:pt>
                <c:pt idx="6">
                  <c:v>Aucun concours organisé à proximité</c:v>
                </c:pt>
                <c:pt idx="7">
                  <c:v>Aucun poste de fonctionnaire disponible à proximité</c:v>
                </c:pt>
                <c:pt idx="8">
                  <c:v>Manque d'informations pratiques sur les concours</c:v>
                </c:pt>
                <c:pt idx="9">
                  <c:v>Jamais pensé</c:v>
                </c:pt>
              </c:strCache>
            </c:strRef>
          </c:cat>
          <c:val>
            <c:numRef>
              <c:f>'F D 1-8'!$B$33:$B$42</c:f>
              <c:numCache>
                <c:formatCode>0</c:formatCode>
                <c:ptCount val="10"/>
                <c:pt idx="0">
                  <c:v>96.726972777988934</c:v>
                </c:pt>
                <c:pt idx="1">
                  <c:v>27.440363475853406</c:v>
                </c:pt>
                <c:pt idx="2">
                  <c:v>11.650161941938379</c:v>
                </c:pt>
                <c:pt idx="3">
                  <c:v>2.3904535052918305</c:v>
                </c:pt>
                <c:pt idx="4">
                  <c:v>5.9902974836889413</c:v>
                </c:pt>
                <c:pt idx="5">
                  <c:v>11.619717892098597</c:v>
                </c:pt>
                <c:pt idx="6">
                  <c:v>2.4453049983624751</c:v>
                </c:pt>
                <c:pt idx="7">
                  <c:v>2.3770609708182748</c:v>
                </c:pt>
                <c:pt idx="8">
                  <c:v>0</c:v>
                </c:pt>
                <c:pt idx="9">
                  <c:v>7.208809307346375E-3</c:v>
                </c:pt>
              </c:numCache>
            </c:numRef>
          </c:val>
        </c:ser>
        <c:ser>
          <c:idx val="1"/>
          <c:order val="1"/>
          <c:tx>
            <c:strRef>
              <c:f>'F D 1-8'!$C$31:$C$32</c:f>
              <c:strCache>
                <c:ptCount val="1"/>
                <c:pt idx="0">
                  <c:v>Déficit d'information (36%)</c:v>
                </c:pt>
              </c:strCache>
            </c:strRef>
          </c:tx>
          <c:spPr>
            <a:ln w="28575" cap="rnd">
              <a:solidFill>
                <a:srgbClr val="FF3300"/>
              </a:solidFill>
              <a:round/>
            </a:ln>
            <a:effectLst/>
          </c:spPr>
          <c:marker>
            <c:symbol val="none"/>
          </c:marker>
          <c:cat>
            <c:strRef>
              <c:f>'F D 1-8'!$A$33:$A$42</c:f>
              <c:strCache>
                <c:ptCount val="10"/>
                <c:pt idx="0">
                  <c:v>En emploi dès la fin des études</c:v>
                </c:pt>
                <c:pt idx="1">
                  <c:v>Pas d’intérêt pour le service public</c:v>
                </c:pt>
                <c:pt idx="2">
                  <c:v>Salaires pas assez attractifs</c:v>
                </c:pt>
                <c:pt idx="3">
                  <c:v>Mauvaise image de la fonction publique</c:v>
                </c:pt>
                <c:pt idx="4">
                  <c:v>Pas assez diplômé pour les concours susceptibles d'intéresser</c:v>
                </c:pt>
                <c:pt idx="5">
                  <c:v>Concours trop sélectifs</c:v>
                </c:pt>
                <c:pt idx="6">
                  <c:v>Aucun concours organisé à proximité</c:v>
                </c:pt>
                <c:pt idx="7">
                  <c:v>Aucun poste de fonctionnaire disponible à proximité</c:v>
                </c:pt>
                <c:pt idx="8">
                  <c:v>Manque d'informations pratiques sur les concours</c:v>
                </c:pt>
                <c:pt idx="9">
                  <c:v>Jamais pensé</c:v>
                </c:pt>
              </c:strCache>
            </c:strRef>
          </c:cat>
          <c:val>
            <c:numRef>
              <c:f>'F D 1-8'!$C$33:$C$42</c:f>
              <c:numCache>
                <c:formatCode>0</c:formatCode>
                <c:ptCount val="10"/>
                <c:pt idx="0">
                  <c:v>2.8325943507353375</c:v>
                </c:pt>
                <c:pt idx="1">
                  <c:v>42.367876901283452</c:v>
                </c:pt>
                <c:pt idx="2">
                  <c:v>0.69687021221960777</c:v>
                </c:pt>
                <c:pt idx="3">
                  <c:v>2.2474181839159191</c:v>
                </c:pt>
                <c:pt idx="4">
                  <c:v>11.737173004865632</c:v>
                </c:pt>
                <c:pt idx="5">
                  <c:v>9.5529349187397141</c:v>
                </c:pt>
                <c:pt idx="6">
                  <c:v>4.4269841128686274</c:v>
                </c:pt>
                <c:pt idx="7">
                  <c:v>0.49746033239495469</c:v>
                </c:pt>
                <c:pt idx="8">
                  <c:v>5.7821262526530273</c:v>
                </c:pt>
                <c:pt idx="9">
                  <c:v>10.14480600111404</c:v>
                </c:pt>
              </c:numCache>
            </c:numRef>
          </c:val>
        </c:ser>
        <c:ser>
          <c:idx val="2"/>
          <c:order val="2"/>
          <c:tx>
            <c:strRef>
              <c:f>'F D 1-8'!$D$31:$D$32</c:f>
              <c:strCache>
                <c:ptCount val="1"/>
                <c:pt idx="0">
                  <c:v>Difficultés pour candidater et réussir  (15%)</c:v>
                </c:pt>
              </c:strCache>
            </c:strRef>
          </c:tx>
          <c:spPr>
            <a:ln w="28575" cap="rnd">
              <a:solidFill>
                <a:schemeClr val="accent3"/>
              </a:solidFill>
              <a:round/>
            </a:ln>
            <a:effectLst/>
          </c:spPr>
          <c:marker>
            <c:symbol val="none"/>
          </c:marker>
          <c:cat>
            <c:strRef>
              <c:f>'F D 1-8'!$A$33:$A$42</c:f>
              <c:strCache>
                <c:ptCount val="10"/>
                <c:pt idx="0">
                  <c:v>En emploi dès la fin des études</c:v>
                </c:pt>
                <c:pt idx="1">
                  <c:v>Pas d’intérêt pour le service public</c:v>
                </c:pt>
                <c:pt idx="2">
                  <c:v>Salaires pas assez attractifs</c:v>
                </c:pt>
                <c:pt idx="3">
                  <c:v>Mauvaise image de la fonction publique</c:v>
                </c:pt>
                <c:pt idx="4">
                  <c:v>Pas assez diplômé pour les concours susceptibles d'intéresser</c:v>
                </c:pt>
                <c:pt idx="5">
                  <c:v>Concours trop sélectifs</c:v>
                </c:pt>
                <c:pt idx="6">
                  <c:v>Aucun concours organisé à proximité</c:v>
                </c:pt>
                <c:pt idx="7">
                  <c:v>Aucun poste de fonctionnaire disponible à proximité</c:v>
                </c:pt>
                <c:pt idx="8">
                  <c:v>Manque d'informations pratiques sur les concours</c:v>
                </c:pt>
                <c:pt idx="9">
                  <c:v>Jamais pensé</c:v>
                </c:pt>
              </c:strCache>
            </c:strRef>
          </c:cat>
          <c:val>
            <c:numRef>
              <c:f>'F D 1-8'!$D$33:$D$42</c:f>
              <c:numCache>
                <c:formatCode>0</c:formatCode>
                <c:ptCount val="10"/>
                <c:pt idx="0">
                  <c:v>40.165084995540276</c:v>
                </c:pt>
                <c:pt idx="1">
                  <c:v>22.779908908273956</c:v>
                </c:pt>
                <c:pt idx="2">
                  <c:v>19.719646652344565</c:v>
                </c:pt>
                <c:pt idx="3">
                  <c:v>8.6337566470112925</c:v>
                </c:pt>
                <c:pt idx="4">
                  <c:v>59.332597183256574</c:v>
                </c:pt>
                <c:pt idx="5">
                  <c:v>69.439208962526777</c:v>
                </c:pt>
                <c:pt idx="6">
                  <c:v>48.022302258431182</c:v>
                </c:pt>
                <c:pt idx="7">
                  <c:v>52.429048798951186</c:v>
                </c:pt>
                <c:pt idx="8">
                  <c:v>2.5034287279701286</c:v>
                </c:pt>
                <c:pt idx="9">
                  <c:v>0.9930358567011327</c:v>
                </c:pt>
              </c:numCache>
            </c:numRef>
          </c:val>
        </c:ser>
        <c:ser>
          <c:idx val="3"/>
          <c:order val="3"/>
          <c:tx>
            <c:strRef>
              <c:f>'F D 1-8'!$E$31:$E$32</c:f>
              <c:strCache>
                <c:ptCount val="1"/>
                <c:pt idx="0">
                  <c:v>Désintérêt général pour la fonction publique (14%)</c:v>
                </c:pt>
              </c:strCache>
            </c:strRef>
          </c:tx>
          <c:spPr>
            <a:ln w="28575" cap="rnd">
              <a:solidFill>
                <a:srgbClr val="BC8EDE"/>
              </a:solidFill>
              <a:round/>
            </a:ln>
            <a:effectLst/>
          </c:spPr>
          <c:marker>
            <c:symbol val="none"/>
          </c:marker>
          <c:cat>
            <c:strRef>
              <c:f>'F D 1-8'!$A$33:$A$42</c:f>
              <c:strCache>
                <c:ptCount val="10"/>
                <c:pt idx="0">
                  <c:v>En emploi dès la fin des études</c:v>
                </c:pt>
                <c:pt idx="1">
                  <c:v>Pas d’intérêt pour le service public</c:v>
                </c:pt>
                <c:pt idx="2">
                  <c:v>Salaires pas assez attractifs</c:v>
                </c:pt>
                <c:pt idx="3">
                  <c:v>Mauvaise image de la fonction publique</c:v>
                </c:pt>
                <c:pt idx="4">
                  <c:v>Pas assez diplômé pour les concours susceptibles d'intéresser</c:v>
                </c:pt>
                <c:pt idx="5">
                  <c:v>Concours trop sélectifs</c:v>
                </c:pt>
                <c:pt idx="6">
                  <c:v>Aucun concours organisé à proximité</c:v>
                </c:pt>
                <c:pt idx="7">
                  <c:v>Aucun poste de fonctionnaire disponible à proximité</c:v>
                </c:pt>
                <c:pt idx="8">
                  <c:v>Manque d'informations pratiques sur les concours</c:v>
                </c:pt>
                <c:pt idx="9">
                  <c:v>Jamais pensé</c:v>
                </c:pt>
              </c:strCache>
            </c:strRef>
          </c:cat>
          <c:val>
            <c:numRef>
              <c:f>'F D 1-8'!$E$33:$E$42</c:f>
              <c:numCache>
                <c:formatCode>0</c:formatCode>
                <c:ptCount val="10"/>
                <c:pt idx="0">
                  <c:v>50.846213274313179</c:v>
                </c:pt>
                <c:pt idx="1">
                  <c:v>90.444353680960106</c:v>
                </c:pt>
                <c:pt idx="2">
                  <c:v>69.33115910548689</c:v>
                </c:pt>
                <c:pt idx="3">
                  <c:v>61.339583962714563</c:v>
                </c:pt>
                <c:pt idx="4">
                  <c:v>12.799714933871108</c:v>
                </c:pt>
                <c:pt idx="5">
                  <c:v>21.332523472055353</c:v>
                </c:pt>
                <c:pt idx="6">
                  <c:v>5.815559331810098</c:v>
                </c:pt>
                <c:pt idx="7">
                  <c:v>2.5782841944371233</c:v>
                </c:pt>
                <c:pt idx="8">
                  <c:v>0.1809073510270143</c:v>
                </c:pt>
                <c:pt idx="9">
                  <c:v>0.12263703655044464</c:v>
                </c:pt>
              </c:numCache>
            </c:numRef>
          </c:val>
        </c:ser>
        <c:ser>
          <c:idx val="4"/>
          <c:order val="4"/>
          <c:tx>
            <c:strRef>
              <c:f>'F D 1-8'!$F$31:$F$32</c:f>
              <c:strCache>
                <c:ptCount val="1"/>
                <c:pt idx="0">
                  <c:v>Ensemble des non-candidats (100%)</c:v>
                </c:pt>
              </c:strCache>
            </c:strRef>
          </c:tx>
          <c:spPr>
            <a:ln w="28575" cap="rnd">
              <a:solidFill>
                <a:srgbClr val="FFC000"/>
              </a:solidFill>
              <a:prstDash val="sysDot"/>
              <a:round/>
            </a:ln>
            <a:effectLst/>
          </c:spPr>
          <c:marker>
            <c:symbol val="none"/>
          </c:marker>
          <c:cat>
            <c:strRef>
              <c:f>'F D 1-8'!$A$33:$A$42</c:f>
              <c:strCache>
                <c:ptCount val="10"/>
                <c:pt idx="0">
                  <c:v>En emploi dès la fin des études</c:v>
                </c:pt>
                <c:pt idx="1">
                  <c:v>Pas d’intérêt pour le service public</c:v>
                </c:pt>
                <c:pt idx="2">
                  <c:v>Salaires pas assez attractifs</c:v>
                </c:pt>
                <c:pt idx="3">
                  <c:v>Mauvaise image de la fonction publique</c:v>
                </c:pt>
                <c:pt idx="4">
                  <c:v>Pas assez diplômé pour les concours susceptibles d'intéresser</c:v>
                </c:pt>
                <c:pt idx="5">
                  <c:v>Concours trop sélectifs</c:v>
                </c:pt>
                <c:pt idx="6">
                  <c:v>Aucun concours organisé à proximité</c:v>
                </c:pt>
                <c:pt idx="7">
                  <c:v>Aucun poste de fonctionnaire disponible à proximité</c:v>
                </c:pt>
                <c:pt idx="8">
                  <c:v>Manque d'informations pratiques sur les concours</c:v>
                </c:pt>
                <c:pt idx="9">
                  <c:v>Jamais pensé</c:v>
                </c:pt>
              </c:strCache>
            </c:strRef>
          </c:cat>
          <c:val>
            <c:numRef>
              <c:f>'F D 1-8'!$F$33:$F$42</c:f>
              <c:numCache>
                <c:formatCode>0</c:formatCode>
                <c:ptCount val="10"/>
                <c:pt idx="0">
                  <c:v>47.984086193539959</c:v>
                </c:pt>
                <c:pt idx="1">
                  <c:v>40.935779209228848</c:v>
                </c:pt>
                <c:pt idx="2">
                  <c:v>17.019939617636233</c:v>
                </c:pt>
                <c:pt idx="3">
                  <c:v>11.548280297968669</c:v>
                </c:pt>
                <c:pt idx="4">
                  <c:v>17.078083045313541</c:v>
                </c:pt>
                <c:pt idx="5">
                  <c:v>20.982558330033296</c:v>
                </c:pt>
                <c:pt idx="6">
                  <c:v>10.522910183577851</c:v>
                </c:pt>
                <c:pt idx="7">
                  <c:v>9.2989231141460849</c:v>
                </c:pt>
                <c:pt idx="8">
                  <c:v>2.4827061402341952</c:v>
                </c:pt>
                <c:pt idx="9">
                  <c:v>3.8170729578098368</c:v>
                </c:pt>
              </c:numCache>
            </c:numRef>
          </c:val>
        </c:ser>
        <c:dLbls>
          <c:showLegendKey val="0"/>
          <c:showVal val="0"/>
          <c:showCatName val="0"/>
          <c:showSerName val="0"/>
          <c:showPercent val="0"/>
          <c:showBubbleSize val="0"/>
        </c:dLbls>
        <c:axId val="96663040"/>
        <c:axId val="96664576"/>
      </c:radarChart>
      <c:catAx>
        <c:axId val="96663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fr-FR"/>
          </a:p>
        </c:txPr>
        <c:crossAx val="96664576"/>
        <c:crosses val="autoZero"/>
        <c:auto val="1"/>
        <c:lblAlgn val="ctr"/>
        <c:lblOffset val="100"/>
        <c:noMultiLvlLbl val="0"/>
      </c:catAx>
      <c:valAx>
        <c:axId val="96664576"/>
        <c:scaling>
          <c:orientation val="minMax"/>
        </c:scaling>
        <c:delete val="0"/>
        <c:axPos val="l"/>
        <c:majorGridlines>
          <c:spPr>
            <a:ln w="9525" cap="flat" cmpd="sng" algn="ctr">
              <a:solidFill>
                <a:schemeClr val="tx1">
                  <a:lumMod val="50000"/>
                  <a:lumOff val="50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fr-FR"/>
          </a:p>
        </c:txPr>
        <c:crossAx val="96663040"/>
        <c:crosses val="autoZero"/>
        <c:crossBetween val="between"/>
        <c:minorUnit val="20"/>
      </c:valAx>
      <c:spPr>
        <a:noFill/>
        <a:ln>
          <a:noFill/>
        </a:ln>
        <a:effectLst/>
      </c:spPr>
    </c:plotArea>
    <c:legend>
      <c:legendPos val="b"/>
      <c:layout>
        <c:manualLayout>
          <c:xMode val="edge"/>
          <c:yMode val="edge"/>
          <c:x val="8.8497707938951883E-2"/>
          <c:y val="0.829802214248057"/>
          <c:w val="0.76009877516005853"/>
          <c:h val="0.14073485144810463"/>
        </c:manualLayout>
      </c:layout>
      <c:overlay val="0"/>
      <c:spPr>
        <a:noFill/>
        <a:ln>
          <a:solidFill>
            <a:schemeClr val="tx1"/>
          </a:solidFill>
        </a:ln>
        <a:effectLst/>
      </c:spPr>
      <c:txPr>
        <a:bodyPr rot="0" vert="horz"/>
        <a:lstStyle/>
        <a:p>
          <a:pPr>
            <a:defRPr/>
          </a:pPr>
          <a:endParaRPr lang="fr-FR"/>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000"/>
            </a:pPr>
            <a:r>
              <a:rPr lang="fr-FR" sz="1000"/>
              <a:t>Jugent très important</a:t>
            </a:r>
          </a:p>
        </c:rich>
      </c:tx>
      <c:layout>
        <c:manualLayout>
          <c:xMode val="edge"/>
          <c:yMode val="edge"/>
          <c:x val="2.0826534901910852E-2"/>
          <c:y val="1.7746073645285017E-2"/>
        </c:manualLayout>
      </c:layout>
      <c:overlay val="0"/>
      <c:spPr>
        <a:noFill/>
        <a:ln>
          <a:noFill/>
        </a:ln>
        <a:effectLst/>
      </c:spPr>
    </c:title>
    <c:autoTitleDeleted val="0"/>
    <c:plotArea>
      <c:layout>
        <c:manualLayout>
          <c:layoutTarget val="inner"/>
          <c:xMode val="edge"/>
          <c:yMode val="edge"/>
          <c:x val="0.17454561153563874"/>
          <c:y val="0.17827052829195178"/>
          <c:w val="0.4792857371983878"/>
          <c:h val="0.68390190264946127"/>
        </c:manualLayout>
      </c:layout>
      <c:radarChart>
        <c:radarStyle val="marker"/>
        <c:varyColors val="0"/>
        <c:ser>
          <c:idx val="0"/>
          <c:order val="0"/>
          <c:tx>
            <c:strRef>
              <c:f>'F D 1-9'!$B$37</c:f>
              <c:strCache>
                <c:ptCount val="1"/>
                <c:pt idx="0">
                  <c:v>FPE Enseignants</c:v>
                </c:pt>
              </c:strCache>
            </c:strRef>
          </c:tx>
          <c:spPr>
            <a:ln w="28575" cap="rnd">
              <a:solidFill>
                <a:srgbClr val="BC8EDE"/>
              </a:solidFill>
              <a:round/>
            </a:ln>
            <a:effectLst/>
          </c:spPr>
          <c:marker>
            <c:symbol val="none"/>
          </c:marker>
          <c:cat>
            <c:strRef>
              <c:f>'F D 1-9'!$A$38:$A$43</c:f>
              <c:strCache>
                <c:ptCount val="6"/>
                <c:pt idx="0">
                  <c:v>L'équilibre entre la vie professionnelle et la vie privée</c:v>
                </c:pt>
                <c:pt idx="1">
                  <c:v>L'intérêt du poste</c:v>
                </c:pt>
                <c:pt idx="2">
                  <c:v>Les possibilités d'évolutions professionnelles</c:v>
                </c:pt>
                <c:pt idx="3">
                  <c:v>Le niveau de rémunération</c:v>
                </c:pt>
                <c:pt idx="4">
                  <c:v>Le fait d'être utile à la société dans le cadre de son travail</c:v>
                </c:pt>
                <c:pt idx="5">
                  <c:v>La sécurité de l’emploi</c:v>
                </c:pt>
              </c:strCache>
            </c:strRef>
          </c:cat>
          <c:val>
            <c:numRef>
              <c:f>'F D 1-9'!$B$38:$B$43</c:f>
              <c:numCache>
                <c:formatCode>0</c:formatCode>
                <c:ptCount val="6"/>
                <c:pt idx="0">
                  <c:v>65.337188222602165</c:v>
                </c:pt>
                <c:pt idx="1">
                  <c:v>51.622622585175435</c:v>
                </c:pt>
                <c:pt idx="2">
                  <c:v>19.202778027737814</c:v>
                </c:pt>
                <c:pt idx="3">
                  <c:v>17.764727055438218</c:v>
                </c:pt>
                <c:pt idx="4">
                  <c:v>40.501108642966415</c:v>
                </c:pt>
                <c:pt idx="5">
                  <c:v>40.554341704691488</c:v>
                </c:pt>
              </c:numCache>
            </c:numRef>
          </c:val>
        </c:ser>
        <c:ser>
          <c:idx val="1"/>
          <c:order val="1"/>
          <c:tx>
            <c:strRef>
              <c:f>'F D 1-9'!$C$37</c:f>
              <c:strCache>
                <c:ptCount val="1"/>
                <c:pt idx="0">
                  <c:v>FPE Hors enseignants</c:v>
                </c:pt>
              </c:strCache>
            </c:strRef>
          </c:tx>
          <c:spPr>
            <a:ln w="28575" cap="rnd">
              <a:solidFill>
                <a:schemeClr val="accent1"/>
              </a:solidFill>
              <a:round/>
            </a:ln>
            <a:effectLst/>
          </c:spPr>
          <c:marker>
            <c:symbol val="none"/>
          </c:marker>
          <c:cat>
            <c:strRef>
              <c:f>'F D 1-9'!$A$38:$A$43</c:f>
              <c:strCache>
                <c:ptCount val="6"/>
                <c:pt idx="0">
                  <c:v>L'équilibre entre la vie professionnelle et la vie privée</c:v>
                </c:pt>
                <c:pt idx="1">
                  <c:v>L'intérêt du poste</c:v>
                </c:pt>
                <c:pt idx="2">
                  <c:v>Les possibilités d'évolutions professionnelles</c:v>
                </c:pt>
                <c:pt idx="3">
                  <c:v>Le niveau de rémunération</c:v>
                </c:pt>
                <c:pt idx="4">
                  <c:v>Le fait d'être utile à la société dans le cadre de son travail</c:v>
                </c:pt>
                <c:pt idx="5">
                  <c:v>La sécurité de l’emploi</c:v>
                </c:pt>
              </c:strCache>
            </c:strRef>
          </c:cat>
          <c:val>
            <c:numRef>
              <c:f>'F D 1-9'!$C$38:$C$43</c:f>
              <c:numCache>
                <c:formatCode>0</c:formatCode>
                <c:ptCount val="6"/>
                <c:pt idx="0">
                  <c:v>46.447344150882053</c:v>
                </c:pt>
                <c:pt idx="1">
                  <c:v>43.179774417700983</c:v>
                </c:pt>
                <c:pt idx="2">
                  <c:v>39.074148369481101</c:v>
                </c:pt>
                <c:pt idx="3">
                  <c:v>22.873099472285428</c:v>
                </c:pt>
                <c:pt idx="4">
                  <c:v>38.690804687711662</c:v>
                </c:pt>
                <c:pt idx="5">
                  <c:v>41.772065457538815</c:v>
                </c:pt>
              </c:numCache>
            </c:numRef>
          </c:val>
        </c:ser>
        <c:ser>
          <c:idx val="2"/>
          <c:order val="2"/>
          <c:tx>
            <c:strRef>
              <c:f>'F D 1-9'!$D$37</c:f>
              <c:strCache>
                <c:ptCount val="1"/>
                <c:pt idx="0">
                  <c:v>FPT </c:v>
                </c:pt>
              </c:strCache>
            </c:strRef>
          </c:tx>
          <c:spPr>
            <a:ln w="28575" cap="rnd">
              <a:solidFill>
                <a:srgbClr val="FF5229"/>
              </a:solidFill>
              <a:round/>
            </a:ln>
            <a:effectLst/>
          </c:spPr>
          <c:marker>
            <c:symbol val="none"/>
          </c:marker>
          <c:cat>
            <c:strRef>
              <c:f>'F D 1-9'!$A$38:$A$43</c:f>
              <c:strCache>
                <c:ptCount val="6"/>
                <c:pt idx="0">
                  <c:v>L'équilibre entre la vie professionnelle et la vie privée</c:v>
                </c:pt>
                <c:pt idx="1">
                  <c:v>L'intérêt du poste</c:v>
                </c:pt>
                <c:pt idx="2">
                  <c:v>Les possibilités d'évolutions professionnelles</c:v>
                </c:pt>
                <c:pt idx="3">
                  <c:v>Le niveau de rémunération</c:v>
                </c:pt>
                <c:pt idx="4">
                  <c:v>Le fait d'être utile à la société dans le cadre de son travail</c:v>
                </c:pt>
                <c:pt idx="5">
                  <c:v>La sécurité de l’emploi</c:v>
                </c:pt>
              </c:strCache>
            </c:strRef>
          </c:cat>
          <c:val>
            <c:numRef>
              <c:f>'F D 1-9'!$D$38:$D$43</c:f>
              <c:numCache>
                <c:formatCode>0</c:formatCode>
                <c:ptCount val="6"/>
                <c:pt idx="0">
                  <c:v>54.51</c:v>
                </c:pt>
                <c:pt idx="1">
                  <c:v>43.5</c:v>
                </c:pt>
                <c:pt idx="2">
                  <c:v>33.799999999999997</c:v>
                </c:pt>
                <c:pt idx="3">
                  <c:v>20.170000000000002</c:v>
                </c:pt>
                <c:pt idx="4">
                  <c:v>39.03</c:v>
                </c:pt>
                <c:pt idx="5">
                  <c:v>45.96</c:v>
                </c:pt>
              </c:numCache>
            </c:numRef>
          </c:val>
        </c:ser>
        <c:ser>
          <c:idx val="3"/>
          <c:order val="3"/>
          <c:tx>
            <c:strRef>
              <c:f>'F D 1-9'!$E$37</c:f>
              <c:strCache>
                <c:ptCount val="1"/>
                <c:pt idx="0">
                  <c:v>FPH</c:v>
                </c:pt>
              </c:strCache>
            </c:strRef>
          </c:tx>
          <c:spPr>
            <a:ln w="28575" cap="rnd">
              <a:solidFill>
                <a:schemeClr val="accent3"/>
              </a:solidFill>
              <a:round/>
            </a:ln>
            <a:effectLst/>
          </c:spPr>
          <c:marker>
            <c:symbol val="none"/>
          </c:marker>
          <c:cat>
            <c:strRef>
              <c:f>'F D 1-9'!$A$38:$A$43</c:f>
              <c:strCache>
                <c:ptCount val="6"/>
                <c:pt idx="0">
                  <c:v>L'équilibre entre la vie professionnelle et la vie privée</c:v>
                </c:pt>
                <c:pt idx="1">
                  <c:v>L'intérêt du poste</c:v>
                </c:pt>
                <c:pt idx="2">
                  <c:v>Les possibilités d'évolutions professionnelles</c:v>
                </c:pt>
                <c:pt idx="3">
                  <c:v>Le niveau de rémunération</c:v>
                </c:pt>
                <c:pt idx="4">
                  <c:v>Le fait d'être utile à la société dans le cadre de son travail</c:v>
                </c:pt>
                <c:pt idx="5">
                  <c:v>La sécurité de l’emploi</c:v>
                </c:pt>
              </c:strCache>
            </c:strRef>
          </c:cat>
          <c:val>
            <c:numRef>
              <c:f>'F D 1-9'!$E$38:$E$43</c:f>
              <c:numCache>
                <c:formatCode>0</c:formatCode>
                <c:ptCount val="6"/>
                <c:pt idx="0">
                  <c:v>57.13</c:v>
                </c:pt>
                <c:pt idx="1">
                  <c:v>39.4</c:v>
                </c:pt>
                <c:pt idx="2">
                  <c:v>36.97</c:v>
                </c:pt>
                <c:pt idx="3">
                  <c:v>27.69</c:v>
                </c:pt>
                <c:pt idx="4">
                  <c:v>37.56</c:v>
                </c:pt>
                <c:pt idx="5">
                  <c:v>49.88</c:v>
                </c:pt>
              </c:numCache>
            </c:numRef>
          </c:val>
        </c:ser>
        <c:ser>
          <c:idx val="4"/>
          <c:order val="4"/>
          <c:tx>
            <c:strRef>
              <c:f>'F D 1-9'!$F$36</c:f>
              <c:strCache>
                <c:ptCount val="1"/>
                <c:pt idx="0">
                  <c:v>Aucun concours</c:v>
                </c:pt>
              </c:strCache>
            </c:strRef>
          </c:tx>
          <c:spPr>
            <a:ln w="28575" cap="rnd">
              <a:solidFill>
                <a:srgbClr val="FFC000"/>
              </a:solidFill>
              <a:prstDash val="sysDot"/>
              <a:round/>
            </a:ln>
            <a:effectLst/>
          </c:spPr>
          <c:marker>
            <c:symbol val="none"/>
          </c:marker>
          <c:cat>
            <c:strRef>
              <c:f>'F D 1-9'!$A$38:$A$43</c:f>
              <c:strCache>
                <c:ptCount val="6"/>
                <c:pt idx="0">
                  <c:v>L'équilibre entre la vie professionnelle et la vie privée</c:v>
                </c:pt>
                <c:pt idx="1">
                  <c:v>L'intérêt du poste</c:v>
                </c:pt>
                <c:pt idx="2">
                  <c:v>Les possibilités d'évolutions professionnelles</c:v>
                </c:pt>
                <c:pt idx="3">
                  <c:v>Le niveau de rémunération</c:v>
                </c:pt>
                <c:pt idx="4">
                  <c:v>Le fait d'être utile à la société dans le cadre de son travail</c:v>
                </c:pt>
                <c:pt idx="5">
                  <c:v>La sécurité de l’emploi</c:v>
                </c:pt>
              </c:strCache>
            </c:strRef>
          </c:cat>
          <c:val>
            <c:numRef>
              <c:f>'F D 1-9'!$F$38:$F$43</c:f>
              <c:numCache>
                <c:formatCode>0</c:formatCode>
                <c:ptCount val="6"/>
                <c:pt idx="0">
                  <c:v>50.5</c:v>
                </c:pt>
                <c:pt idx="1">
                  <c:v>37.93</c:v>
                </c:pt>
                <c:pt idx="2">
                  <c:v>37.24</c:v>
                </c:pt>
                <c:pt idx="3">
                  <c:v>28.53</c:v>
                </c:pt>
                <c:pt idx="4">
                  <c:v>28.27</c:v>
                </c:pt>
                <c:pt idx="5">
                  <c:v>42.12</c:v>
                </c:pt>
              </c:numCache>
            </c:numRef>
          </c:val>
        </c:ser>
        <c:dLbls>
          <c:showLegendKey val="0"/>
          <c:showVal val="0"/>
          <c:showCatName val="0"/>
          <c:showSerName val="0"/>
          <c:showPercent val="0"/>
          <c:showBubbleSize val="0"/>
        </c:dLbls>
        <c:axId val="98334976"/>
        <c:axId val="98344960"/>
      </c:radarChart>
      <c:catAx>
        <c:axId val="98334976"/>
        <c:scaling>
          <c:orientation val="minMax"/>
        </c:scaling>
        <c:delete val="0"/>
        <c:axPos val="b"/>
        <c:numFmt formatCode="#,##0.00" sourceLinked="0"/>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fr-FR"/>
          </a:p>
        </c:txPr>
        <c:crossAx val="98344960"/>
        <c:crosses val="autoZero"/>
        <c:auto val="1"/>
        <c:lblAlgn val="ctr"/>
        <c:lblOffset val="100"/>
        <c:noMultiLvlLbl val="0"/>
      </c:catAx>
      <c:valAx>
        <c:axId val="98344960"/>
        <c:scaling>
          <c:orientation val="minMax"/>
          <c:max val="70"/>
          <c:min val="10"/>
        </c:scaling>
        <c:delete val="0"/>
        <c:axPos val="l"/>
        <c:majorGridlines>
          <c:spPr>
            <a:ln w="9525" cap="flat" cmpd="sng" algn="ctr">
              <a:solidFill>
                <a:schemeClr val="bg1">
                  <a:lumMod val="65000"/>
                </a:schemeClr>
              </a:solidFill>
              <a:round/>
            </a:ln>
            <a:effectLst/>
          </c:spPr>
        </c:majorGridlines>
        <c:numFmt formatCode="#,##0" sourceLinked="0"/>
        <c:majorTickMark val="none"/>
        <c:minorTickMark val="none"/>
        <c:tickLblPos val="nextTo"/>
        <c:spPr>
          <a:noFill/>
          <a:ln>
            <a:solidFill>
              <a:schemeClr val="tx1"/>
            </a:solidFill>
          </a:ln>
          <a:effectLst/>
        </c:spPr>
        <c:txPr>
          <a:bodyPr rot="-60000000" vert="horz"/>
          <a:lstStyle/>
          <a:p>
            <a:pPr>
              <a:defRPr/>
            </a:pPr>
            <a:endParaRPr lang="fr-FR"/>
          </a:p>
        </c:txPr>
        <c:crossAx val="98334976"/>
        <c:crosses val="autoZero"/>
        <c:crossBetween val="between"/>
      </c:valAx>
      <c:spPr>
        <a:noFill/>
        <a:ln>
          <a:noFill/>
        </a:ln>
        <a:effectLst/>
      </c:spPr>
    </c:plotArea>
    <c:legend>
      <c:legendPos val="b"/>
      <c:layout>
        <c:manualLayout>
          <c:xMode val="edge"/>
          <c:yMode val="edge"/>
          <c:x val="4.7800128488729693E-2"/>
          <c:y val="0.94663150502771598"/>
          <c:w val="0.89999998267879078"/>
          <c:h val="5.1700729504400175E-2"/>
        </c:manualLayout>
      </c:layout>
      <c:overlay val="0"/>
      <c:spPr>
        <a:noFill/>
        <a:ln>
          <a:solidFill>
            <a:schemeClr val="tx1"/>
          </a:solidFill>
        </a:ln>
        <a:effectLst/>
      </c:spPr>
      <c:txPr>
        <a:bodyPr rot="0" vert="horz"/>
        <a:lstStyle/>
        <a:p>
          <a:pPr>
            <a:defRPr/>
          </a:pPr>
          <a:endParaRPr lang="fr-FR"/>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000"/>
            </a:pPr>
            <a:r>
              <a:rPr lang="fr-FR" sz="1000"/>
              <a:t>Jugent peu ou pas du tout important</a:t>
            </a:r>
          </a:p>
        </c:rich>
      </c:tx>
      <c:layout>
        <c:manualLayout>
          <c:xMode val="edge"/>
          <c:yMode val="edge"/>
          <c:x val="7.4001084341235391E-3"/>
          <c:y val="1.726948008169173E-2"/>
        </c:manualLayout>
      </c:layout>
      <c:overlay val="0"/>
      <c:spPr>
        <a:noFill/>
        <a:ln>
          <a:noFill/>
        </a:ln>
        <a:effectLst/>
      </c:spPr>
    </c:title>
    <c:autoTitleDeleted val="0"/>
    <c:plotArea>
      <c:layout>
        <c:manualLayout>
          <c:layoutTarget val="inner"/>
          <c:xMode val="edge"/>
          <c:yMode val="edge"/>
          <c:x val="0.19608379991236594"/>
          <c:y val="0.19295082532062524"/>
          <c:w val="0.45917820490312844"/>
          <c:h val="0.65393221346744435"/>
        </c:manualLayout>
      </c:layout>
      <c:radarChart>
        <c:radarStyle val="marker"/>
        <c:varyColors val="0"/>
        <c:ser>
          <c:idx val="0"/>
          <c:order val="0"/>
          <c:tx>
            <c:strRef>
              <c:f>'F D 1-9'!$B$46</c:f>
              <c:strCache>
                <c:ptCount val="1"/>
                <c:pt idx="0">
                  <c:v>FPE Enseignants</c:v>
                </c:pt>
              </c:strCache>
            </c:strRef>
          </c:tx>
          <c:spPr>
            <a:ln w="28575" cap="rnd">
              <a:solidFill>
                <a:srgbClr val="BC8EDE"/>
              </a:solidFill>
              <a:round/>
            </a:ln>
            <a:effectLst/>
          </c:spPr>
          <c:marker>
            <c:symbol val="none"/>
          </c:marker>
          <c:cat>
            <c:strRef>
              <c:f>'F D 1-9'!$A$47:$A$52</c:f>
              <c:strCache>
                <c:ptCount val="6"/>
                <c:pt idx="0">
                  <c:v>L'équilibre entre la vie professionnelle et la vie privée</c:v>
                </c:pt>
                <c:pt idx="1">
                  <c:v>L'intérêt du poste</c:v>
                </c:pt>
                <c:pt idx="2">
                  <c:v>Les possibilités d'évolutions professionnelles</c:v>
                </c:pt>
                <c:pt idx="3">
                  <c:v>Le niveau de rémunération</c:v>
                </c:pt>
                <c:pt idx="4">
                  <c:v>Le fait d'être utile à la société dans le cadre de son travail</c:v>
                </c:pt>
                <c:pt idx="5">
                  <c:v>La sécurité de l’emploi</c:v>
                </c:pt>
              </c:strCache>
            </c:strRef>
          </c:cat>
          <c:val>
            <c:numRef>
              <c:f>'F D 1-9'!$B$47:$B$52</c:f>
              <c:numCache>
                <c:formatCode>0</c:formatCode>
                <c:ptCount val="6"/>
                <c:pt idx="0">
                  <c:v>2.6103916194073693</c:v>
                </c:pt>
                <c:pt idx="1">
                  <c:v>2.5855191917067644</c:v>
                </c:pt>
                <c:pt idx="2">
                  <c:v>17.994746457953973</c:v>
                </c:pt>
                <c:pt idx="3">
                  <c:v>10.991793109933099</c:v>
                </c:pt>
                <c:pt idx="4">
                  <c:v>6.2513207158001602</c:v>
                </c:pt>
                <c:pt idx="5">
                  <c:v>6.0728155487049653</c:v>
                </c:pt>
              </c:numCache>
            </c:numRef>
          </c:val>
        </c:ser>
        <c:ser>
          <c:idx val="1"/>
          <c:order val="1"/>
          <c:tx>
            <c:strRef>
              <c:f>'F D 1-9'!$C$46</c:f>
              <c:strCache>
                <c:ptCount val="1"/>
                <c:pt idx="0">
                  <c:v>FPE Hors enseignants</c:v>
                </c:pt>
              </c:strCache>
            </c:strRef>
          </c:tx>
          <c:spPr>
            <a:ln w="28575" cap="rnd">
              <a:solidFill>
                <a:srgbClr val="00B0F0"/>
              </a:solidFill>
              <a:round/>
            </a:ln>
            <a:effectLst/>
          </c:spPr>
          <c:marker>
            <c:symbol val="none"/>
          </c:marker>
          <c:cat>
            <c:strRef>
              <c:f>'F D 1-9'!$A$47:$A$52</c:f>
              <c:strCache>
                <c:ptCount val="6"/>
                <c:pt idx="0">
                  <c:v>L'équilibre entre la vie professionnelle et la vie privée</c:v>
                </c:pt>
                <c:pt idx="1">
                  <c:v>L'intérêt du poste</c:v>
                </c:pt>
                <c:pt idx="2">
                  <c:v>Les possibilités d'évolutions professionnelles</c:v>
                </c:pt>
                <c:pt idx="3">
                  <c:v>Le niveau de rémunération</c:v>
                </c:pt>
                <c:pt idx="4">
                  <c:v>Le fait d'être utile à la société dans le cadre de son travail</c:v>
                </c:pt>
                <c:pt idx="5">
                  <c:v>La sécurité de l’emploi</c:v>
                </c:pt>
              </c:strCache>
            </c:strRef>
          </c:cat>
          <c:val>
            <c:numRef>
              <c:f>'F D 1-9'!$C$47:$C$52</c:f>
              <c:numCache>
                <c:formatCode>0</c:formatCode>
                <c:ptCount val="6"/>
                <c:pt idx="0">
                  <c:v>4.0617580811512859</c:v>
                </c:pt>
                <c:pt idx="1">
                  <c:v>4.7205940806450597</c:v>
                </c:pt>
                <c:pt idx="2">
                  <c:v>5.6491327169302519</c:v>
                </c:pt>
                <c:pt idx="3">
                  <c:v>6.9679923427758323</c:v>
                </c:pt>
                <c:pt idx="4">
                  <c:v>9.1494030876071513</c:v>
                </c:pt>
                <c:pt idx="5">
                  <c:v>6.8547595445302552</c:v>
                </c:pt>
              </c:numCache>
            </c:numRef>
          </c:val>
        </c:ser>
        <c:ser>
          <c:idx val="2"/>
          <c:order val="2"/>
          <c:tx>
            <c:strRef>
              <c:f>'F D 1-9'!$D$46</c:f>
              <c:strCache>
                <c:ptCount val="1"/>
                <c:pt idx="0">
                  <c:v>FPT </c:v>
                </c:pt>
              </c:strCache>
            </c:strRef>
          </c:tx>
          <c:spPr>
            <a:ln w="28575" cap="rnd">
              <a:solidFill>
                <a:srgbClr val="FF5229"/>
              </a:solidFill>
              <a:round/>
            </a:ln>
            <a:effectLst/>
          </c:spPr>
          <c:marker>
            <c:symbol val="none"/>
          </c:marker>
          <c:cat>
            <c:strRef>
              <c:f>'F D 1-9'!$A$47:$A$52</c:f>
              <c:strCache>
                <c:ptCount val="6"/>
                <c:pt idx="0">
                  <c:v>L'équilibre entre la vie professionnelle et la vie privée</c:v>
                </c:pt>
                <c:pt idx="1">
                  <c:v>L'intérêt du poste</c:v>
                </c:pt>
                <c:pt idx="2">
                  <c:v>Les possibilités d'évolutions professionnelles</c:v>
                </c:pt>
                <c:pt idx="3">
                  <c:v>Le niveau de rémunération</c:v>
                </c:pt>
                <c:pt idx="4">
                  <c:v>Le fait d'être utile à la société dans le cadre de son travail</c:v>
                </c:pt>
                <c:pt idx="5">
                  <c:v>La sécurité de l’emploi</c:v>
                </c:pt>
              </c:strCache>
            </c:strRef>
          </c:cat>
          <c:val>
            <c:numRef>
              <c:f>'F D 1-9'!$D$47:$D$52</c:f>
              <c:numCache>
                <c:formatCode>0</c:formatCode>
                <c:ptCount val="6"/>
                <c:pt idx="0">
                  <c:v>3.88</c:v>
                </c:pt>
                <c:pt idx="1">
                  <c:v>3.93</c:v>
                </c:pt>
                <c:pt idx="2">
                  <c:v>6.77</c:v>
                </c:pt>
                <c:pt idx="3">
                  <c:v>9.15</c:v>
                </c:pt>
                <c:pt idx="4">
                  <c:v>8.4</c:v>
                </c:pt>
                <c:pt idx="5">
                  <c:v>6.04</c:v>
                </c:pt>
              </c:numCache>
            </c:numRef>
          </c:val>
        </c:ser>
        <c:ser>
          <c:idx val="3"/>
          <c:order val="3"/>
          <c:tx>
            <c:strRef>
              <c:f>'F D 1-9'!$E$46</c:f>
              <c:strCache>
                <c:ptCount val="1"/>
                <c:pt idx="0">
                  <c:v>FPH</c:v>
                </c:pt>
              </c:strCache>
            </c:strRef>
          </c:tx>
          <c:spPr>
            <a:ln w="28575" cap="rnd">
              <a:solidFill>
                <a:schemeClr val="accent3"/>
              </a:solidFill>
              <a:round/>
            </a:ln>
            <a:effectLst/>
          </c:spPr>
          <c:marker>
            <c:symbol val="none"/>
          </c:marker>
          <c:cat>
            <c:strRef>
              <c:f>'F D 1-9'!$A$47:$A$52</c:f>
              <c:strCache>
                <c:ptCount val="6"/>
                <c:pt idx="0">
                  <c:v>L'équilibre entre la vie professionnelle et la vie privée</c:v>
                </c:pt>
                <c:pt idx="1">
                  <c:v>L'intérêt du poste</c:v>
                </c:pt>
                <c:pt idx="2">
                  <c:v>Les possibilités d'évolutions professionnelles</c:v>
                </c:pt>
                <c:pt idx="3">
                  <c:v>Le niveau de rémunération</c:v>
                </c:pt>
                <c:pt idx="4">
                  <c:v>Le fait d'être utile à la société dans le cadre de son travail</c:v>
                </c:pt>
                <c:pt idx="5">
                  <c:v>La sécurité de l’emploi</c:v>
                </c:pt>
              </c:strCache>
            </c:strRef>
          </c:cat>
          <c:val>
            <c:numRef>
              <c:f>'F D 1-9'!$E$47:$E$52</c:f>
              <c:numCache>
                <c:formatCode>0</c:formatCode>
                <c:ptCount val="6"/>
                <c:pt idx="0">
                  <c:v>3.58</c:v>
                </c:pt>
                <c:pt idx="1">
                  <c:v>2.41</c:v>
                </c:pt>
                <c:pt idx="2">
                  <c:v>6.09</c:v>
                </c:pt>
                <c:pt idx="3">
                  <c:v>10.69</c:v>
                </c:pt>
                <c:pt idx="4">
                  <c:v>6.61</c:v>
                </c:pt>
                <c:pt idx="5">
                  <c:v>5.19</c:v>
                </c:pt>
              </c:numCache>
            </c:numRef>
          </c:val>
        </c:ser>
        <c:ser>
          <c:idx val="4"/>
          <c:order val="4"/>
          <c:tx>
            <c:strRef>
              <c:f>'F D 1-9'!$F$45</c:f>
              <c:strCache>
                <c:ptCount val="1"/>
                <c:pt idx="0">
                  <c:v>Aucun concours</c:v>
                </c:pt>
              </c:strCache>
            </c:strRef>
          </c:tx>
          <c:spPr>
            <a:ln w="28575" cap="rnd">
              <a:solidFill>
                <a:srgbClr val="FFC000"/>
              </a:solidFill>
              <a:prstDash val="sysDot"/>
              <a:round/>
            </a:ln>
            <a:effectLst/>
          </c:spPr>
          <c:marker>
            <c:symbol val="none"/>
          </c:marker>
          <c:cat>
            <c:strRef>
              <c:f>'F D 1-9'!$A$47:$A$52</c:f>
              <c:strCache>
                <c:ptCount val="6"/>
                <c:pt idx="0">
                  <c:v>L'équilibre entre la vie professionnelle et la vie privée</c:v>
                </c:pt>
                <c:pt idx="1">
                  <c:v>L'intérêt du poste</c:v>
                </c:pt>
                <c:pt idx="2">
                  <c:v>Les possibilités d'évolutions professionnelles</c:v>
                </c:pt>
                <c:pt idx="3">
                  <c:v>Le niveau de rémunération</c:v>
                </c:pt>
                <c:pt idx="4">
                  <c:v>Le fait d'être utile à la société dans le cadre de son travail</c:v>
                </c:pt>
                <c:pt idx="5">
                  <c:v>La sécurité de l’emploi</c:v>
                </c:pt>
              </c:strCache>
            </c:strRef>
          </c:cat>
          <c:val>
            <c:numRef>
              <c:f>'F D 1-9'!$F$47:$F$52</c:f>
              <c:numCache>
                <c:formatCode>0</c:formatCode>
                <c:ptCount val="6"/>
                <c:pt idx="0">
                  <c:v>4.9000000000000004</c:v>
                </c:pt>
                <c:pt idx="1">
                  <c:v>5.36</c:v>
                </c:pt>
                <c:pt idx="2">
                  <c:v>7.18</c:v>
                </c:pt>
                <c:pt idx="3">
                  <c:v>7.79</c:v>
                </c:pt>
                <c:pt idx="4">
                  <c:v>12.08</c:v>
                </c:pt>
                <c:pt idx="5">
                  <c:v>7.77</c:v>
                </c:pt>
              </c:numCache>
            </c:numRef>
          </c:val>
        </c:ser>
        <c:dLbls>
          <c:showLegendKey val="0"/>
          <c:showVal val="0"/>
          <c:showCatName val="0"/>
          <c:showSerName val="0"/>
          <c:showPercent val="0"/>
          <c:showBubbleSize val="0"/>
        </c:dLbls>
        <c:axId val="97741824"/>
        <c:axId val="97751808"/>
      </c:radarChart>
      <c:catAx>
        <c:axId val="97741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fr-FR"/>
          </a:p>
        </c:txPr>
        <c:crossAx val="97751808"/>
        <c:crosses val="autoZero"/>
        <c:auto val="1"/>
        <c:lblAlgn val="ctr"/>
        <c:lblOffset val="100"/>
        <c:noMultiLvlLbl val="0"/>
      </c:catAx>
      <c:valAx>
        <c:axId val="97751808"/>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fr-FR"/>
          </a:p>
        </c:txPr>
        <c:crossAx val="97741824"/>
        <c:crosses val="autoZero"/>
        <c:crossBetween val="between"/>
        <c:majorUnit val="2"/>
      </c:valAx>
      <c:spPr>
        <a:noFill/>
        <a:ln w="25400">
          <a:noFill/>
        </a:ln>
        <a:effectLst/>
      </c:spPr>
    </c:plotArea>
    <c:legend>
      <c:legendPos val="b"/>
      <c:layout>
        <c:manualLayout>
          <c:xMode val="edge"/>
          <c:yMode val="edge"/>
          <c:x val="5.2792093353691318E-2"/>
          <c:y val="0.93871125212984252"/>
          <c:w val="0.91469814817248229"/>
          <c:h val="5.3378436680616051E-2"/>
        </c:manualLayout>
      </c:layout>
      <c:overlay val="0"/>
      <c:spPr>
        <a:noFill/>
        <a:ln>
          <a:solidFill>
            <a:schemeClr val="tx1"/>
          </a:solidFill>
        </a:ln>
        <a:effectLst/>
      </c:spPr>
      <c:txPr>
        <a:bodyPr rot="0" vert="horz"/>
        <a:lstStyle/>
        <a:p>
          <a:pPr>
            <a:defRPr/>
          </a:pPr>
          <a:endParaRPr lang="fr-FR"/>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mn-lt"/>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38100</xdr:colOff>
      <xdr:row>2</xdr:row>
      <xdr:rowOff>7620</xdr:rowOff>
    </xdr:from>
    <xdr:to>
      <xdr:col>4</xdr:col>
      <xdr:colOff>441960</xdr:colOff>
      <xdr:row>18</xdr:row>
      <xdr:rowOff>167640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160020</xdr:colOff>
      <xdr:row>23</xdr:row>
      <xdr:rowOff>144780</xdr:rowOff>
    </xdr:from>
    <xdr:to>
      <xdr:col>10</xdr:col>
      <xdr:colOff>609600</xdr:colOff>
      <xdr:row>39</xdr:row>
      <xdr:rowOff>68580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609600</xdr:colOff>
      <xdr:row>2</xdr:row>
      <xdr:rowOff>45721</xdr:rowOff>
    </xdr:from>
    <xdr:to>
      <xdr:col>10</xdr:col>
      <xdr:colOff>571500</xdr:colOff>
      <xdr:row>23</xdr:row>
      <xdr:rowOff>91440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152400</xdr:colOff>
      <xdr:row>2</xdr:row>
      <xdr:rowOff>38100</xdr:rowOff>
    </xdr:from>
    <xdr:to>
      <xdr:col>4</xdr:col>
      <xdr:colOff>609600</xdr:colOff>
      <xdr:row>23</xdr:row>
      <xdr:rowOff>129540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17034</xdr:rowOff>
    </xdr:from>
    <xdr:to>
      <xdr:col>5</xdr:col>
      <xdr:colOff>672352</xdr:colOff>
      <xdr:row>25</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23306</xdr:colOff>
      <xdr:row>2</xdr:row>
      <xdr:rowOff>22860</xdr:rowOff>
    </xdr:from>
    <xdr:to>
      <xdr:col>6</xdr:col>
      <xdr:colOff>198120</xdr:colOff>
      <xdr:row>22</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63651</xdr:colOff>
      <xdr:row>2</xdr:row>
      <xdr:rowOff>45720</xdr:rowOff>
    </xdr:from>
    <xdr:to>
      <xdr:col>2</xdr:col>
      <xdr:colOff>1104900</xdr:colOff>
      <xdr:row>24</xdr:row>
      <xdr:rowOff>129540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1127760</xdr:colOff>
      <xdr:row>2</xdr:row>
      <xdr:rowOff>45720</xdr:rowOff>
    </xdr:from>
    <xdr:to>
      <xdr:col>10</xdr:col>
      <xdr:colOff>68579</xdr:colOff>
      <xdr:row>24</xdr:row>
      <xdr:rowOff>137160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hagege-adc/AppData/Local/Microsoft/Windows/Temporary%20Internet%20Files/Content.Outlook/RQS558DV/TP0_Donn&#233;es%20de%20cadrage_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lhagege-adc/AppData/Local/Microsoft/Windows/Temporary%20Internet%20Files/Content.Outlook/RQS558DV/TP1_PointdeVue%20Travai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3)"/>
      <sheetName val="Feuil2 (2)"/>
      <sheetName val="Feuil2"/>
      <sheetName val="Figure 1"/>
      <sheetName val="F1_Taux part."/>
      <sheetName val="F1_Particip_selon NBC"/>
      <sheetName val="Figure 2"/>
      <sheetName val="Figure 2 (2)"/>
      <sheetName val="F2_Particip_versant_cat"/>
      <sheetName val="F3_Nature_particip"/>
      <sheetName val="F3_Nature_particip_v2"/>
      <sheetName val="Effectifs_cat_versant"/>
      <sheetName val="Effectifs_libelle concours_vers"/>
      <sheetName val="Effectifs_libelle concours"/>
      <sheetName val="F3_Nature_particip1"/>
      <sheetName val="F3_Nature_particip2"/>
      <sheetName val="F2_Particip_versant2"/>
      <sheetName val="F2_Particip_cat2old"/>
      <sheetName val="Figure 3"/>
      <sheetName val="3_Particip_moment passage"/>
      <sheetName val="3_Particip_moment_annee1er"/>
      <sheetName val="Figure 4"/>
      <sheetName val="1_Rep particip_annee passage"/>
      <sheetName val="1_Rep particip_annee passage1er"/>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0">
          <cell r="D10">
            <v>24.504325556390665</v>
          </cell>
        </row>
        <row r="11">
          <cell r="D11">
            <v>29.552285644596353</v>
          </cell>
        </row>
        <row r="12">
          <cell r="D12">
            <v>1.7801081626943631</v>
          </cell>
        </row>
      </sheetData>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 Rapport_travail1"/>
      <sheetName val="F Rapport_travail2"/>
      <sheetName val="Graphiques propres"/>
      <sheetName val="Ens participants_versants"/>
      <sheetName val="Par sexe - Modalités d'intérêt"/>
      <sheetName val="Ensemble"/>
      <sheetName val="Par sexe "/>
      <sheetName val="Sortie SAS"/>
    </sheetNames>
    <sheetDataSet>
      <sheetData sheetId="0"/>
      <sheetData sheetId="1"/>
      <sheetData sheetId="2"/>
      <sheetData sheetId="3"/>
      <sheetData sheetId="4"/>
      <sheetData sheetId="5"/>
      <sheetData sheetId="6"/>
      <sheetData sheetId="7">
        <row r="7">
          <cell r="P7">
            <v>19780.939999999999</v>
          </cell>
          <cell r="Q7">
            <v>26944.49</v>
          </cell>
        </row>
        <row r="8">
          <cell r="P8">
            <v>8022.03</v>
          </cell>
          <cell r="Q8">
            <v>11255.27</v>
          </cell>
        </row>
        <row r="9">
          <cell r="P9">
            <v>3514.03</v>
          </cell>
          <cell r="Q9">
            <v>6163.04</v>
          </cell>
        </row>
        <row r="10">
          <cell r="P10">
            <v>3798.49</v>
          </cell>
          <cell r="Q10">
            <v>10528.33</v>
          </cell>
        </row>
        <row r="13">
          <cell r="P13">
            <v>10211.44</v>
          </cell>
          <cell r="Q13">
            <v>11634.57</v>
          </cell>
        </row>
        <row r="15">
          <cell r="P15">
            <v>8011.5</v>
          </cell>
          <cell r="Q15">
            <v>10425.040000000001</v>
          </cell>
        </row>
        <row r="16">
          <cell r="P16">
            <v>12924.31</v>
          </cell>
          <cell r="Q16">
            <v>12515</v>
          </cell>
        </row>
        <row r="41">
          <cell r="P41">
            <v>19780.939999999999</v>
          </cell>
          <cell r="Q41">
            <v>26944.49</v>
          </cell>
        </row>
        <row r="42">
          <cell r="P42">
            <v>1201.26</v>
          </cell>
          <cell r="Q42">
            <v>1846.98</v>
          </cell>
        </row>
        <row r="43">
          <cell r="P43">
            <v>2174.2800000000002</v>
          </cell>
          <cell r="Q43">
            <v>1877.49</v>
          </cell>
        </row>
        <row r="44">
          <cell r="P44">
            <v>3559.53</v>
          </cell>
          <cell r="Q44">
            <v>1522.13</v>
          </cell>
        </row>
        <row r="47">
          <cell r="P47">
            <v>511.44</v>
          </cell>
          <cell r="Q47">
            <v>1271.94</v>
          </cell>
        </row>
        <row r="49">
          <cell r="P49">
            <v>1236.57</v>
          </cell>
          <cell r="Q49">
            <v>2465.2600000000002</v>
          </cell>
        </row>
        <row r="50">
          <cell r="P50">
            <v>516.36</v>
          </cell>
          <cell r="Q50">
            <v>1094.42</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tabSelected="1" zoomScaleNormal="100" workbookViewId="0">
      <selection activeCell="S1" sqref="S1"/>
    </sheetView>
  </sheetViews>
  <sheetFormatPr baseColWidth="10" defaultColWidth="7.21875" defaultRowHeight="13.8" x14ac:dyDescent="0.3"/>
  <cols>
    <col min="1" max="1" width="43.44140625" style="363" customWidth="1"/>
    <col min="2" max="7" width="7.21875" style="363"/>
    <col min="8" max="8" width="7.21875" style="363" customWidth="1"/>
    <col min="9" max="9" width="8.6640625" style="363" customWidth="1"/>
    <col min="10" max="16384" width="7.21875" style="363"/>
  </cols>
  <sheetData>
    <row r="1" spans="1:1" ht="15" x14ac:dyDescent="0.3">
      <c r="A1" s="362" t="s">
        <v>332</v>
      </c>
    </row>
    <row r="2" spans="1:1" x14ac:dyDescent="0.3">
      <c r="A2" s="364" t="s">
        <v>4</v>
      </c>
    </row>
    <row r="20" spans="1:11" s="364" customFormat="1" ht="12" x14ac:dyDescent="0.25">
      <c r="A20" s="219" t="s">
        <v>246</v>
      </c>
    </row>
    <row r="21" spans="1:11" s="364" customFormat="1" ht="12" x14ac:dyDescent="0.25">
      <c r="A21" s="220" t="s">
        <v>330</v>
      </c>
    </row>
    <row r="22" spans="1:11" x14ac:dyDescent="0.3">
      <c r="A22" s="359" t="s">
        <v>321</v>
      </c>
    </row>
    <row r="23" spans="1:11" ht="37.799999999999997" customHeight="1" x14ac:dyDescent="0.3">
      <c r="A23" s="395" t="s">
        <v>333</v>
      </c>
      <c r="B23" s="396"/>
      <c r="C23" s="396"/>
      <c r="D23" s="396"/>
      <c r="E23" s="396"/>
      <c r="F23" s="396"/>
      <c r="G23" s="396"/>
      <c r="H23" s="396"/>
      <c r="I23" s="396"/>
      <c r="J23" s="397"/>
      <c r="K23" s="397"/>
    </row>
    <row r="24" spans="1:11" ht="10.8" customHeight="1" x14ac:dyDescent="0.3">
      <c r="A24" s="365"/>
      <c r="B24" s="366"/>
      <c r="C24" s="366"/>
      <c r="D24" s="366"/>
      <c r="E24" s="366"/>
      <c r="F24" s="366"/>
      <c r="G24" s="366"/>
      <c r="H24" s="366"/>
      <c r="I24" s="366"/>
    </row>
    <row r="25" spans="1:11" ht="10.8" customHeight="1" x14ac:dyDescent="0.3"/>
    <row r="26" spans="1:11" ht="10.8" customHeight="1" x14ac:dyDescent="0.3"/>
    <row r="27" spans="1:11" ht="15" x14ac:dyDescent="0.3">
      <c r="A27" s="362" t="s">
        <v>334</v>
      </c>
    </row>
    <row r="28" spans="1:11" x14ac:dyDescent="0.3">
      <c r="A28" s="364" t="s">
        <v>4</v>
      </c>
    </row>
    <row r="29" spans="1:11" x14ac:dyDescent="0.3">
      <c r="A29" s="367" t="s">
        <v>247</v>
      </c>
      <c r="B29" s="368">
        <v>56.070474627292079</v>
      </c>
    </row>
    <row r="30" spans="1:11" ht="24.6" x14ac:dyDescent="0.3">
      <c r="A30" s="369" t="s">
        <v>326</v>
      </c>
      <c r="B30" s="14">
        <v>17.700889447033862</v>
      </c>
    </row>
    <row r="31" spans="1:11" ht="24.6" x14ac:dyDescent="0.3">
      <c r="A31" s="369" t="s">
        <v>3</v>
      </c>
      <c r="B31" s="14">
        <v>9.0491459885536152</v>
      </c>
    </row>
    <row r="32" spans="1:11" ht="24.6" x14ac:dyDescent="0.3">
      <c r="A32" s="369" t="s">
        <v>327</v>
      </c>
      <c r="B32" s="14">
        <v>9.9657143455943231</v>
      </c>
    </row>
    <row r="33" spans="1:11" ht="24.6" x14ac:dyDescent="0.3">
      <c r="A33" s="370" t="s">
        <v>328</v>
      </c>
      <c r="B33" s="8">
        <v>7.2137755915261224</v>
      </c>
    </row>
    <row r="34" spans="1:11" s="364" customFormat="1" ht="12" x14ac:dyDescent="0.25">
      <c r="A34" s="219" t="s">
        <v>246</v>
      </c>
    </row>
    <row r="35" spans="1:11" s="364" customFormat="1" ht="12" x14ac:dyDescent="0.25">
      <c r="A35" s="220" t="s">
        <v>330</v>
      </c>
    </row>
    <row r="36" spans="1:11" x14ac:dyDescent="0.3">
      <c r="A36" s="359" t="s">
        <v>321</v>
      </c>
    </row>
    <row r="37" spans="1:11" ht="37.799999999999997" customHeight="1" x14ac:dyDescent="0.3">
      <c r="A37" s="395" t="s">
        <v>333</v>
      </c>
      <c r="B37" s="396"/>
      <c r="C37" s="396"/>
      <c r="D37" s="396"/>
      <c r="E37" s="396"/>
      <c r="F37" s="396"/>
      <c r="G37" s="396"/>
      <c r="H37" s="396"/>
      <c r="I37" s="396"/>
      <c r="J37" s="397"/>
      <c r="K37" s="397"/>
    </row>
  </sheetData>
  <mergeCells count="2">
    <mergeCell ref="A23:K23"/>
    <mergeCell ref="A37:K37"/>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zoomScaleNormal="100" workbookViewId="0">
      <selection activeCell="L1" sqref="L1"/>
    </sheetView>
  </sheetViews>
  <sheetFormatPr baseColWidth="10" defaultColWidth="11.44140625" defaultRowHeight="15" customHeight="1" x14ac:dyDescent="0.3"/>
  <cols>
    <col min="1" max="1" width="50.21875" style="65" customWidth="1"/>
    <col min="2" max="2" width="10.77734375" style="65" customWidth="1"/>
    <col min="3" max="3" width="12.88671875" style="65" customWidth="1"/>
    <col min="4" max="5" width="10.77734375" style="65" customWidth="1"/>
    <col min="6" max="6" width="12.109375" style="65" customWidth="1"/>
    <col min="7" max="7" width="10.109375" style="65" customWidth="1"/>
    <col min="8" max="8" width="16.21875" style="65" customWidth="1"/>
    <col min="9" max="16384" width="11.44140625" style="65"/>
  </cols>
  <sheetData>
    <row r="1" spans="1:10" ht="15" customHeight="1" x14ac:dyDescent="0.3">
      <c r="A1" s="198" t="s">
        <v>298</v>
      </c>
    </row>
    <row r="2" spans="1:10" ht="15" customHeight="1" x14ac:dyDescent="0.3">
      <c r="A2" s="240" t="s">
        <v>345</v>
      </c>
    </row>
    <row r="3" spans="1:10" s="187" customFormat="1" ht="12" x14ac:dyDescent="0.25">
      <c r="A3" s="236"/>
      <c r="B3" s="461" t="s">
        <v>147</v>
      </c>
      <c r="C3" s="462"/>
      <c r="D3" s="462"/>
      <c r="E3" s="463"/>
      <c r="F3" s="464" t="s">
        <v>156</v>
      </c>
    </row>
    <row r="4" spans="1:10" s="187" customFormat="1" ht="24" x14ac:dyDescent="0.25">
      <c r="A4" s="237"/>
      <c r="B4" s="238" t="s">
        <v>157</v>
      </c>
      <c r="C4" s="238" t="s">
        <v>158</v>
      </c>
      <c r="D4" s="239" t="s">
        <v>149</v>
      </c>
      <c r="E4" s="256" t="s">
        <v>2</v>
      </c>
      <c r="F4" s="465"/>
    </row>
    <row r="5" spans="1:10" s="187" customFormat="1" ht="12" x14ac:dyDescent="0.25">
      <c r="A5" s="377" t="s">
        <v>150</v>
      </c>
      <c r="B5" s="253">
        <v>-4.8863629194158591</v>
      </c>
      <c r="C5" s="253">
        <v>-7.9231183428996204</v>
      </c>
      <c r="D5" s="253">
        <v>-5.5445812747462639</v>
      </c>
      <c r="E5" s="250">
        <v>4.6202682949331617</v>
      </c>
      <c r="F5" s="250">
        <v>-9.9865825017005605</v>
      </c>
    </row>
    <row r="6" spans="1:10" s="187" customFormat="1" ht="12" x14ac:dyDescent="0.25">
      <c r="A6" s="378" t="s">
        <v>151</v>
      </c>
      <c r="B6" s="254">
        <v>-8.067119731661279</v>
      </c>
      <c r="C6" s="254">
        <v>-7.0158192132133763</v>
      </c>
      <c r="D6" s="254">
        <v>-15.499627206412022</v>
      </c>
      <c r="E6" s="251">
        <v>-8.8136033900862856</v>
      </c>
      <c r="F6" s="251">
        <v>-7.4022943003719774</v>
      </c>
    </row>
    <row r="7" spans="1:10" s="187" customFormat="1" ht="12" x14ac:dyDescent="0.25">
      <c r="A7" s="378" t="s">
        <v>152</v>
      </c>
      <c r="B7" s="254">
        <v>-5.3990608801575597</v>
      </c>
      <c r="C7" s="254">
        <v>-4.0058910426971153</v>
      </c>
      <c r="D7" s="254">
        <v>7.5237670713881855</v>
      </c>
      <c r="E7" s="251">
        <v>-11.157579428821887</v>
      </c>
      <c r="F7" s="251">
        <v>0.35255209416365574</v>
      </c>
    </row>
    <row r="8" spans="1:10" s="187" customFormat="1" ht="12" x14ac:dyDescent="0.25">
      <c r="A8" s="378" t="s">
        <v>153</v>
      </c>
      <c r="B8" s="254">
        <v>-3.5220232751919589</v>
      </c>
      <c r="C8" s="254">
        <v>-2.190238636120629</v>
      </c>
      <c r="D8" s="254">
        <v>15.991684138009134</v>
      </c>
      <c r="E8" s="251">
        <v>12.513882532176627</v>
      </c>
      <c r="F8" s="251">
        <v>0.78253806941588877</v>
      </c>
    </row>
    <row r="9" spans="1:10" s="187" customFormat="1" ht="12" x14ac:dyDescent="0.25">
      <c r="A9" s="378" t="s">
        <v>154</v>
      </c>
      <c r="B9" s="254">
        <v>8.6017354161465747</v>
      </c>
      <c r="C9" s="254">
        <v>0.46944687193007439</v>
      </c>
      <c r="D9" s="254">
        <v>-1.9118666771926343</v>
      </c>
      <c r="E9" s="251">
        <v>7.3694083491579221</v>
      </c>
      <c r="F9" s="251">
        <v>-3.8877411297964919</v>
      </c>
    </row>
    <row r="10" spans="1:10" s="187" customFormat="1" ht="12" x14ac:dyDescent="0.25">
      <c r="A10" s="379" t="s">
        <v>155</v>
      </c>
      <c r="B10" s="255">
        <v>-8.042717550886465</v>
      </c>
      <c r="C10" s="255">
        <v>-11.90607598105079</v>
      </c>
      <c r="D10" s="255">
        <v>7.8600568265406068</v>
      </c>
      <c r="E10" s="252">
        <v>-5.6919454235182272</v>
      </c>
      <c r="F10" s="252">
        <v>-8.9824031103105995</v>
      </c>
    </row>
    <row r="11" spans="1:10" ht="12" customHeight="1" x14ac:dyDescent="0.3">
      <c r="A11" s="184" t="s">
        <v>246</v>
      </c>
      <c r="B11" s="66"/>
      <c r="C11" s="66"/>
      <c r="D11" s="66"/>
      <c r="E11" s="66"/>
      <c r="F11" s="66"/>
    </row>
    <row r="12" spans="1:10" s="206" customFormat="1" ht="13.8" customHeight="1" x14ac:dyDescent="0.3">
      <c r="A12" s="220" t="s">
        <v>282</v>
      </c>
      <c r="B12" s="6"/>
      <c r="C12" s="5"/>
      <c r="D12" s="5"/>
      <c r="E12" s="5"/>
      <c r="F12" s="1"/>
      <c r="G12" s="1"/>
      <c r="H12" s="1"/>
      <c r="I12" s="1"/>
      <c r="J12" s="1"/>
    </row>
    <row r="13" spans="1:10" ht="25.2" customHeight="1" x14ac:dyDescent="0.3">
      <c r="A13" s="466" t="s">
        <v>346</v>
      </c>
      <c r="B13" s="420"/>
      <c r="C13" s="420"/>
      <c r="D13" s="420"/>
      <c r="E13" s="420"/>
      <c r="F13" s="420"/>
      <c r="G13" s="420"/>
    </row>
    <row r="14" spans="1:10" ht="12" customHeight="1" x14ac:dyDescent="0.3"/>
  </sheetData>
  <mergeCells count="3">
    <mergeCell ref="B3:E3"/>
    <mergeCell ref="F3:F4"/>
    <mergeCell ref="A13:G1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pane xSplit="1" ySplit="4" topLeftCell="B5" activePane="bottomRight" state="frozen"/>
      <selection pane="topRight" activeCell="B1" sqref="B1"/>
      <selection pane="bottomLeft" activeCell="A5" sqref="A5"/>
      <selection pane="bottomRight" activeCell="N1" sqref="N1"/>
    </sheetView>
  </sheetViews>
  <sheetFormatPr baseColWidth="10" defaultRowHeight="10.8" customHeight="1" x14ac:dyDescent="0.3"/>
  <cols>
    <col min="1" max="1" width="35.33203125" style="218" customWidth="1"/>
    <col min="2" max="2" width="11.5546875" style="218"/>
    <col min="3" max="3" width="11.5546875" style="218" customWidth="1"/>
    <col min="4" max="8" width="11.5546875" style="218"/>
    <col min="9" max="9" width="6.33203125" style="218" customWidth="1"/>
    <col min="10" max="16384" width="11.5546875" style="218"/>
  </cols>
  <sheetData>
    <row r="1" spans="1:5" ht="14.4" customHeight="1" x14ac:dyDescent="0.3">
      <c r="A1" s="217" t="s">
        <v>255</v>
      </c>
    </row>
    <row r="2" spans="1:5" ht="13.8" customHeight="1" x14ac:dyDescent="0.3">
      <c r="A2" s="225" t="s">
        <v>4</v>
      </c>
    </row>
    <row r="3" spans="1:5" s="225" customFormat="1" ht="40.200000000000003" customHeight="1" x14ac:dyDescent="0.25">
      <c r="A3" s="467"/>
      <c r="B3" s="94" t="s">
        <v>200</v>
      </c>
      <c r="C3" s="95" t="s">
        <v>113</v>
      </c>
      <c r="D3" s="94" t="s">
        <v>201</v>
      </c>
      <c r="E3" s="96" t="s">
        <v>202</v>
      </c>
    </row>
    <row r="4" spans="1:5" s="225" customFormat="1" ht="16.2" customHeight="1" x14ac:dyDescent="0.25">
      <c r="A4" s="468"/>
      <c r="B4" s="97" t="s">
        <v>116</v>
      </c>
      <c r="C4" s="98" t="s">
        <v>117</v>
      </c>
      <c r="D4" s="97" t="s">
        <v>118</v>
      </c>
      <c r="E4" s="99" t="s">
        <v>119</v>
      </c>
    </row>
    <row r="5" spans="1:5" s="225" customFormat="1" ht="10.8" customHeight="1" x14ac:dyDescent="0.25">
      <c r="A5" s="100" t="s">
        <v>89</v>
      </c>
      <c r="B5" s="101"/>
      <c r="C5" s="101"/>
      <c r="D5" s="101"/>
      <c r="E5" s="102"/>
    </row>
    <row r="6" spans="1:5" s="225" customFormat="1" ht="10.8" customHeight="1" x14ac:dyDescent="0.25">
      <c r="A6" s="103" t="s">
        <v>88</v>
      </c>
      <c r="B6" s="104">
        <v>31.11</v>
      </c>
      <c r="C6" s="104">
        <v>32.94</v>
      </c>
      <c r="D6" s="104">
        <v>37.75</v>
      </c>
      <c r="E6" s="105">
        <v>32.590000000000003</v>
      </c>
    </row>
    <row r="7" spans="1:5" s="225" customFormat="1" ht="10.8" customHeight="1" x14ac:dyDescent="0.25">
      <c r="A7" s="106" t="s">
        <v>87</v>
      </c>
      <c r="B7" s="107">
        <v>68.89</v>
      </c>
      <c r="C7" s="107">
        <v>67.06</v>
      </c>
      <c r="D7" s="107">
        <v>62.25</v>
      </c>
      <c r="E7" s="108">
        <v>67.41</v>
      </c>
    </row>
    <row r="8" spans="1:5" s="225" customFormat="1" ht="13.8" x14ac:dyDescent="0.25">
      <c r="A8" s="90" t="s">
        <v>86</v>
      </c>
      <c r="B8" s="101"/>
      <c r="C8" s="101"/>
      <c r="D8" s="101"/>
      <c r="E8" s="102"/>
    </row>
    <row r="9" spans="1:5" s="225" customFormat="1" ht="10.8" customHeight="1" x14ac:dyDescent="0.25">
      <c r="A9" s="109" t="s">
        <v>85</v>
      </c>
      <c r="B9" s="104">
        <v>3.45</v>
      </c>
      <c r="C9" s="104">
        <v>3.64</v>
      </c>
      <c r="D9" s="104">
        <v>7.15</v>
      </c>
      <c r="E9" s="105">
        <v>3.97</v>
      </c>
    </row>
    <row r="10" spans="1:5" s="225" customFormat="1" ht="10.8" customHeight="1" x14ac:dyDescent="0.25">
      <c r="A10" s="109" t="s">
        <v>40</v>
      </c>
      <c r="B10" s="104">
        <v>5.78</v>
      </c>
      <c r="C10" s="104">
        <v>3.74</v>
      </c>
      <c r="D10" s="104">
        <v>9.82</v>
      </c>
      <c r="E10" s="105">
        <v>5.52</v>
      </c>
    </row>
    <row r="11" spans="1:5" s="225" customFormat="1" ht="10.8" customHeight="1" x14ac:dyDescent="0.25">
      <c r="A11" s="109" t="s">
        <v>39</v>
      </c>
      <c r="B11" s="104">
        <v>23.07</v>
      </c>
      <c r="C11" s="104">
        <v>30.02</v>
      </c>
      <c r="D11" s="104">
        <v>25.61</v>
      </c>
      <c r="E11" s="105">
        <v>25.94</v>
      </c>
    </row>
    <row r="12" spans="1:5" s="225" customFormat="1" ht="10.8" customHeight="1" x14ac:dyDescent="0.25">
      <c r="A12" s="109" t="s">
        <v>38</v>
      </c>
      <c r="B12" s="104">
        <v>22.96</v>
      </c>
      <c r="C12" s="104">
        <v>30.64</v>
      </c>
      <c r="D12" s="104">
        <v>22.16</v>
      </c>
      <c r="E12" s="105">
        <v>25.68</v>
      </c>
    </row>
    <row r="13" spans="1:5" s="225" customFormat="1" ht="10.8" customHeight="1" x14ac:dyDescent="0.25">
      <c r="A13" s="109" t="s">
        <v>84</v>
      </c>
      <c r="B13" s="104">
        <v>36.479999999999997</v>
      </c>
      <c r="C13" s="104">
        <v>28.45</v>
      </c>
      <c r="D13" s="104">
        <v>29.07</v>
      </c>
      <c r="E13" s="105">
        <v>32.619999999999997</v>
      </c>
    </row>
    <row r="14" spans="1:5" s="225" customFormat="1" ht="10.8" customHeight="1" x14ac:dyDescent="0.25">
      <c r="A14" s="110" t="s">
        <v>83</v>
      </c>
      <c r="B14" s="107">
        <v>8.27</v>
      </c>
      <c r="C14" s="107">
        <v>3.52</v>
      </c>
      <c r="D14" s="107">
        <v>6.19</v>
      </c>
      <c r="E14" s="108">
        <v>6.27</v>
      </c>
    </row>
    <row r="15" spans="1:5" s="225" customFormat="1" ht="10.8" customHeight="1" x14ac:dyDescent="0.25">
      <c r="A15" s="90" t="s">
        <v>257</v>
      </c>
      <c r="B15" s="111"/>
      <c r="C15" s="111"/>
      <c r="D15" s="111"/>
      <c r="E15" s="112"/>
    </row>
    <row r="16" spans="1:5" s="225" customFormat="1" ht="10.8" customHeight="1" x14ac:dyDescent="0.25">
      <c r="A16" s="109" t="s">
        <v>70</v>
      </c>
      <c r="B16" s="113">
        <v>20.67</v>
      </c>
      <c r="C16" s="113">
        <v>16.82</v>
      </c>
      <c r="D16" s="113">
        <v>12.08</v>
      </c>
      <c r="E16" s="114">
        <v>18.2</v>
      </c>
    </row>
    <row r="17" spans="1:5" s="225" customFormat="1" ht="10.8" customHeight="1" x14ac:dyDescent="0.25">
      <c r="A17" s="109" t="s">
        <v>69</v>
      </c>
      <c r="B17" s="104">
        <v>16.399999999999999</v>
      </c>
      <c r="C17" s="104">
        <v>17.059999999999999</v>
      </c>
      <c r="D17" s="104">
        <v>14.1</v>
      </c>
      <c r="E17" s="105">
        <v>16.36</v>
      </c>
    </row>
    <row r="18" spans="1:5" s="225" customFormat="1" ht="10.8" customHeight="1" x14ac:dyDescent="0.25">
      <c r="A18" s="109" t="s">
        <v>68</v>
      </c>
      <c r="B18" s="104">
        <v>28.8</v>
      </c>
      <c r="C18" s="104">
        <v>21.56</v>
      </c>
      <c r="D18" s="104">
        <v>25.88</v>
      </c>
      <c r="E18" s="105">
        <v>25.78</v>
      </c>
    </row>
    <row r="19" spans="1:5" s="225" customFormat="1" ht="10.8" customHeight="1" x14ac:dyDescent="0.25">
      <c r="A19" s="109" t="s">
        <v>67</v>
      </c>
      <c r="B19" s="104">
        <v>10.82</v>
      </c>
      <c r="C19" s="104">
        <v>15.99</v>
      </c>
      <c r="D19" s="104">
        <v>14.94</v>
      </c>
      <c r="E19" s="105">
        <v>13.22</v>
      </c>
    </row>
    <row r="20" spans="1:5" s="225" customFormat="1" ht="10.8" customHeight="1" x14ac:dyDescent="0.25">
      <c r="A20" s="109" t="s">
        <v>66</v>
      </c>
      <c r="B20" s="104">
        <v>11.9</v>
      </c>
      <c r="C20" s="104">
        <v>19.399999999999999</v>
      </c>
      <c r="D20" s="104">
        <v>14.55</v>
      </c>
      <c r="E20" s="105">
        <v>14.98</v>
      </c>
    </row>
    <row r="21" spans="1:5" s="225" customFormat="1" ht="10.8" customHeight="1" x14ac:dyDescent="0.25">
      <c r="A21" s="115" t="s">
        <v>203</v>
      </c>
      <c r="B21" s="213">
        <v>11.42</v>
      </c>
      <c r="C21" s="213">
        <v>9.16</v>
      </c>
      <c r="D21" s="213">
        <v>18.440000000000001</v>
      </c>
      <c r="E21" s="214">
        <v>11.45</v>
      </c>
    </row>
    <row r="22" spans="1:5" s="225" customFormat="1" ht="13.2" customHeight="1" x14ac:dyDescent="0.25">
      <c r="A22" s="100" t="s">
        <v>206</v>
      </c>
      <c r="B22" s="101"/>
      <c r="C22" s="101"/>
      <c r="D22" s="101"/>
      <c r="E22" s="102"/>
    </row>
    <row r="23" spans="1:5" s="225" customFormat="1" ht="10.8" customHeight="1" x14ac:dyDescent="0.25">
      <c r="A23" s="109" t="s">
        <v>64</v>
      </c>
      <c r="B23" s="104">
        <v>15.61</v>
      </c>
      <c r="C23" s="104">
        <v>14.47</v>
      </c>
      <c r="D23" s="104">
        <v>19.41</v>
      </c>
      <c r="E23" s="105">
        <v>15.66</v>
      </c>
    </row>
    <row r="24" spans="1:5" s="225" customFormat="1" ht="10.8" customHeight="1" x14ac:dyDescent="0.25">
      <c r="A24" s="109" t="s">
        <v>63</v>
      </c>
      <c r="B24" s="104">
        <v>79.349999999999994</v>
      </c>
      <c r="C24" s="104">
        <v>73.069999999999993</v>
      </c>
      <c r="D24" s="104">
        <v>70.12</v>
      </c>
      <c r="E24" s="105">
        <v>75.91</v>
      </c>
    </row>
    <row r="25" spans="1:5" s="225" customFormat="1" ht="10.8" customHeight="1" x14ac:dyDescent="0.25">
      <c r="A25" s="185" t="s">
        <v>62</v>
      </c>
      <c r="B25" s="104">
        <v>2.29</v>
      </c>
      <c r="C25" s="104">
        <v>10</v>
      </c>
      <c r="D25" s="104">
        <v>7.4</v>
      </c>
      <c r="E25" s="105">
        <v>5.75</v>
      </c>
    </row>
    <row r="26" spans="1:5" s="225" customFormat="1" ht="10.8" customHeight="1" x14ac:dyDescent="0.25">
      <c r="A26" s="116" t="s">
        <v>61</v>
      </c>
      <c r="B26" s="104">
        <v>2.58</v>
      </c>
      <c r="C26" s="104">
        <v>2.37</v>
      </c>
      <c r="D26" s="104">
        <v>3.07</v>
      </c>
      <c r="E26" s="105">
        <v>2.57</v>
      </c>
    </row>
    <row r="27" spans="1:5" s="225" customFormat="1" ht="10.8" customHeight="1" x14ac:dyDescent="0.25">
      <c r="A27" s="117" t="s">
        <v>207</v>
      </c>
      <c r="B27" s="118"/>
      <c r="C27" s="118"/>
      <c r="D27" s="118"/>
      <c r="E27" s="119"/>
    </row>
    <row r="28" spans="1:5" s="225" customFormat="1" ht="10.8" customHeight="1" x14ac:dyDescent="0.25">
      <c r="A28" s="109" t="s">
        <v>58</v>
      </c>
      <c r="B28" s="104">
        <v>35.25</v>
      </c>
      <c r="C28" s="104">
        <v>33.11</v>
      </c>
      <c r="D28" s="104">
        <v>38.15</v>
      </c>
      <c r="E28" s="105">
        <v>34.82</v>
      </c>
    </row>
    <row r="29" spans="1:5" s="225" customFormat="1" ht="10.8" customHeight="1" x14ac:dyDescent="0.25">
      <c r="A29" s="109" t="s">
        <v>59</v>
      </c>
      <c r="B29" s="104">
        <v>31.04</v>
      </c>
      <c r="C29" s="104">
        <v>36.409999999999997</v>
      </c>
      <c r="D29" s="104">
        <v>37.85</v>
      </c>
      <c r="E29" s="105">
        <v>33.85</v>
      </c>
    </row>
    <row r="30" spans="1:5" s="225" customFormat="1" ht="10.8" customHeight="1" x14ac:dyDescent="0.25">
      <c r="A30" s="109" t="s">
        <v>57</v>
      </c>
      <c r="B30" s="104">
        <v>8.99</v>
      </c>
      <c r="C30" s="104">
        <v>8.77</v>
      </c>
      <c r="D30" s="104">
        <v>6.33</v>
      </c>
      <c r="E30" s="105">
        <v>8.58</v>
      </c>
    </row>
    <row r="31" spans="1:5" s="225" customFormat="1" ht="10.8" customHeight="1" x14ac:dyDescent="0.25">
      <c r="A31" s="109" t="s">
        <v>56</v>
      </c>
      <c r="B31" s="104">
        <v>21.96</v>
      </c>
      <c r="C31" s="104">
        <v>19.25</v>
      </c>
      <c r="D31" s="104">
        <v>14.6</v>
      </c>
      <c r="E31" s="105">
        <v>20.059999999999999</v>
      </c>
    </row>
    <row r="32" spans="1:5" s="225" customFormat="1" ht="10.8" customHeight="1" x14ac:dyDescent="0.25">
      <c r="A32" s="120" t="s">
        <v>61</v>
      </c>
      <c r="B32" s="104">
        <v>2.58</v>
      </c>
      <c r="C32" s="104">
        <v>2.37</v>
      </c>
      <c r="D32" s="104">
        <v>3.07</v>
      </c>
      <c r="E32" s="105">
        <v>2.57</v>
      </c>
    </row>
    <row r="33" spans="1:5" s="225" customFormat="1" ht="13.8" x14ac:dyDescent="0.25">
      <c r="A33" s="117" t="s">
        <v>256</v>
      </c>
      <c r="B33" s="118"/>
      <c r="C33" s="118"/>
      <c r="D33" s="118"/>
      <c r="E33" s="119"/>
    </row>
    <row r="34" spans="1:5" s="225" customFormat="1" ht="10.8" customHeight="1" x14ac:dyDescent="0.25">
      <c r="A34" s="109" t="s">
        <v>204</v>
      </c>
      <c r="B34" s="104">
        <v>7.57</v>
      </c>
      <c r="C34" s="104">
        <v>8.7899999999999991</v>
      </c>
      <c r="D34" s="104">
        <v>11.59</v>
      </c>
      <c r="E34" s="105">
        <v>8.51</v>
      </c>
    </row>
    <row r="35" spans="1:5" s="225" customFormat="1" ht="10.8" customHeight="1" x14ac:dyDescent="0.25">
      <c r="A35" s="109" t="s">
        <v>205</v>
      </c>
      <c r="B35" s="104">
        <v>81.93</v>
      </c>
      <c r="C35" s="104">
        <v>80.040000000000006</v>
      </c>
      <c r="D35" s="104">
        <v>78.180000000000007</v>
      </c>
      <c r="E35" s="105">
        <v>80.77</v>
      </c>
    </row>
    <row r="36" spans="1:5" s="225" customFormat="1" ht="10.8" customHeight="1" x14ac:dyDescent="0.25">
      <c r="A36" s="121" t="s">
        <v>110</v>
      </c>
      <c r="B36" s="213">
        <v>10.51</v>
      </c>
      <c r="C36" s="213">
        <v>11.17</v>
      </c>
      <c r="D36" s="213">
        <v>10.23</v>
      </c>
      <c r="E36" s="214">
        <v>10.72</v>
      </c>
    </row>
    <row r="37" spans="1:5" s="225" customFormat="1" ht="10.8" customHeight="1" x14ac:dyDescent="0.25">
      <c r="A37" s="117" t="s">
        <v>48</v>
      </c>
      <c r="B37" s="118"/>
      <c r="C37" s="118"/>
      <c r="D37" s="118"/>
      <c r="E37" s="119"/>
    </row>
    <row r="38" spans="1:5" s="225" customFormat="1" ht="10.8" customHeight="1" x14ac:dyDescent="0.25">
      <c r="A38" s="109" t="s">
        <v>47</v>
      </c>
      <c r="B38" s="104">
        <v>4.88</v>
      </c>
      <c r="C38" s="104">
        <v>6.36</v>
      </c>
      <c r="D38" s="104">
        <v>5.76</v>
      </c>
      <c r="E38" s="105">
        <v>5.38</v>
      </c>
    </row>
    <row r="39" spans="1:5" s="225" customFormat="1" ht="10.8" customHeight="1" x14ac:dyDescent="0.25">
      <c r="A39" s="210" t="s">
        <v>46</v>
      </c>
      <c r="B39" s="211">
        <v>3.04</v>
      </c>
      <c r="C39" s="211">
        <v>3</v>
      </c>
      <c r="D39" s="211">
        <v>4</v>
      </c>
      <c r="E39" s="212">
        <v>3.27</v>
      </c>
    </row>
    <row r="40" spans="1:5" s="225" customFormat="1" ht="10.8" customHeight="1" x14ac:dyDescent="0.25">
      <c r="A40" s="210" t="s">
        <v>45</v>
      </c>
      <c r="B40" s="211">
        <v>1.84</v>
      </c>
      <c r="C40" s="211">
        <v>3</v>
      </c>
      <c r="D40" s="211">
        <v>2</v>
      </c>
      <c r="E40" s="212">
        <v>2.12</v>
      </c>
    </row>
    <row r="41" spans="1:5" s="225" customFormat="1" ht="10.8" customHeight="1" x14ac:dyDescent="0.25">
      <c r="A41" s="109" t="s">
        <v>44</v>
      </c>
      <c r="B41" s="104">
        <v>6.07</v>
      </c>
      <c r="C41" s="104">
        <v>7.93</v>
      </c>
      <c r="D41" s="104">
        <v>8.14</v>
      </c>
      <c r="E41" s="105">
        <v>7.06</v>
      </c>
    </row>
    <row r="42" spans="1:5" s="225" customFormat="1" ht="10.8" customHeight="1" x14ac:dyDescent="0.25">
      <c r="A42" s="110" t="s">
        <v>43</v>
      </c>
      <c r="B42" s="107">
        <v>89.05</v>
      </c>
      <c r="C42" s="107">
        <v>85.71</v>
      </c>
      <c r="D42" s="107">
        <v>86.1</v>
      </c>
      <c r="E42" s="108">
        <v>87.56</v>
      </c>
    </row>
    <row r="43" spans="1:5" s="225" customFormat="1" ht="10.8" customHeight="1" x14ac:dyDescent="0.25">
      <c r="A43" s="90" t="s">
        <v>42</v>
      </c>
      <c r="B43" s="101"/>
      <c r="C43" s="101"/>
      <c r="D43" s="101"/>
      <c r="E43" s="102"/>
    </row>
    <row r="44" spans="1:5" s="225" customFormat="1" ht="10.8" customHeight="1" x14ac:dyDescent="0.25">
      <c r="A44" s="109" t="s">
        <v>41</v>
      </c>
      <c r="B44" s="104">
        <v>12.66</v>
      </c>
      <c r="C44" s="104">
        <v>22.64</v>
      </c>
      <c r="D44" s="104">
        <v>25.12</v>
      </c>
      <c r="E44" s="105">
        <v>17.86</v>
      </c>
    </row>
    <row r="45" spans="1:5" s="225" customFormat="1" ht="10.8" customHeight="1" x14ac:dyDescent="0.25">
      <c r="A45" s="109" t="s">
        <v>40</v>
      </c>
      <c r="B45" s="104">
        <v>21.31</v>
      </c>
      <c r="C45" s="104">
        <v>23.12</v>
      </c>
      <c r="D45" s="104">
        <v>17.86</v>
      </c>
      <c r="E45" s="105">
        <v>21.55</v>
      </c>
    </row>
    <row r="46" spans="1:5" s="225" customFormat="1" ht="10.8" customHeight="1" x14ac:dyDescent="0.25">
      <c r="A46" s="109" t="s">
        <v>39</v>
      </c>
      <c r="B46" s="104">
        <v>18.27</v>
      </c>
      <c r="C46" s="104">
        <v>16.559999999999999</v>
      </c>
      <c r="D46" s="104">
        <v>15.08</v>
      </c>
      <c r="E46" s="105">
        <v>17.25</v>
      </c>
    </row>
    <row r="47" spans="1:5" s="225" customFormat="1" ht="10.8" customHeight="1" x14ac:dyDescent="0.25">
      <c r="A47" s="109" t="s">
        <v>38</v>
      </c>
      <c r="B47" s="104">
        <v>26.96</v>
      </c>
      <c r="C47" s="104">
        <v>21.87</v>
      </c>
      <c r="D47" s="104">
        <v>25.47</v>
      </c>
      <c r="E47" s="105">
        <v>24.9</v>
      </c>
    </row>
    <row r="48" spans="1:5" s="225" customFormat="1" ht="10.8" customHeight="1" x14ac:dyDescent="0.25">
      <c r="A48" s="109" t="s">
        <v>37</v>
      </c>
      <c r="B48" s="104">
        <v>14.19</v>
      </c>
      <c r="C48" s="104">
        <v>11.36</v>
      </c>
      <c r="D48" s="104">
        <v>9.98</v>
      </c>
      <c r="E48" s="105">
        <v>12.64</v>
      </c>
    </row>
    <row r="49" spans="1:9" s="225" customFormat="1" ht="10.8" customHeight="1" x14ac:dyDescent="0.25">
      <c r="A49" s="121" t="s">
        <v>110</v>
      </c>
      <c r="B49" s="213">
        <v>6.6</v>
      </c>
      <c r="C49" s="213">
        <v>4.4400000000000004</v>
      </c>
      <c r="D49" s="213">
        <v>6.5</v>
      </c>
      <c r="E49" s="214">
        <v>5.79</v>
      </c>
    </row>
    <row r="50" spans="1:9" s="225" customFormat="1" ht="13.2" customHeight="1" x14ac:dyDescent="0.25">
      <c r="A50" s="90" t="s">
        <v>258</v>
      </c>
      <c r="B50" s="118"/>
      <c r="C50" s="118"/>
      <c r="D50" s="118"/>
      <c r="E50" s="119"/>
    </row>
    <row r="51" spans="1:9" s="225" customFormat="1" ht="10.8" customHeight="1" x14ac:dyDescent="0.25">
      <c r="A51" s="123" t="s">
        <v>36</v>
      </c>
      <c r="B51" s="104"/>
      <c r="C51" s="104"/>
      <c r="D51" s="104"/>
      <c r="E51" s="105"/>
    </row>
    <row r="52" spans="1:9" s="225" customFormat="1" ht="10.8" customHeight="1" x14ac:dyDescent="0.25">
      <c r="A52" s="109" t="s">
        <v>35</v>
      </c>
      <c r="B52" s="104">
        <v>4.5999999999999996</v>
      </c>
      <c r="C52" s="104">
        <v>3.34</v>
      </c>
      <c r="D52" s="104">
        <v>3.24</v>
      </c>
      <c r="E52" s="105">
        <v>3.97</v>
      </c>
    </row>
    <row r="53" spans="1:9" s="225" customFormat="1" ht="10.8" customHeight="1" x14ac:dyDescent="0.25">
      <c r="A53" s="109" t="s">
        <v>34</v>
      </c>
      <c r="B53" s="104">
        <v>12.37</v>
      </c>
      <c r="C53" s="104">
        <v>11.21</v>
      </c>
      <c r="D53" s="104">
        <v>9.85</v>
      </c>
      <c r="E53" s="105">
        <v>11.64</v>
      </c>
    </row>
    <row r="54" spans="1:9" s="225" customFormat="1" ht="10.8" customHeight="1" x14ac:dyDescent="0.25">
      <c r="A54" s="109" t="s">
        <v>33</v>
      </c>
      <c r="B54" s="104">
        <v>36.700000000000003</v>
      </c>
      <c r="C54" s="104">
        <v>26.37</v>
      </c>
      <c r="D54" s="104">
        <v>29.32</v>
      </c>
      <c r="E54" s="105">
        <v>32</v>
      </c>
    </row>
    <row r="55" spans="1:9" s="225" customFormat="1" ht="10.8" customHeight="1" x14ac:dyDescent="0.25">
      <c r="A55" s="109" t="s">
        <v>32</v>
      </c>
      <c r="B55" s="104">
        <v>11.71</v>
      </c>
      <c r="C55" s="104">
        <v>11.21</v>
      </c>
      <c r="D55" s="104">
        <v>13.65</v>
      </c>
      <c r="E55" s="105">
        <v>11.76</v>
      </c>
    </row>
    <row r="56" spans="1:9" s="225" customFormat="1" ht="10.8" customHeight="1" x14ac:dyDescent="0.25">
      <c r="A56" s="109" t="s">
        <v>31</v>
      </c>
      <c r="B56" s="104">
        <v>51.41</v>
      </c>
      <c r="C56" s="104">
        <v>58.4</v>
      </c>
      <c r="D56" s="104">
        <v>59.1</v>
      </c>
      <c r="E56" s="105">
        <v>54.92</v>
      </c>
    </row>
    <row r="57" spans="1:9" s="225" customFormat="1" ht="10.8" customHeight="1" x14ac:dyDescent="0.25">
      <c r="A57" s="110" t="s">
        <v>30</v>
      </c>
      <c r="B57" s="107">
        <v>22.57</v>
      </c>
      <c r="C57" s="107">
        <v>28.96</v>
      </c>
      <c r="D57" s="107">
        <v>19.23</v>
      </c>
      <c r="E57" s="108">
        <v>24.51</v>
      </c>
    </row>
    <row r="58" spans="1:9" ht="12" customHeight="1" x14ac:dyDescent="0.3">
      <c r="A58" s="219" t="s">
        <v>246</v>
      </c>
    </row>
    <row r="59" spans="1:9" s="364" customFormat="1" ht="12" x14ac:dyDescent="0.25">
      <c r="A59" s="220" t="s">
        <v>330</v>
      </c>
    </row>
    <row r="60" spans="1:9" ht="12" customHeight="1" x14ac:dyDescent="0.3">
      <c r="A60" s="220" t="s">
        <v>276</v>
      </c>
    </row>
    <row r="61" spans="1:9" s="223" customFormat="1" ht="11.4" customHeight="1" x14ac:dyDescent="0.3">
      <c r="A61" s="220" t="s">
        <v>271</v>
      </c>
      <c r="B61" s="222"/>
      <c r="C61" s="222"/>
      <c r="D61" s="222"/>
      <c r="E61" s="222"/>
    </row>
    <row r="62" spans="1:9" s="223" customFormat="1" ht="11.4" customHeight="1" x14ac:dyDescent="0.3">
      <c r="A62" s="220" t="s">
        <v>272</v>
      </c>
      <c r="B62" s="222"/>
      <c r="C62" s="222"/>
      <c r="D62" s="222"/>
      <c r="E62" s="222"/>
    </row>
    <row r="63" spans="1:9" s="223" customFormat="1" ht="23.4" customHeight="1" x14ac:dyDescent="0.3">
      <c r="A63" s="398" t="s">
        <v>270</v>
      </c>
      <c r="B63" s="433"/>
      <c r="C63" s="433"/>
      <c r="D63" s="433"/>
      <c r="E63" s="433"/>
      <c r="F63" s="433"/>
      <c r="G63" s="433"/>
      <c r="H63" s="432"/>
      <c r="I63" s="432"/>
    </row>
    <row r="64" spans="1:9" s="223" customFormat="1" ht="12.6" customHeight="1" x14ac:dyDescent="0.3">
      <c r="A64" s="398" t="s">
        <v>273</v>
      </c>
      <c r="B64" s="433"/>
      <c r="C64" s="433"/>
      <c r="D64" s="433"/>
      <c r="E64" s="433"/>
      <c r="F64" s="433"/>
      <c r="G64" s="433"/>
      <c r="H64" s="432"/>
      <c r="I64" s="432"/>
    </row>
    <row r="65" spans="1:9" ht="25.2" customHeight="1" x14ac:dyDescent="0.3">
      <c r="A65" s="444" t="s">
        <v>348</v>
      </c>
      <c r="B65" s="445"/>
      <c r="C65" s="445"/>
      <c r="D65" s="445"/>
      <c r="E65" s="445"/>
      <c r="F65" s="445"/>
      <c r="G65" s="445"/>
      <c r="H65" s="445"/>
      <c r="I65" s="445"/>
    </row>
  </sheetData>
  <mergeCells count="4">
    <mergeCell ref="A3:A4"/>
    <mergeCell ref="A65:I65"/>
    <mergeCell ref="A63:I63"/>
    <mergeCell ref="A64:I6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zoomScaleNormal="100" workbookViewId="0">
      <pane xSplit="1" ySplit="4" topLeftCell="B5" activePane="bottomRight" state="frozen"/>
      <selection activeCell="A24" sqref="A24"/>
      <selection pane="topRight" activeCell="A24" sqref="A24"/>
      <selection pane="bottomLeft" activeCell="A24" sqref="A24"/>
      <selection pane="bottomRight" activeCell="A2" sqref="A2"/>
    </sheetView>
  </sheetViews>
  <sheetFormatPr baseColWidth="10" defaultColWidth="11.44140625" defaultRowHeight="13.8" x14ac:dyDescent="0.3"/>
  <cols>
    <col min="1" max="1" width="41.109375" style="197" customWidth="1"/>
    <col min="2" max="2" width="11.33203125" style="196" customWidth="1"/>
    <col min="3" max="3" width="12.21875" style="196" customWidth="1"/>
    <col min="4" max="5" width="11.33203125" style="196" customWidth="1"/>
    <col min="6" max="8" width="11.44140625" style="197"/>
    <col min="9" max="9" width="5.6640625" style="197" customWidth="1"/>
    <col min="10" max="16384" width="11.44140625" style="197"/>
  </cols>
  <sheetData>
    <row r="1" spans="1:5" x14ac:dyDescent="0.3">
      <c r="A1" s="217" t="s">
        <v>259</v>
      </c>
    </row>
    <row r="2" spans="1:5" x14ac:dyDescent="0.3">
      <c r="A2" s="225" t="s">
        <v>4</v>
      </c>
    </row>
    <row r="3" spans="1:5" s="127" customFormat="1" ht="37.799999999999997" customHeight="1" x14ac:dyDescent="0.25">
      <c r="A3" s="469"/>
      <c r="B3" s="124" t="s">
        <v>200</v>
      </c>
      <c r="C3" s="125" t="s">
        <v>113</v>
      </c>
      <c r="D3" s="124" t="s">
        <v>201</v>
      </c>
      <c r="E3" s="126" t="s">
        <v>202</v>
      </c>
    </row>
    <row r="4" spans="1:5" s="127" customFormat="1" ht="15" customHeight="1" x14ac:dyDescent="0.25">
      <c r="A4" s="470"/>
      <c r="B4" s="128" t="s">
        <v>116</v>
      </c>
      <c r="C4" s="129" t="s">
        <v>117</v>
      </c>
      <c r="D4" s="128" t="s">
        <v>118</v>
      </c>
      <c r="E4" s="130" t="s">
        <v>119</v>
      </c>
    </row>
    <row r="5" spans="1:5" s="127" customFormat="1" ht="24.6" customHeight="1" x14ac:dyDescent="0.25">
      <c r="A5" s="131" t="s">
        <v>261</v>
      </c>
      <c r="B5" s="132"/>
      <c r="C5" s="132"/>
      <c r="D5" s="132"/>
      <c r="E5" s="133"/>
    </row>
    <row r="6" spans="1:5" s="127" customFormat="1" ht="10.8" customHeight="1" x14ac:dyDescent="0.25">
      <c r="A6" s="134" t="s">
        <v>208</v>
      </c>
      <c r="B6" s="135">
        <v>64.2</v>
      </c>
      <c r="C6" s="135">
        <v>54.1</v>
      </c>
      <c r="D6" s="135">
        <v>44.91</v>
      </c>
      <c r="E6" s="136">
        <v>58.12</v>
      </c>
    </row>
    <row r="7" spans="1:5" s="127" customFormat="1" ht="10.8" customHeight="1" x14ac:dyDescent="0.25">
      <c r="A7" s="134" t="s">
        <v>209</v>
      </c>
      <c r="B7" s="135">
        <v>7.65</v>
      </c>
      <c r="C7" s="135">
        <v>9.7799999999999994</v>
      </c>
      <c r="D7" s="135">
        <v>10.07</v>
      </c>
      <c r="E7" s="136">
        <v>8.73</v>
      </c>
    </row>
    <row r="8" spans="1:5" s="127" customFormat="1" ht="10.8" customHeight="1" x14ac:dyDescent="0.25">
      <c r="A8" s="134" t="s">
        <v>210</v>
      </c>
      <c r="B8" s="135">
        <v>4.84</v>
      </c>
      <c r="C8" s="135">
        <v>8.81</v>
      </c>
      <c r="D8" s="135">
        <v>13.36</v>
      </c>
      <c r="E8" s="136">
        <v>7.34</v>
      </c>
    </row>
    <row r="9" spans="1:5" s="127" customFormat="1" ht="10.8" customHeight="1" x14ac:dyDescent="0.25">
      <c r="A9" s="134" t="s">
        <v>211</v>
      </c>
      <c r="B9" s="135">
        <v>1.88</v>
      </c>
      <c r="C9" s="135">
        <v>2.2599999999999998</v>
      </c>
      <c r="D9" s="135">
        <v>0.48</v>
      </c>
      <c r="E9" s="136">
        <v>1.85</v>
      </c>
    </row>
    <row r="10" spans="1:5" s="127" customFormat="1" ht="10.8" customHeight="1" x14ac:dyDescent="0.25">
      <c r="A10" s="134" t="s">
        <v>212</v>
      </c>
      <c r="B10" s="135">
        <v>2.98</v>
      </c>
      <c r="C10" s="135">
        <v>6.37</v>
      </c>
      <c r="D10" s="135">
        <v>6.62</v>
      </c>
      <c r="E10" s="136">
        <v>4.67</v>
      </c>
    </row>
    <row r="11" spans="1:5" s="127" customFormat="1" ht="10.8" customHeight="1" x14ac:dyDescent="0.25">
      <c r="A11" s="134" t="s">
        <v>213</v>
      </c>
      <c r="B11" s="135">
        <v>1.23</v>
      </c>
      <c r="C11" s="135">
        <v>1.96</v>
      </c>
      <c r="D11" s="135">
        <v>3.52</v>
      </c>
      <c r="E11" s="136">
        <v>1.78</v>
      </c>
    </row>
    <row r="12" spans="1:5" s="127" customFormat="1" ht="10.8" customHeight="1" x14ac:dyDescent="0.25">
      <c r="A12" s="134" t="s">
        <v>214</v>
      </c>
      <c r="B12" s="135">
        <v>3.4</v>
      </c>
      <c r="C12" s="135">
        <v>5.81</v>
      </c>
      <c r="D12" s="135">
        <v>8.85</v>
      </c>
      <c r="E12" s="136">
        <v>4.95</v>
      </c>
    </row>
    <row r="13" spans="1:5" s="127" customFormat="1" ht="10.8" customHeight="1" x14ac:dyDescent="0.25">
      <c r="A13" s="134" t="s">
        <v>215</v>
      </c>
      <c r="B13" s="135">
        <v>2.2400000000000002</v>
      </c>
      <c r="C13" s="135">
        <v>1.54</v>
      </c>
      <c r="D13" s="135">
        <v>2.5099999999999998</v>
      </c>
      <c r="E13" s="136">
        <v>2.0099999999999998</v>
      </c>
    </row>
    <row r="14" spans="1:5" s="127" customFormat="1" ht="10.8" customHeight="1" x14ac:dyDescent="0.25">
      <c r="A14" s="134" t="s">
        <v>262</v>
      </c>
      <c r="B14" s="135">
        <v>11.58</v>
      </c>
      <c r="C14" s="135">
        <v>9.3800000000000008</v>
      </c>
      <c r="D14" s="135">
        <v>9.67</v>
      </c>
      <c r="E14" s="136">
        <v>10.54</v>
      </c>
    </row>
    <row r="15" spans="1:5" s="127" customFormat="1" ht="13.2" customHeight="1" x14ac:dyDescent="0.25">
      <c r="A15" s="131" t="s">
        <v>263</v>
      </c>
      <c r="B15" s="132"/>
      <c r="C15" s="132"/>
      <c r="D15" s="132"/>
      <c r="E15" s="133"/>
    </row>
    <row r="16" spans="1:5" s="127" customFormat="1" ht="10.8" customHeight="1" x14ac:dyDescent="0.25">
      <c r="A16" s="137" t="s">
        <v>216</v>
      </c>
      <c r="B16" s="135">
        <v>80.569999999999993</v>
      </c>
      <c r="C16" s="135">
        <v>76.37</v>
      </c>
      <c r="D16" s="135">
        <v>74.239999999999995</v>
      </c>
      <c r="E16" s="136">
        <v>78.25</v>
      </c>
    </row>
    <row r="17" spans="1:5" s="127" customFormat="1" ht="10.8" customHeight="1" x14ac:dyDescent="0.25">
      <c r="A17" s="134" t="s">
        <v>217</v>
      </c>
      <c r="B17" s="135">
        <v>7.58</v>
      </c>
      <c r="C17" s="135">
        <v>13.55</v>
      </c>
      <c r="D17" s="135">
        <v>13.99</v>
      </c>
      <c r="E17" s="136">
        <v>10.56</v>
      </c>
    </row>
    <row r="18" spans="1:5" s="127" customFormat="1" ht="10.8" customHeight="1" x14ac:dyDescent="0.25">
      <c r="A18" s="134" t="s">
        <v>218</v>
      </c>
      <c r="B18" s="135">
        <v>4.03</v>
      </c>
      <c r="C18" s="135">
        <v>3.77</v>
      </c>
      <c r="D18" s="135">
        <v>2.48</v>
      </c>
      <c r="E18" s="136">
        <v>3.75</v>
      </c>
    </row>
    <row r="19" spans="1:5" s="127" customFormat="1" ht="10.8" customHeight="1" x14ac:dyDescent="0.25">
      <c r="A19" s="134" t="s">
        <v>219</v>
      </c>
      <c r="B19" s="135">
        <v>6.5</v>
      </c>
      <c r="C19" s="135">
        <v>4.5999999999999996</v>
      </c>
      <c r="D19" s="135">
        <v>6.56</v>
      </c>
      <c r="E19" s="136">
        <v>5.81</v>
      </c>
    </row>
    <row r="20" spans="1:5" s="127" customFormat="1" ht="10.8" customHeight="1" x14ac:dyDescent="0.25">
      <c r="A20" s="138" t="s">
        <v>220</v>
      </c>
      <c r="B20" s="139">
        <v>1.31</v>
      </c>
      <c r="C20" s="139">
        <v>1.71</v>
      </c>
      <c r="D20" s="139">
        <v>2.74</v>
      </c>
      <c r="E20" s="140">
        <v>1.63</v>
      </c>
    </row>
    <row r="21" spans="1:5" s="127" customFormat="1" ht="12.6" customHeight="1" x14ac:dyDescent="0.25">
      <c r="A21" s="141" t="s">
        <v>260</v>
      </c>
      <c r="B21" s="142"/>
      <c r="C21" s="142"/>
      <c r="D21" s="142"/>
      <c r="E21" s="143"/>
    </row>
    <row r="22" spans="1:5" s="127" customFormat="1" ht="10.8" customHeight="1" x14ac:dyDescent="0.25">
      <c r="A22" s="134" t="s">
        <v>221</v>
      </c>
      <c r="B22" s="144">
        <v>26.9</v>
      </c>
      <c r="C22" s="144">
        <v>23.68</v>
      </c>
      <c r="D22" s="144">
        <v>23.67</v>
      </c>
      <c r="E22" s="145">
        <v>25.37</v>
      </c>
    </row>
    <row r="23" spans="1:5" s="127" customFormat="1" ht="10.8" customHeight="1" x14ac:dyDescent="0.25">
      <c r="A23" s="134" t="s">
        <v>222</v>
      </c>
      <c r="B23" s="135">
        <v>6.58</v>
      </c>
      <c r="C23" s="135">
        <v>7.52</v>
      </c>
      <c r="D23" s="135">
        <v>12.41</v>
      </c>
      <c r="E23" s="136">
        <v>7.59</v>
      </c>
    </row>
    <row r="24" spans="1:5" s="127" customFormat="1" ht="10.8" customHeight="1" x14ac:dyDescent="0.25">
      <c r="A24" s="134" t="s">
        <v>223</v>
      </c>
      <c r="B24" s="135">
        <v>26.78</v>
      </c>
      <c r="C24" s="135">
        <v>28.54</v>
      </c>
      <c r="D24" s="135">
        <v>34.340000000000003</v>
      </c>
      <c r="E24" s="136">
        <v>28.29</v>
      </c>
    </row>
    <row r="25" spans="1:5" s="127" customFormat="1" ht="10.8" customHeight="1" x14ac:dyDescent="0.25">
      <c r="A25" s="186" t="s">
        <v>224</v>
      </c>
      <c r="B25" s="135">
        <v>36.06</v>
      </c>
      <c r="C25" s="135">
        <v>31.61</v>
      </c>
      <c r="D25" s="135">
        <v>21.4</v>
      </c>
      <c r="E25" s="136">
        <v>32.76</v>
      </c>
    </row>
    <row r="26" spans="1:5" s="127" customFormat="1" ht="10.8" customHeight="1" x14ac:dyDescent="0.25">
      <c r="A26" s="134" t="s">
        <v>225</v>
      </c>
      <c r="B26" s="135">
        <v>2.5299999999999998</v>
      </c>
      <c r="C26" s="135">
        <v>6.79</v>
      </c>
      <c r="D26" s="135">
        <v>3.31</v>
      </c>
      <c r="E26" s="136">
        <v>4.1500000000000004</v>
      </c>
    </row>
    <row r="27" spans="1:5" s="127" customFormat="1" ht="10.8" customHeight="1" x14ac:dyDescent="0.25">
      <c r="A27" s="138" t="s">
        <v>226</v>
      </c>
      <c r="B27" s="139">
        <v>1.1599999999999999</v>
      </c>
      <c r="C27" s="139">
        <v>1.87</v>
      </c>
      <c r="D27" s="139">
        <v>4.87</v>
      </c>
      <c r="E27" s="140">
        <v>1.84</v>
      </c>
    </row>
    <row r="28" spans="1:5" s="127" customFormat="1" ht="13.2" customHeight="1" x14ac:dyDescent="0.25">
      <c r="A28" s="131" t="s">
        <v>236</v>
      </c>
      <c r="B28" s="132"/>
      <c r="C28" s="132"/>
      <c r="D28" s="132"/>
      <c r="E28" s="133"/>
    </row>
    <row r="29" spans="1:5" s="127" customFormat="1" ht="10.8" customHeight="1" x14ac:dyDescent="0.25">
      <c r="A29" s="134" t="s">
        <v>227</v>
      </c>
      <c r="B29" s="135">
        <v>31.39</v>
      </c>
      <c r="C29" s="135">
        <v>22.82</v>
      </c>
      <c r="D29" s="135">
        <v>18.34</v>
      </c>
      <c r="E29" s="136">
        <v>26.8</v>
      </c>
    </row>
    <row r="30" spans="1:5" s="127" customFormat="1" ht="10.8" customHeight="1" x14ac:dyDescent="0.25">
      <c r="A30" s="134" t="s">
        <v>228</v>
      </c>
      <c r="B30" s="135">
        <v>1.83</v>
      </c>
      <c r="C30" s="135">
        <v>1.08</v>
      </c>
      <c r="D30" s="135">
        <v>0.17</v>
      </c>
      <c r="E30" s="136">
        <v>1.37</v>
      </c>
    </row>
    <row r="31" spans="1:5" s="127" customFormat="1" ht="10.8" customHeight="1" x14ac:dyDescent="0.25">
      <c r="A31" s="134" t="s">
        <v>229</v>
      </c>
      <c r="B31" s="135">
        <v>7.59</v>
      </c>
      <c r="C31" s="135">
        <v>11.82</v>
      </c>
      <c r="D31" s="135">
        <v>13.56</v>
      </c>
      <c r="E31" s="136">
        <v>9.8000000000000007</v>
      </c>
    </row>
    <row r="32" spans="1:5" s="127" customFormat="1" ht="10.8" customHeight="1" x14ac:dyDescent="0.25">
      <c r="A32" s="134" t="s">
        <v>230</v>
      </c>
      <c r="B32" s="135">
        <v>9.3800000000000008</v>
      </c>
      <c r="C32" s="135">
        <v>9.43</v>
      </c>
      <c r="D32" s="135">
        <v>7.18</v>
      </c>
      <c r="E32" s="136">
        <v>9.14</v>
      </c>
    </row>
    <row r="33" spans="1:9" s="127" customFormat="1" ht="10.8" customHeight="1" x14ac:dyDescent="0.25">
      <c r="A33" s="134" t="s">
        <v>231</v>
      </c>
      <c r="B33" s="135">
        <v>10.47</v>
      </c>
      <c r="C33" s="135">
        <v>7.34</v>
      </c>
      <c r="D33" s="135">
        <v>7.12</v>
      </c>
      <c r="E33" s="136">
        <v>8.9600000000000009</v>
      </c>
    </row>
    <row r="34" spans="1:9" s="127" customFormat="1" ht="10.8" customHeight="1" x14ac:dyDescent="0.25">
      <c r="A34" s="134" t="s">
        <v>232</v>
      </c>
      <c r="B34" s="135">
        <v>4.38</v>
      </c>
      <c r="C34" s="135">
        <v>4.6500000000000004</v>
      </c>
      <c r="D34" s="135">
        <v>5.59</v>
      </c>
      <c r="E34" s="136">
        <v>4.62</v>
      </c>
    </row>
    <row r="35" spans="1:9" s="127" customFormat="1" ht="10.8" customHeight="1" x14ac:dyDescent="0.25">
      <c r="A35" s="134" t="s">
        <v>233</v>
      </c>
      <c r="B35" s="135">
        <v>0.42</v>
      </c>
      <c r="C35" s="135">
        <v>0</v>
      </c>
      <c r="D35" s="135">
        <v>0.12</v>
      </c>
      <c r="E35" s="136">
        <v>0.23</v>
      </c>
    </row>
    <row r="36" spans="1:9" s="127" customFormat="1" ht="10.8" customHeight="1" x14ac:dyDescent="0.25">
      <c r="A36" s="134" t="s">
        <v>234</v>
      </c>
      <c r="B36" s="135">
        <v>2.17</v>
      </c>
      <c r="C36" s="135">
        <v>1.94</v>
      </c>
      <c r="D36" s="135">
        <v>3.77</v>
      </c>
      <c r="E36" s="136">
        <v>2.27</v>
      </c>
    </row>
    <row r="37" spans="1:9" s="127" customFormat="1" ht="10.8" customHeight="1" x14ac:dyDescent="0.25">
      <c r="A37" s="134" t="s">
        <v>235</v>
      </c>
      <c r="B37" s="135">
        <v>30.33</v>
      </c>
      <c r="C37" s="135">
        <v>40.14</v>
      </c>
      <c r="D37" s="135">
        <v>43.07</v>
      </c>
      <c r="E37" s="136">
        <v>35.33</v>
      </c>
    </row>
    <row r="38" spans="1:9" s="127" customFormat="1" ht="10.8" customHeight="1" x14ac:dyDescent="0.25">
      <c r="A38" s="146" t="s">
        <v>110</v>
      </c>
      <c r="B38" s="147">
        <v>2.0299999999999998</v>
      </c>
      <c r="C38" s="147">
        <v>1.08</v>
      </c>
      <c r="D38" s="147">
        <v>0.78999999999999992</v>
      </c>
      <c r="E38" s="148">
        <v>1.4700000000000002</v>
      </c>
    </row>
    <row r="39" spans="1:9" ht="11.4" customHeight="1" x14ac:dyDescent="0.3">
      <c r="A39" s="219" t="s">
        <v>246</v>
      </c>
    </row>
    <row r="40" spans="1:9" s="364" customFormat="1" ht="12" x14ac:dyDescent="0.25">
      <c r="A40" s="220" t="s">
        <v>330</v>
      </c>
    </row>
    <row r="41" spans="1:9" ht="11.4" customHeight="1" x14ac:dyDescent="0.3">
      <c r="A41" s="220" t="s">
        <v>276</v>
      </c>
    </row>
    <row r="42" spans="1:9" ht="11.4" customHeight="1" x14ac:dyDescent="0.3">
      <c r="A42" s="221" t="s">
        <v>266</v>
      </c>
    </row>
    <row r="43" spans="1:9" s="218" customFormat="1" ht="37.200000000000003" customHeight="1" x14ac:dyDescent="0.3">
      <c r="A43" s="398" t="s">
        <v>277</v>
      </c>
      <c r="B43" s="432"/>
      <c r="C43" s="432"/>
      <c r="D43" s="432"/>
      <c r="E43" s="432"/>
      <c r="F43" s="432"/>
      <c r="G43" s="432"/>
      <c r="H43" s="432"/>
      <c r="I43" s="373"/>
    </row>
  </sheetData>
  <mergeCells count="2">
    <mergeCell ref="A3:A4"/>
    <mergeCell ref="A43:H4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zoomScaleNormal="100" workbookViewId="0">
      <pane xSplit="1" ySplit="4" topLeftCell="B5" activePane="bottomRight" state="frozen"/>
      <selection pane="topRight" activeCell="B1" sqref="B1"/>
      <selection pane="bottomLeft" activeCell="A5" sqref="A5"/>
      <selection pane="bottomRight" activeCell="G28" sqref="G28"/>
    </sheetView>
  </sheetViews>
  <sheetFormatPr baseColWidth="10" defaultColWidth="11.44140625" defaultRowHeight="11.4" customHeight="1" x14ac:dyDescent="0.3"/>
  <cols>
    <col min="1" max="1" width="40.109375" style="195" customWidth="1"/>
    <col min="2" max="4" width="12" style="195" customWidth="1"/>
    <col min="5" max="5" width="13.5546875" style="195" customWidth="1"/>
    <col min="6" max="6" width="13.6640625" style="194" customWidth="1"/>
    <col min="7" max="7" width="15.88671875" style="194" customWidth="1"/>
    <col min="8" max="16384" width="11.44140625" style="194"/>
  </cols>
  <sheetData>
    <row r="1" spans="1:6" ht="13.2" customHeight="1" x14ac:dyDescent="0.3">
      <c r="A1" s="217" t="s">
        <v>265</v>
      </c>
      <c r="B1" s="193"/>
      <c r="C1" s="193"/>
      <c r="D1" s="193"/>
      <c r="E1" s="193"/>
    </row>
    <row r="2" spans="1:6" ht="11.4" customHeight="1" x14ac:dyDescent="0.3">
      <c r="A2" s="225" t="s">
        <v>4</v>
      </c>
      <c r="B2" s="193"/>
      <c r="C2" s="193"/>
      <c r="D2" s="193"/>
      <c r="E2" s="193"/>
    </row>
    <row r="3" spans="1:6" s="209" customFormat="1" ht="37.200000000000003" customHeight="1" x14ac:dyDescent="0.25">
      <c r="A3" s="467"/>
      <c r="B3" s="168" t="s">
        <v>239</v>
      </c>
      <c r="C3" s="169" t="s">
        <v>129</v>
      </c>
      <c r="D3" s="168" t="s">
        <v>238</v>
      </c>
      <c r="E3" s="168" t="s">
        <v>131</v>
      </c>
      <c r="F3" s="167" t="s">
        <v>237</v>
      </c>
    </row>
    <row r="4" spans="1:6" s="209" customFormat="1" ht="10.8" customHeight="1" x14ac:dyDescent="0.25">
      <c r="A4" s="468"/>
      <c r="B4" s="165" t="s">
        <v>133</v>
      </c>
      <c r="C4" s="166" t="s">
        <v>134</v>
      </c>
      <c r="D4" s="165" t="s">
        <v>135</v>
      </c>
      <c r="E4" s="164" t="s">
        <v>136</v>
      </c>
      <c r="F4" s="164" t="s">
        <v>119</v>
      </c>
    </row>
    <row r="5" spans="1:6" s="209" customFormat="1" ht="10.8" customHeight="1" x14ac:dyDescent="0.25">
      <c r="A5" s="157" t="s">
        <v>89</v>
      </c>
      <c r="B5" s="156"/>
      <c r="C5" s="156"/>
      <c r="D5" s="156"/>
      <c r="E5" s="155"/>
      <c r="F5" s="155"/>
    </row>
    <row r="6" spans="1:6" s="209" customFormat="1" ht="10.8" customHeight="1" x14ac:dyDescent="0.25">
      <c r="A6" s="163" t="s">
        <v>88</v>
      </c>
      <c r="B6" s="152">
        <v>50.41</v>
      </c>
      <c r="C6" s="152">
        <v>50.64</v>
      </c>
      <c r="D6" s="152">
        <v>46.89</v>
      </c>
      <c r="E6" s="151">
        <v>58.35</v>
      </c>
      <c r="F6" s="151">
        <v>51.07</v>
      </c>
    </row>
    <row r="7" spans="1:6" s="209" customFormat="1" ht="10.8" customHeight="1" x14ac:dyDescent="0.25">
      <c r="A7" s="162" t="s">
        <v>87</v>
      </c>
      <c r="B7" s="150">
        <v>49.59</v>
      </c>
      <c r="C7" s="150">
        <v>49.36</v>
      </c>
      <c r="D7" s="150">
        <v>53.11</v>
      </c>
      <c r="E7" s="149">
        <v>41.65</v>
      </c>
      <c r="F7" s="149">
        <v>48.93</v>
      </c>
    </row>
    <row r="8" spans="1:6" s="209" customFormat="1" ht="12.6" customHeight="1" x14ac:dyDescent="0.25">
      <c r="A8" s="90" t="s">
        <v>86</v>
      </c>
      <c r="B8" s="156"/>
      <c r="C8" s="156"/>
      <c r="D8" s="156"/>
      <c r="E8" s="155"/>
      <c r="F8" s="155"/>
    </row>
    <row r="9" spans="1:6" s="209" customFormat="1" ht="10.8" customHeight="1" x14ac:dyDescent="0.25">
      <c r="A9" s="109" t="s">
        <v>85</v>
      </c>
      <c r="B9" s="152">
        <v>8.07</v>
      </c>
      <c r="C9" s="152">
        <v>20.32</v>
      </c>
      <c r="D9" s="152">
        <v>25.92</v>
      </c>
      <c r="E9" s="151">
        <v>8.16</v>
      </c>
      <c r="F9" s="151">
        <v>15.18</v>
      </c>
    </row>
    <row r="10" spans="1:6" s="209" customFormat="1" ht="10.8" customHeight="1" x14ac:dyDescent="0.25">
      <c r="A10" s="109" t="s">
        <v>40</v>
      </c>
      <c r="B10" s="152">
        <v>12.11</v>
      </c>
      <c r="C10" s="152">
        <v>13.07</v>
      </c>
      <c r="D10" s="152">
        <v>22.01</v>
      </c>
      <c r="E10" s="151">
        <v>10.31</v>
      </c>
      <c r="F10" s="151">
        <v>13.7</v>
      </c>
    </row>
    <row r="11" spans="1:6" s="209" customFormat="1" ht="10.8" customHeight="1" x14ac:dyDescent="0.25">
      <c r="A11" s="109" t="s">
        <v>39</v>
      </c>
      <c r="B11" s="152">
        <v>28.83</v>
      </c>
      <c r="C11" s="152">
        <v>31.78</v>
      </c>
      <c r="D11" s="152">
        <v>29.85</v>
      </c>
      <c r="E11" s="151">
        <v>22.34</v>
      </c>
      <c r="F11" s="151">
        <v>29.14</v>
      </c>
    </row>
    <row r="12" spans="1:6" s="209" customFormat="1" ht="10.8" customHeight="1" x14ac:dyDescent="0.25">
      <c r="A12" s="109" t="s">
        <v>38</v>
      </c>
      <c r="B12" s="152">
        <v>31.57</v>
      </c>
      <c r="C12" s="152">
        <v>20.83</v>
      </c>
      <c r="D12" s="152">
        <v>16.11</v>
      </c>
      <c r="E12" s="151">
        <v>27.95</v>
      </c>
      <c r="F12" s="151">
        <v>24.86</v>
      </c>
    </row>
    <row r="13" spans="1:6" s="209" customFormat="1" ht="10.8" customHeight="1" x14ac:dyDescent="0.25">
      <c r="A13" s="109" t="s">
        <v>84</v>
      </c>
      <c r="B13" s="152">
        <v>17.14</v>
      </c>
      <c r="C13" s="152">
        <v>13.07</v>
      </c>
      <c r="D13" s="152">
        <v>4.92</v>
      </c>
      <c r="E13" s="151">
        <v>28.78</v>
      </c>
      <c r="F13" s="151">
        <v>15.46</v>
      </c>
    </row>
    <row r="14" spans="1:6" s="209" customFormat="1" ht="10.8" customHeight="1" x14ac:dyDescent="0.25">
      <c r="A14" s="110" t="s">
        <v>83</v>
      </c>
      <c r="B14" s="150">
        <v>2.2799999999999998</v>
      </c>
      <c r="C14" s="150">
        <v>0.94</v>
      </c>
      <c r="D14" s="150">
        <v>1.19</v>
      </c>
      <c r="E14" s="149">
        <v>2.4500000000000002</v>
      </c>
      <c r="F14" s="149">
        <v>1.65</v>
      </c>
    </row>
    <row r="15" spans="1:6" s="209" customFormat="1" ht="10.8" customHeight="1" x14ac:dyDescent="0.25">
      <c r="A15" s="90" t="s">
        <v>71</v>
      </c>
      <c r="B15" s="161"/>
      <c r="C15" s="161"/>
      <c r="D15" s="161"/>
      <c r="E15" s="160"/>
      <c r="F15" s="160"/>
    </row>
    <row r="16" spans="1:6" s="209" customFormat="1" ht="10.8" customHeight="1" x14ac:dyDescent="0.25">
      <c r="A16" s="109" t="s">
        <v>70</v>
      </c>
      <c r="B16" s="159">
        <v>10.17</v>
      </c>
      <c r="C16" s="159">
        <v>10.52</v>
      </c>
      <c r="D16" s="159">
        <v>5.37</v>
      </c>
      <c r="E16" s="158">
        <v>13.88</v>
      </c>
      <c r="F16" s="158">
        <v>10.09</v>
      </c>
    </row>
    <row r="17" spans="1:6" s="209" customFormat="1" ht="10.8" customHeight="1" x14ac:dyDescent="0.25">
      <c r="A17" s="109" t="s">
        <v>69</v>
      </c>
      <c r="B17" s="152">
        <v>4.75</v>
      </c>
      <c r="C17" s="152">
        <v>7.69</v>
      </c>
      <c r="D17" s="152">
        <v>4.32</v>
      </c>
      <c r="E17" s="151">
        <v>6.86</v>
      </c>
      <c r="F17" s="151">
        <v>6.04</v>
      </c>
    </row>
    <row r="18" spans="1:6" s="209" customFormat="1" ht="10.8" customHeight="1" x14ac:dyDescent="0.25">
      <c r="A18" s="109" t="s">
        <v>68</v>
      </c>
      <c r="B18" s="152">
        <v>22.08</v>
      </c>
      <c r="C18" s="152">
        <v>14.29</v>
      </c>
      <c r="D18" s="152">
        <v>6.87</v>
      </c>
      <c r="E18" s="151">
        <v>26.69</v>
      </c>
      <c r="F18" s="151">
        <v>17.63</v>
      </c>
    </row>
    <row r="19" spans="1:6" s="209" customFormat="1" ht="10.8" customHeight="1" x14ac:dyDescent="0.25">
      <c r="A19" s="109" t="s">
        <v>67</v>
      </c>
      <c r="B19" s="152">
        <v>20.43</v>
      </c>
      <c r="C19" s="152">
        <v>16.760000000000002</v>
      </c>
      <c r="D19" s="152">
        <v>20.39</v>
      </c>
      <c r="E19" s="151">
        <v>15.52</v>
      </c>
      <c r="F19" s="151">
        <v>18.420000000000002</v>
      </c>
    </row>
    <row r="20" spans="1:6" s="209" customFormat="1" ht="10.8" customHeight="1" x14ac:dyDescent="0.25">
      <c r="A20" s="109" t="s">
        <v>66</v>
      </c>
      <c r="B20" s="152">
        <v>18.89</v>
      </c>
      <c r="C20" s="152">
        <v>14.39</v>
      </c>
      <c r="D20" s="152">
        <v>12</v>
      </c>
      <c r="E20" s="151">
        <v>15.69</v>
      </c>
      <c r="F20" s="151">
        <v>15.78</v>
      </c>
    </row>
    <row r="21" spans="1:6" s="209" customFormat="1" ht="10.8" customHeight="1" x14ac:dyDescent="0.25">
      <c r="A21" s="115" t="s">
        <v>203</v>
      </c>
      <c r="B21" s="150">
        <v>23.67</v>
      </c>
      <c r="C21" s="150">
        <v>36.35</v>
      </c>
      <c r="D21" s="150">
        <v>51.06</v>
      </c>
      <c r="E21" s="149">
        <v>21.35</v>
      </c>
      <c r="F21" s="149">
        <v>32.049999999999997</v>
      </c>
    </row>
    <row r="22" spans="1:6" s="209" customFormat="1" ht="13.2" customHeight="1" x14ac:dyDescent="0.25">
      <c r="A22" s="157" t="s">
        <v>206</v>
      </c>
      <c r="B22" s="156"/>
      <c r="C22" s="156"/>
      <c r="D22" s="156"/>
      <c r="E22" s="155"/>
      <c r="F22" s="155"/>
    </row>
    <row r="23" spans="1:6" s="209" customFormat="1" ht="10.8" customHeight="1" x14ac:dyDescent="0.25">
      <c r="A23" s="109" t="s">
        <v>64</v>
      </c>
      <c r="B23" s="152">
        <v>16.05</v>
      </c>
      <c r="C23" s="152">
        <v>18.72</v>
      </c>
      <c r="D23" s="152">
        <v>15.3</v>
      </c>
      <c r="E23" s="151">
        <v>23.91</v>
      </c>
      <c r="F23" s="151">
        <v>18</v>
      </c>
    </row>
    <row r="24" spans="1:6" s="209" customFormat="1" ht="10.8" customHeight="1" x14ac:dyDescent="0.25">
      <c r="A24" s="109" t="s">
        <v>63</v>
      </c>
      <c r="B24" s="152">
        <v>78.5</v>
      </c>
      <c r="C24" s="152">
        <v>72.930000000000007</v>
      </c>
      <c r="D24" s="152">
        <v>74.819999999999993</v>
      </c>
      <c r="E24" s="151">
        <v>70.73</v>
      </c>
      <c r="F24" s="151">
        <v>74.849999999999994</v>
      </c>
    </row>
    <row r="25" spans="1:6" s="209" customFormat="1" ht="10.8" customHeight="1" x14ac:dyDescent="0.25">
      <c r="A25" s="185" t="s">
        <v>62</v>
      </c>
      <c r="B25" s="152">
        <v>2.04</v>
      </c>
      <c r="C25" s="152">
        <v>3.25</v>
      </c>
      <c r="D25" s="152">
        <v>5.85</v>
      </c>
      <c r="E25" s="151">
        <v>1.73</v>
      </c>
      <c r="F25" s="151"/>
    </row>
    <row r="26" spans="1:6" s="209" customFormat="1" ht="10.8" customHeight="1" x14ac:dyDescent="0.25">
      <c r="A26" s="116" t="s">
        <v>61</v>
      </c>
      <c r="B26" s="152">
        <v>3.33</v>
      </c>
      <c r="C26" s="152">
        <v>4.82</v>
      </c>
      <c r="D26" s="152">
        <v>4</v>
      </c>
      <c r="E26" s="151">
        <v>3.29</v>
      </c>
      <c r="F26" s="151">
        <v>3.87</v>
      </c>
    </row>
    <row r="27" spans="1:6" s="209" customFormat="1" ht="10.8" customHeight="1" x14ac:dyDescent="0.25">
      <c r="A27" s="117" t="s">
        <v>207</v>
      </c>
      <c r="B27" s="154"/>
      <c r="C27" s="154"/>
      <c r="D27" s="154"/>
      <c r="E27" s="153"/>
      <c r="F27" s="153"/>
    </row>
    <row r="28" spans="1:6" s="209" customFormat="1" ht="10.8" customHeight="1" x14ac:dyDescent="0.25">
      <c r="A28" s="109" t="s">
        <v>58</v>
      </c>
      <c r="B28" s="152">
        <v>35.83</v>
      </c>
      <c r="C28" s="152">
        <v>38.08</v>
      </c>
      <c r="D28" s="152">
        <v>34.380000000000003</v>
      </c>
      <c r="E28" s="151">
        <v>40.700000000000003</v>
      </c>
      <c r="F28" s="151">
        <v>37.1</v>
      </c>
    </row>
    <row r="29" spans="1:6" s="209" customFormat="1" ht="10.8" customHeight="1" x14ac:dyDescent="0.25">
      <c r="A29" s="109" t="s">
        <v>59</v>
      </c>
      <c r="B29" s="152">
        <v>28.78</v>
      </c>
      <c r="C29" s="152">
        <v>29.34</v>
      </c>
      <c r="D29" s="152">
        <v>31</v>
      </c>
      <c r="E29" s="151">
        <v>28.61</v>
      </c>
      <c r="F29" s="151">
        <v>29.3</v>
      </c>
    </row>
    <row r="30" spans="1:6" s="209" customFormat="1" ht="10.8" customHeight="1" x14ac:dyDescent="0.25">
      <c r="A30" s="109" t="s">
        <v>57</v>
      </c>
      <c r="B30" s="152">
        <v>9.65</v>
      </c>
      <c r="C30" s="152">
        <v>9.52</v>
      </c>
      <c r="D30" s="152">
        <v>9.24</v>
      </c>
      <c r="E30" s="151">
        <v>7.47</v>
      </c>
      <c r="F30" s="151">
        <v>9.24</v>
      </c>
    </row>
    <row r="31" spans="1:6" s="209" customFormat="1" ht="10.8" customHeight="1" x14ac:dyDescent="0.25">
      <c r="A31" s="109" t="s">
        <v>56</v>
      </c>
      <c r="B31" s="152">
        <v>22.33</v>
      </c>
      <c r="C31" s="152">
        <v>17.95</v>
      </c>
      <c r="D31" s="152">
        <v>21.35</v>
      </c>
      <c r="E31" s="151">
        <v>19.579999999999998</v>
      </c>
      <c r="F31" s="151">
        <v>20.22</v>
      </c>
    </row>
    <row r="32" spans="1:6" s="209" customFormat="1" ht="10.8" customHeight="1" x14ac:dyDescent="0.25">
      <c r="A32" s="120" t="s">
        <v>61</v>
      </c>
      <c r="B32" s="152">
        <v>3.33</v>
      </c>
      <c r="C32" s="152">
        <v>4.82</v>
      </c>
      <c r="D32" s="152">
        <v>4</v>
      </c>
      <c r="E32" s="151">
        <v>3.29</v>
      </c>
      <c r="F32" s="151">
        <v>3.87</v>
      </c>
    </row>
    <row r="33" spans="1:6" s="209" customFormat="1" ht="13.8" x14ac:dyDescent="0.25">
      <c r="A33" s="117" t="s">
        <v>256</v>
      </c>
      <c r="B33" s="154"/>
      <c r="C33" s="154"/>
      <c r="D33" s="154"/>
      <c r="E33" s="153"/>
      <c r="F33" s="153"/>
    </row>
    <row r="34" spans="1:6" s="209" customFormat="1" ht="10.8" customHeight="1" x14ac:dyDescent="0.25">
      <c r="A34" s="109" t="s">
        <v>204</v>
      </c>
      <c r="B34" s="152">
        <v>7.55</v>
      </c>
      <c r="C34" s="152">
        <v>12.63</v>
      </c>
      <c r="D34" s="152">
        <v>13.27</v>
      </c>
      <c r="E34" s="151">
        <v>8.2799999999999994</v>
      </c>
      <c r="F34" s="151">
        <v>10.34</v>
      </c>
    </row>
    <row r="35" spans="1:6" s="209" customFormat="1" ht="10.8" customHeight="1" x14ac:dyDescent="0.25">
      <c r="A35" s="109" t="s">
        <v>205</v>
      </c>
      <c r="B35" s="152">
        <v>81.709999999999994</v>
      </c>
      <c r="C35" s="152">
        <v>75.52</v>
      </c>
      <c r="D35" s="152">
        <v>76.66</v>
      </c>
      <c r="E35" s="151">
        <v>79</v>
      </c>
      <c r="F35" s="151">
        <v>78.34</v>
      </c>
    </row>
    <row r="36" spans="1:6" s="209" customFormat="1" ht="10.8" customHeight="1" x14ac:dyDescent="0.25">
      <c r="A36" s="121" t="s">
        <v>110</v>
      </c>
      <c r="B36" s="150">
        <v>10.74</v>
      </c>
      <c r="C36" s="150">
        <v>11.85</v>
      </c>
      <c r="D36" s="150">
        <v>10.08</v>
      </c>
      <c r="E36" s="149">
        <v>12.72</v>
      </c>
      <c r="F36" s="149">
        <v>11.32</v>
      </c>
    </row>
    <row r="37" spans="1:6" s="209" customFormat="1" ht="10.8" customHeight="1" x14ac:dyDescent="0.25">
      <c r="A37" s="117" t="s">
        <v>48</v>
      </c>
      <c r="B37" s="154"/>
      <c r="C37" s="154"/>
      <c r="D37" s="154"/>
      <c r="E37" s="153"/>
      <c r="F37" s="153"/>
    </row>
    <row r="38" spans="1:6" s="209" customFormat="1" ht="10.8" customHeight="1" x14ac:dyDescent="0.25">
      <c r="A38" s="109" t="s">
        <v>47</v>
      </c>
      <c r="B38" s="152">
        <v>4.8600000000000003</v>
      </c>
      <c r="C38" s="152">
        <v>7.02</v>
      </c>
      <c r="D38" s="152">
        <v>6.88</v>
      </c>
      <c r="E38" s="151">
        <v>5.46</v>
      </c>
      <c r="F38" s="151">
        <v>6.03</v>
      </c>
    </row>
    <row r="39" spans="1:6" s="209" customFormat="1" ht="10.8" customHeight="1" x14ac:dyDescent="0.25">
      <c r="A39" s="122" t="s">
        <v>46</v>
      </c>
      <c r="B39" s="152">
        <v>2.23</v>
      </c>
      <c r="C39" s="152">
        <v>3.49</v>
      </c>
      <c r="D39" s="152">
        <v>3.95</v>
      </c>
      <c r="E39" s="151">
        <v>2.34</v>
      </c>
      <c r="F39" s="151">
        <v>2.96</v>
      </c>
    </row>
    <row r="40" spans="1:6" s="209" customFormat="1" ht="10.8" customHeight="1" x14ac:dyDescent="0.25">
      <c r="A40" s="122" t="s">
        <v>45</v>
      </c>
      <c r="B40" s="152">
        <v>2.63</v>
      </c>
      <c r="C40" s="152">
        <v>3.52</v>
      </c>
      <c r="D40" s="152">
        <v>2.94</v>
      </c>
      <c r="E40" s="151">
        <v>3.12</v>
      </c>
      <c r="F40" s="151">
        <v>3.07</v>
      </c>
    </row>
    <row r="41" spans="1:6" s="209" customFormat="1" ht="10.8" customHeight="1" x14ac:dyDescent="0.25">
      <c r="A41" s="109" t="s">
        <v>44</v>
      </c>
      <c r="B41" s="152">
        <v>8.33</v>
      </c>
      <c r="C41" s="152">
        <v>12.07</v>
      </c>
      <c r="D41" s="152">
        <v>11.26</v>
      </c>
      <c r="E41" s="151">
        <v>9.11</v>
      </c>
      <c r="F41" s="151">
        <v>10.23</v>
      </c>
    </row>
    <row r="42" spans="1:6" s="209" customFormat="1" ht="10.8" customHeight="1" x14ac:dyDescent="0.25">
      <c r="A42" s="110" t="s">
        <v>43</v>
      </c>
      <c r="B42" s="150">
        <v>86.81</v>
      </c>
      <c r="C42" s="150">
        <v>80.91</v>
      </c>
      <c r="D42" s="150">
        <v>81.849999999999994</v>
      </c>
      <c r="E42" s="149">
        <v>85.43</v>
      </c>
      <c r="F42" s="149">
        <v>83.75</v>
      </c>
    </row>
    <row r="43" spans="1:6" s="209" customFormat="1" ht="10.8" customHeight="1" x14ac:dyDescent="0.25">
      <c r="A43" s="90" t="s">
        <v>42</v>
      </c>
      <c r="B43" s="156"/>
      <c r="C43" s="156"/>
      <c r="D43" s="156"/>
      <c r="E43" s="155"/>
      <c r="F43" s="155"/>
    </row>
    <row r="44" spans="1:6" s="209" customFormat="1" ht="10.8" customHeight="1" x14ac:dyDescent="0.25">
      <c r="A44" s="109" t="s">
        <v>41</v>
      </c>
      <c r="B44" s="152">
        <v>15.75</v>
      </c>
      <c r="C44" s="152">
        <v>19.510000000000002</v>
      </c>
      <c r="D44" s="152">
        <v>23.56</v>
      </c>
      <c r="E44" s="151">
        <v>14.18</v>
      </c>
      <c r="F44" s="151">
        <v>18.059999999999999</v>
      </c>
    </row>
    <row r="45" spans="1:6" s="209" customFormat="1" ht="10.8" customHeight="1" x14ac:dyDescent="0.25">
      <c r="A45" s="109" t="s">
        <v>40</v>
      </c>
      <c r="B45" s="152">
        <v>24.25</v>
      </c>
      <c r="C45" s="152">
        <v>21.43</v>
      </c>
      <c r="D45" s="152">
        <v>26.1</v>
      </c>
      <c r="E45" s="151">
        <v>18</v>
      </c>
      <c r="F45" s="151">
        <v>22.64</v>
      </c>
    </row>
    <row r="46" spans="1:6" s="209" customFormat="1" ht="10.8" customHeight="1" x14ac:dyDescent="0.25">
      <c r="A46" s="109" t="s">
        <v>39</v>
      </c>
      <c r="B46" s="152">
        <v>17.96</v>
      </c>
      <c r="C46" s="152">
        <v>15.41</v>
      </c>
      <c r="D46" s="152">
        <v>18.38</v>
      </c>
      <c r="E46" s="151">
        <v>18.36</v>
      </c>
      <c r="F46" s="151">
        <v>17.16</v>
      </c>
    </row>
    <row r="47" spans="1:6" s="209" customFormat="1" ht="10.8" customHeight="1" x14ac:dyDescent="0.25">
      <c r="A47" s="109" t="s">
        <v>38</v>
      </c>
      <c r="B47" s="152">
        <v>20.52</v>
      </c>
      <c r="C47" s="152">
        <v>17.940000000000001</v>
      </c>
      <c r="D47" s="152">
        <v>13.99</v>
      </c>
      <c r="E47" s="151">
        <v>24.43</v>
      </c>
      <c r="F47" s="151">
        <v>19.149999999999999</v>
      </c>
    </row>
    <row r="48" spans="1:6" s="209" customFormat="1" ht="10.8" customHeight="1" x14ac:dyDescent="0.25">
      <c r="A48" s="109" t="s">
        <v>37</v>
      </c>
      <c r="B48" s="152">
        <v>12.83</v>
      </c>
      <c r="C48" s="152">
        <v>12.06</v>
      </c>
      <c r="D48" s="152">
        <v>5.26</v>
      </c>
      <c r="E48" s="151">
        <v>18.21</v>
      </c>
      <c r="F48" s="151">
        <v>12.16</v>
      </c>
    </row>
    <row r="49" spans="1:7" s="209" customFormat="1" ht="10.8" customHeight="1" x14ac:dyDescent="0.25">
      <c r="A49" s="121" t="s">
        <v>110</v>
      </c>
      <c r="B49" s="150">
        <v>8.6999999999999993</v>
      </c>
      <c r="C49" s="150">
        <v>13.64</v>
      </c>
      <c r="D49" s="150">
        <v>12.72</v>
      </c>
      <c r="E49" s="149">
        <v>6.82</v>
      </c>
      <c r="F49" s="149">
        <v>10.82</v>
      </c>
    </row>
    <row r="50" spans="1:7" s="209" customFormat="1" ht="13.2" customHeight="1" x14ac:dyDescent="0.25">
      <c r="A50" s="90" t="s">
        <v>274</v>
      </c>
      <c r="B50" s="154"/>
      <c r="C50" s="154"/>
      <c r="D50" s="154"/>
      <c r="E50" s="153"/>
      <c r="F50" s="153"/>
    </row>
    <row r="51" spans="1:7" s="209" customFormat="1" ht="10.8" customHeight="1" x14ac:dyDescent="0.25">
      <c r="A51" s="123" t="s">
        <v>36</v>
      </c>
      <c r="B51" s="152"/>
      <c r="C51" s="152"/>
      <c r="D51" s="152"/>
      <c r="E51" s="151"/>
      <c r="F51" s="151"/>
    </row>
    <row r="52" spans="1:7" s="209" customFormat="1" ht="10.8" customHeight="1" x14ac:dyDescent="0.25">
      <c r="A52" s="109" t="s">
        <v>35</v>
      </c>
      <c r="B52" s="152">
        <v>3.44</v>
      </c>
      <c r="C52" s="152">
        <v>2.34</v>
      </c>
      <c r="D52" s="152">
        <v>2.72</v>
      </c>
      <c r="E52" s="151">
        <v>3.38</v>
      </c>
      <c r="F52" s="151">
        <v>2.93</v>
      </c>
    </row>
    <row r="53" spans="1:7" s="209" customFormat="1" ht="10.8" customHeight="1" x14ac:dyDescent="0.25">
      <c r="A53" s="109" t="s">
        <v>34</v>
      </c>
      <c r="B53" s="152">
        <v>15.41</v>
      </c>
      <c r="C53" s="152">
        <v>12.98</v>
      </c>
      <c r="D53" s="152">
        <v>11.15</v>
      </c>
      <c r="E53" s="151">
        <v>18.72</v>
      </c>
      <c r="F53" s="151">
        <v>14.36</v>
      </c>
    </row>
    <row r="54" spans="1:7" s="209" customFormat="1" ht="10.8" customHeight="1" x14ac:dyDescent="0.25">
      <c r="A54" s="109" t="s">
        <v>33</v>
      </c>
      <c r="B54" s="152">
        <v>30</v>
      </c>
      <c r="C54" s="152">
        <v>25</v>
      </c>
      <c r="D54" s="152">
        <v>14</v>
      </c>
      <c r="E54" s="151">
        <v>37</v>
      </c>
      <c r="F54" s="151">
        <v>27</v>
      </c>
    </row>
    <row r="55" spans="1:7" s="209" customFormat="1" ht="10.8" customHeight="1" x14ac:dyDescent="0.25">
      <c r="A55" s="109" t="s">
        <v>32</v>
      </c>
      <c r="B55" s="152">
        <v>11</v>
      </c>
      <c r="C55" s="152">
        <v>8</v>
      </c>
      <c r="D55" s="152">
        <v>7</v>
      </c>
      <c r="E55" s="151">
        <v>11</v>
      </c>
      <c r="F55" s="151">
        <v>10</v>
      </c>
    </row>
    <row r="56" spans="1:7" s="209" customFormat="1" ht="10.8" customHeight="1" x14ac:dyDescent="0.25">
      <c r="A56" s="109" t="s">
        <v>31</v>
      </c>
      <c r="B56" s="152">
        <v>50.55</v>
      </c>
      <c r="C56" s="152">
        <v>51.87</v>
      </c>
      <c r="D56" s="152">
        <v>53.86</v>
      </c>
      <c r="E56" s="151">
        <v>47.16</v>
      </c>
      <c r="F56" s="151">
        <v>51.05</v>
      </c>
    </row>
    <row r="57" spans="1:7" s="209" customFormat="1" ht="10.8" customHeight="1" x14ac:dyDescent="0.25">
      <c r="A57" s="110" t="s">
        <v>30</v>
      </c>
      <c r="B57" s="150">
        <v>26.61</v>
      </c>
      <c r="C57" s="150">
        <v>26.95</v>
      </c>
      <c r="D57" s="150">
        <v>34.72</v>
      </c>
      <c r="E57" s="149">
        <v>19.38</v>
      </c>
      <c r="F57" s="149">
        <v>26.94</v>
      </c>
    </row>
    <row r="58" spans="1:7" ht="11.4" customHeight="1" x14ac:dyDescent="0.3">
      <c r="A58" s="219" t="s">
        <v>246</v>
      </c>
    </row>
    <row r="59" spans="1:7" s="201" customFormat="1" ht="12" customHeight="1" x14ac:dyDescent="0.3">
      <c r="A59" s="220" t="s">
        <v>349</v>
      </c>
      <c r="B59" s="200"/>
      <c r="C59" s="200"/>
      <c r="D59" s="200"/>
      <c r="E59" s="200"/>
    </row>
    <row r="60" spans="1:7" s="223" customFormat="1" ht="11.4" customHeight="1" x14ac:dyDescent="0.3">
      <c r="A60" s="220" t="s">
        <v>271</v>
      </c>
      <c r="B60" s="222"/>
      <c r="C60" s="222"/>
      <c r="D60" s="222"/>
      <c r="E60" s="222"/>
    </row>
    <row r="61" spans="1:7" s="223" customFormat="1" ht="11.4" customHeight="1" x14ac:dyDescent="0.3">
      <c r="A61" s="220" t="s">
        <v>272</v>
      </c>
      <c r="B61" s="222"/>
      <c r="C61" s="222"/>
      <c r="D61" s="222"/>
      <c r="E61" s="222"/>
    </row>
    <row r="62" spans="1:7" s="223" customFormat="1" ht="23.4" customHeight="1" x14ac:dyDescent="0.3">
      <c r="A62" s="398" t="s">
        <v>270</v>
      </c>
      <c r="B62" s="433"/>
      <c r="C62" s="433"/>
      <c r="D62" s="433"/>
      <c r="E62" s="433"/>
      <c r="F62" s="433"/>
      <c r="G62" s="397"/>
    </row>
    <row r="63" spans="1:7" s="223" customFormat="1" ht="12.6" customHeight="1" x14ac:dyDescent="0.3">
      <c r="A63" s="398" t="s">
        <v>273</v>
      </c>
      <c r="B63" s="433"/>
      <c r="C63" s="433"/>
      <c r="D63" s="433"/>
      <c r="E63" s="433"/>
      <c r="F63" s="433"/>
      <c r="G63" s="397"/>
    </row>
    <row r="64" spans="1:7" ht="24.6" customHeight="1" x14ac:dyDescent="0.3">
      <c r="A64" s="398" t="s">
        <v>347</v>
      </c>
      <c r="B64" s="399"/>
      <c r="C64" s="399"/>
      <c r="D64" s="399"/>
      <c r="E64" s="399"/>
      <c r="F64" s="399"/>
      <c r="G64" s="397"/>
    </row>
  </sheetData>
  <mergeCells count="4">
    <mergeCell ref="A3:A4"/>
    <mergeCell ref="A62:G62"/>
    <mergeCell ref="A63:G63"/>
    <mergeCell ref="A64:G6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zoomScaleNormal="100" workbookViewId="0">
      <pane xSplit="1" ySplit="4" topLeftCell="B5" activePane="bottomRight" state="frozen"/>
      <selection pane="topRight" activeCell="B1" sqref="B1"/>
      <selection pane="bottomLeft" activeCell="A5" sqref="A5"/>
      <selection pane="bottomRight" activeCell="I1" sqref="I1"/>
    </sheetView>
  </sheetViews>
  <sheetFormatPr baseColWidth="10" defaultColWidth="11.44140625" defaultRowHeight="11.4" customHeight="1" x14ac:dyDescent="0.3"/>
  <cols>
    <col min="1" max="1" width="42" style="195" customWidth="1"/>
    <col min="2" max="4" width="12" style="195" customWidth="1"/>
    <col min="5" max="5" width="13.5546875" style="195" customWidth="1"/>
    <col min="6" max="6" width="13.5546875" style="194" customWidth="1"/>
    <col min="7" max="7" width="45.88671875" style="194" customWidth="1"/>
    <col min="8" max="16384" width="11.44140625" style="194"/>
  </cols>
  <sheetData>
    <row r="1" spans="1:6" ht="14.4" customHeight="1" x14ac:dyDescent="0.3">
      <c r="A1" s="217" t="s">
        <v>264</v>
      </c>
      <c r="B1" s="193"/>
      <c r="C1" s="193"/>
      <c r="D1" s="193"/>
      <c r="E1" s="193"/>
    </row>
    <row r="2" spans="1:6" ht="11.4" customHeight="1" x14ac:dyDescent="0.3">
      <c r="A2" s="225" t="s">
        <v>4</v>
      </c>
      <c r="B2" s="193"/>
      <c r="C2" s="193"/>
      <c r="D2" s="193"/>
      <c r="E2" s="193"/>
    </row>
    <row r="3" spans="1:6" s="209" customFormat="1" ht="37.200000000000003" customHeight="1" x14ac:dyDescent="0.25">
      <c r="A3" s="467"/>
      <c r="B3" s="168" t="s">
        <v>239</v>
      </c>
      <c r="C3" s="169" t="s">
        <v>129</v>
      </c>
      <c r="D3" s="168" t="s">
        <v>238</v>
      </c>
      <c r="E3" s="168" t="s">
        <v>131</v>
      </c>
      <c r="F3" s="167" t="s">
        <v>237</v>
      </c>
    </row>
    <row r="4" spans="1:6" s="209" customFormat="1" ht="15.6" customHeight="1" x14ac:dyDescent="0.25">
      <c r="A4" s="468"/>
      <c r="B4" s="165" t="s">
        <v>133</v>
      </c>
      <c r="C4" s="166" t="s">
        <v>134</v>
      </c>
      <c r="D4" s="165" t="s">
        <v>135</v>
      </c>
      <c r="E4" s="164" t="s">
        <v>136</v>
      </c>
      <c r="F4" s="164" t="s">
        <v>119</v>
      </c>
    </row>
    <row r="5" spans="1:6" s="209" customFormat="1" ht="25.2" customHeight="1" x14ac:dyDescent="0.25">
      <c r="A5" s="131" t="s">
        <v>267</v>
      </c>
      <c r="B5" s="156"/>
      <c r="C5" s="156"/>
      <c r="D5" s="156"/>
      <c r="E5" s="155"/>
      <c r="F5" s="155"/>
    </row>
    <row r="6" spans="1:6" s="209" customFormat="1" ht="10.8" customHeight="1" x14ac:dyDescent="0.25">
      <c r="A6" s="163" t="s">
        <v>208</v>
      </c>
      <c r="B6" s="152">
        <v>66.78</v>
      </c>
      <c r="C6" s="152">
        <v>25</v>
      </c>
      <c r="D6" s="152">
        <v>30.86</v>
      </c>
      <c r="E6" s="151">
        <v>56.97</v>
      </c>
      <c r="F6" s="151">
        <v>44.95</v>
      </c>
    </row>
    <row r="7" spans="1:6" s="209" customFormat="1" ht="10.8" customHeight="1" x14ac:dyDescent="0.25">
      <c r="A7" s="163" t="s">
        <v>209</v>
      </c>
      <c r="B7" s="152">
        <v>11.08</v>
      </c>
      <c r="C7" s="152">
        <v>12.06</v>
      </c>
      <c r="D7" s="152">
        <v>10.8</v>
      </c>
      <c r="E7" s="151">
        <v>11.63</v>
      </c>
      <c r="F7" s="151">
        <v>11.47</v>
      </c>
    </row>
    <row r="8" spans="1:6" s="209" customFormat="1" ht="10.8" customHeight="1" x14ac:dyDescent="0.25">
      <c r="A8" s="163" t="s">
        <v>210</v>
      </c>
      <c r="B8" s="152">
        <v>3.85</v>
      </c>
      <c r="C8" s="152">
        <v>10.96</v>
      </c>
      <c r="D8" s="152">
        <v>12.32</v>
      </c>
      <c r="E8" s="151">
        <v>5.43</v>
      </c>
      <c r="F8" s="151">
        <v>7.91</v>
      </c>
    </row>
    <row r="9" spans="1:6" s="209" customFormat="1" ht="10.8" customHeight="1" x14ac:dyDescent="0.25">
      <c r="A9" s="163" t="s">
        <v>211</v>
      </c>
      <c r="B9" s="152">
        <v>2.4300000000000002</v>
      </c>
      <c r="C9" s="152">
        <v>5.22</v>
      </c>
      <c r="D9" s="152">
        <v>3.21</v>
      </c>
      <c r="E9" s="151">
        <v>3.08</v>
      </c>
      <c r="F9" s="151">
        <v>3.64</v>
      </c>
    </row>
    <row r="10" spans="1:6" s="209" customFormat="1" ht="10.8" customHeight="1" x14ac:dyDescent="0.25">
      <c r="A10" s="163" t="s">
        <v>212</v>
      </c>
      <c r="B10" s="152">
        <v>6.39</v>
      </c>
      <c r="C10" s="152">
        <v>5.21</v>
      </c>
      <c r="D10" s="152">
        <v>7.47</v>
      </c>
      <c r="E10" s="151">
        <v>6.99</v>
      </c>
      <c r="F10" s="151">
        <v>6.21</v>
      </c>
    </row>
    <row r="11" spans="1:6" s="209" customFormat="1" ht="10.8" customHeight="1" x14ac:dyDescent="0.25">
      <c r="A11" s="163" t="s">
        <v>213</v>
      </c>
      <c r="B11" s="152">
        <v>1.55</v>
      </c>
      <c r="C11" s="152">
        <v>2.4500000000000002</v>
      </c>
      <c r="D11" s="152">
        <v>3.67</v>
      </c>
      <c r="E11" s="151">
        <v>1.35</v>
      </c>
      <c r="F11" s="151">
        <v>2.17</v>
      </c>
    </row>
    <row r="12" spans="1:6" s="209" customFormat="1" ht="10.8" customHeight="1" x14ac:dyDescent="0.25">
      <c r="A12" s="163" t="s">
        <v>214</v>
      </c>
      <c r="B12" s="152">
        <v>2.33</v>
      </c>
      <c r="C12" s="152">
        <v>15.88</v>
      </c>
      <c r="D12" s="152">
        <v>15.77</v>
      </c>
      <c r="E12" s="151">
        <v>4.8600000000000003</v>
      </c>
      <c r="F12" s="151">
        <v>9.59</v>
      </c>
    </row>
    <row r="13" spans="1:6" s="209" customFormat="1" ht="10.8" customHeight="1" x14ac:dyDescent="0.25">
      <c r="A13" s="163" t="s">
        <v>215</v>
      </c>
      <c r="B13" s="152">
        <v>0.5</v>
      </c>
      <c r="C13" s="152">
        <v>7.25</v>
      </c>
      <c r="D13" s="152">
        <v>3.79</v>
      </c>
      <c r="E13" s="151">
        <v>2.29</v>
      </c>
      <c r="F13" s="151">
        <v>3.67</v>
      </c>
    </row>
    <row r="14" spans="1:6" s="209" customFormat="1" ht="10.8" customHeight="1" x14ac:dyDescent="0.25">
      <c r="A14" s="134" t="s">
        <v>262</v>
      </c>
      <c r="B14" s="152">
        <v>5.0999999999999996</v>
      </c>
      <c r="C14" s="152">
        <v>15.97</v>
      </c>
      <c r="D14" s="152">
        <v>12.11</v>
      </c>
      <c r="E14" s="151">
        <v>7.4</v>
      </c>
      <c r="F14" s="151">
        <v>10.39</v>
      </c>
    </row>
    <row r="15" spans="1:6" s="209" customFormat="1" ht="12" x14ac:dyDescent="0.25">
      <c r="A15" s="131" t="s">
        <v>263</v>
      </c>
      <c r="B15" s="156"/>
      <c r="C15" s="156"/>
      <c r="D15" s="156"/>
      <c r="E15" s="155"/>
      <c r="F15" s="155"/>
    </row>
    <row r="16" spans="1:6" s="209" customFormat="1" ht="10.8" customHeight="1" x14ac:dyDescent="0.25">
      <c r="A16" s="170" t="s">
        <v>216</v>
      </c>
      <c r="B16" s="152">
        <v>83.6</v>
      </c>
      <c r="C16" s="152">
        <v>56.24</v>
      </c>
      <c r="D16" s="152">
        <v>61.48</v>
      </c>
      <c r="E16" s="151">
        <v>77.27</v>
      </c>
      <c r="F16" s="151">
        <v>69.53</v>
      </c>
    </row>
    <row r="17" spans="1:6" s="209" customFormat="1" ht="10.8" customHeight="1" x14ac:dyDescent="0.25">
      <c r="A17" s="163" t="s">
        <v>217</v>
      </c>
      <c r="B17" s="152">
        <v>10.6</v>
      </c>
      <c r="C17" s="152">
        <v>24.22</v>
      </c>
      <c r="D17" s="152">
        <v>26.58</v>
      </c>
      <c r="E17" s="151">
        <v>14.16</v>
      </c>
      <c r="F17" s="151">
        <v>18.41</v>
      </c>
    </row>
    <row r="18" spans="1:6" s="209" customFormat="1" ht="10.8" customHeight="1" x14ac:dyDescent="0.25">
      <c r="A18" s="163" t="s">
        <v>218</v>
      </c>
      <c r="B18" s="152">
        <v>2.2599999999999998</v>
      </c>
      <c r="C18" s="152">
        <v>7.62</v>
      </c>
      <c r="D18" s="152">
        <v>5.47</v>
      </c>
      <c r="E18" s="151">
        <v>2.97</v>
      </c>
      <c r="F18" s="151">
        <v>4.7699999999999996</v>
      </c>
    </row>
    <row r="19" spans="1:6" s="209" customFormat="1" ht="10.8" customHeight="1" x14ac:dyDescent="0.25">
      <c r="A19" s="163" t="s">
        <v>219</v>
      </c>
      <c r="B19" s="152">
        <v>2.5099999999999998</v>
      </c>
      <c r="C19" s="152">
        <v>8.6199999999999992</v>
      </c>
      <c r="D19" s="152">
        <v>3.88</v>
      </c>
      <c r="E19" s="151">
        <v>4.3</v>
      </c>
      <c r="F19" s="151">
        <v>5.17</v>
      </c>
    </row>
    <row r="20" spans="1:6" s="209" customFormat="1" ht="10.8" customHeight="1" x14ac:dyDescent="0.25">
      <c r="A20" s="162" t="s">
        <v>220</v>
      </c>
      <c r="B20" s="150">
        <v>1.04</v>
      </c>
      <c r="C20" s="150">
        <v>3.3</v>
      </c>
      <c r="D20" s="150">
        <v>2.59</v>
      </c>
      <c r="E20" s="149">
        <v>1.3</v>
      </c>
      <c r="F20" s="149">
        <v>2.12</v>
      </c>
    </row>
    <row r="21" spans="1:6" s="209" customFormat="1" ht="13.2" customHeight="1" x14ac:dyDescent="0.25">
      <c r="A21" s="141" t="s">
        <v>260</v>
      </c>
      <c r="B21" s="161"/>
      <c r="C21" s="161"/>
      <c r="D21" s="161"/>
      <c r="E21" s="160"/>
      <c r="F21" s="160"/>
    </row>
    <row r="22" spans="1:6" s="209" customFormat="1" ht="10.8" customHeight="1" x14ac:dyDescent="0.25">
      <c r="A22" s="134" t="s">
        <v>221</v>
      </c>
      <c r="B22" s="159">
        <v>61.87</v>
      </c>
      <c r="C22" s="159">
        <v>43.84</v>
      </c>
      <c r="D22" s="159">
        <v>42.41</v>
      </c>
      <c r="E22" s="158">
        <v>64.08</v>
      </c>
      <c r="F22" s="158">
        <v>54.37</v>
      </c>
    </row>
    <row r="23" spans="1:6" s="209" customFormat="1" ht="10.8" customHeight="1" x14ac:dyDescent="0.25">
      <c r="A23" s="134" t="s">
        <v>222</v>
      </c>
      <c r="B23" s="152">
        <v>6.82</v>
      </c>
      <c r="C23" s="152">
        <v>16.670000000000002</v>
      </c>
      <c r="D23" s="152">
        <v>17.8</v>
      </c>
      <c r="E23" s="151">
        <v>7.82</v>
      </c>
      <c r="F23" s="151">
        <v>11.31</v>
      </c>
    </row>
    <row r="24" spans="1:6" s="209" customFormat="1" ht="10.8" customHeight="1" x14ac:dyDescent="0.25">
      <c r="A24" s="134" t="s">
        <v>223</v>
      </c>
      <c r="B24" s="152">
        <v>17.09</v>
      </c>
      <c r="C24" s="152">
        <v>23.19</v>
      </c>
      <c r="D24" s="152">
        <v>25.14</v>
      </c>
      <c r="E24" s="151">
        <v>12.49</v>
      </c>
      <c r="F24" s="151">
        <v>19.23</v>
      </c>
    </row>
    <row r="25" spans="1:6" s="209" customFormat="1" ht="10.8" customHeight="1" x14ac:dyDescent="0.25">
      <c r="A25" s="186" t="s">
        <v>224</v>
      </c>
      <c r="B25" s="152">
        <v>2.66</v>
      </c>
      <c r="C25" s="152">
        <v>1.43</v>
      </c>
      <c r="D25" s="152">
        <v>1.38</v>
      </c>
      <c r="E25" s="151">
        <v>0.37</v>
      </c>
      <c r="F25" s="151"/>
    </row>
    <row r="26" spans="1:6" s="209" customFormat="1" ht="10.8" customHeight="1" x14ac:dyDescent="0.25">
      <c r="A26" s="134" t="s">
        <v>225</v>
      </c>
      <c r="B26" s="152">
        <v>5.1100000000000003</v>
      </c>
      <c r="C26" s="152">
        <v>8.35</v>
      </c>
      <c r="D26" s="152">
        <v>10.210000000000001</v>
      </c>
      <c r="E26" s="151">
        <v>5.96</v>
      </c>
      <c r="F26" s="151">
        <v>6.87</v>
      </c>
    </row>
    <row r="27" spans="1:6" s="209" customFormat="1" ht="10.8" customHeight="1" x14ac:dyDescent="0.25">
      <c r="A27" s="138" t="s">
        <v>226</v>
      </c>
      <c r="B27" s="150">
        <v>6.46</v>
      </c>
      <c r="C27" s="150">
        <v>6.51</v>
      </c>
      <c r="D27" s="150">
        <v>3.05</v>
      </c>
      <c r="E27" s="149">
        <v>9.27</v>
      </c>
      <c r="F27" s="149">
        <v>6.46</v>
      </c>
    </row>
    <row r="28" spans="1:6" s="209" customFormat="1" ht="13.8" customHeight="1" x14ac:dyDescent="0.25">
      <c r="A28" s="131" t="s">
        <v>236</v>
      </c>
      <c r="B28" s="156"/>
      <c r="C28" s="156"/>
      <c r="D28" s="156"/>
      <c r="E28" s="155"/>
      <c r="F28" s="155"/>
    </row>
    <row r="29" spans="1:6" s="209" customFormat="1" ht="10.8" customHeight="1" x14ac:dyDescent="0.25">
      <c r="A29" s="163" t="s">
        <v>227</v>
      </c>
      <c r="B29" s="152">
        <v>2.15</v>
      </c>
      <c r="C29" s="152">
        <v>3.55</v>
      </c>
      <c r="D29" s="152">
        <v>3.03</v>
      </c>
      <c r="E29" s="151">
        <v>0.89</v>
      </c>
      <c r="F29" s="151">
        <v>2.48</v>
      </c>
    </row>
    <row r="30" spans="1:6" s="209" customFormat="1" ht="10.8" customHeight="1" x14ac:dyDescent="0.25">
      <c r="A30" s="163" t="s">
        <v>228</v>
      </c>
      <c r="B30" s="152">
        <v>1.34</v>
      </c>
      <c r="C30" s="152">
        <v>0.93</v>
      </c>
      <c r="D30" s="152">
        <v>0.8</v>
      </c>
      <c r="E30" s="151">
        <v>0.54</v>
      </c>
      <c r="F30" s="151">
        <v>1.02</v>
      </c>
    </row>
    <row r="31" spans="1:6" s="209" customFormat="1" ht="10.8" customHeight="1" x14ac:dyDescent="0.25">
      <c r="A31" s="163" t="s">
        <v>229</v>
      </c>
      <c r="B31" s="152">
        <v>1.4</v>
      </c>
      <c r="C31" s="152">
        <v>1.88</v>
      </c>
      <c r="D31" s="152">
        <v>1.98</v>
      </c>
      <c r="E31" s="151">
        <v>0.67</v>
      </c>
      <c r="F31" s="151">
        <v>1.5</v>
      </c>
    </row>
    <row r="32" spans="1:6" s="209" customFormat="1" ht="10.8" customHeight="1" x14ac:dyDescent="0.25">
      <c r="A32" s="163" t="s">
        <v>230</v>
      </c>
      <c r="B32" s="152">
        <v>2.58</v>
      </c>
      <c r="C32" s="152">
        <v>3.61</v>
      </c>
      <c r="D32" s="152">
        <v>6.8</v>
      </c>
      <c r="E32" s="151">
        <v>0.88</v>
      </c>
      <c r="F32" s="151">
        <v>3.18</v>
      </c>
    </row>
    <row r="33" spans="1:6" s="209" customFormat="1" ht="10.8" customHeight="1" x14ac:dyDescent="0.25">
      <c r="A33" s="163" t="s">
        <v>231</v>
      </c>
      <c r="B33" s="152">
        <v>6.19</v>
      </c>
      <c r="C33" s="152">
        <v>2.2200000000000002</v>
      </c>
      <c r="D33" s="152">
        <v>3.76</v>
      </c>
      <c r="E33" s="151">
        <v>1.58</v>
      </c>
      <c r="F33" s="151">
        <v>3.99</v>
      </c>
    </row>
    <row r="34" spans="1:6" s="209" customFormat="1" ht="10.8" customHeight="1" x14ac:dyDescent="0.25">
      <c r="A34" s="163" t="s">
        <v>232</v>
      </c>
      <c r="B34" s="152">
        <v>1.61</v>
      </c>
      <c r="C34" s="152">
        <v>2.0099999999999998</v>
      </c>
      <c r="D34" s="152">
        <v>3.7</v>
      </c>
      <c r="E34" s="151">
        <v>0.54</v>
      </c>
      <c r="F34" s="151">
        <v>1.84</v>
      </c>
    </row>
    <row r="35" spans="1:6" s="209" customFormat="1" ht="10.8" customHeight="1" x14ac:dyDescent="0.25">
      <c r="A35" s="163" t="s">
        <v>233</v>
      </c>
      <c r="B35" s="152">
        <v>0.19</v>
      </c>
      <c r="C35" s="152">
        <v>0.21</v>
      </c>
      <c r="D35" s="152">
        <v>0.65</v>
      </c>
      <c r="E35" s="151">
        <v>0.18</v>
      </c>
      <c r="F35" s="151">
        <v>0.25</v>
      </c>
    </row>
    <row r="36" spans="1:6" s="209" customFormat="1" ht="10.8" customHeight="1" x14ac:dyDescent="0.25">
      <c r="A36" s="163" t="s">
        <v>234</v>
      </c>
      <c r="B36" s="152">
        <v>4.82</v>
      </c>
      <c r="C36" s="152">
        <v>5.46</v>
      </c>
      <c r="D36" s="152">
        <v>5.1100000000000003</v>
      </c>
      <c r="E36" s="151">
        <v>3.6</v>
      </c>
      <c r="F36" s="151">
        <v>4.8499999999999996</v>
      </c>
    </row>
    <row r="37" spans="1:6" s="209" customFormat="1" ht="10.8" customHeight="1" x14ac:dyDescent="0.25">
      <c r="A37" s="163" t="s">
        <v>235</v>
      </c>
      <c r="B37" s="152">
        <v>78.2</v>
      </c>
      <c r="C37" s="152">
        <v>78.42</v>
      </c>
      <c r="D37" s="152">
        <v>71.849999999999994</v>
      </c>
      <c r="E37" s="151">
        <v>89.74</v>
      </c>
      <c r="F37" s="151">
        <v>79.209999999999994</v>
      </c>
    </row>
    <row r="38" spans="1:6" s="209" customFormat="1" ht="10.8" customHeight="1" x14ac:dyDescent="0.25">
      <c r="A38" s="171" t="s">
        <v>110</v>
      </c>
      <c r="B38" s="215">
        <f>100-SUM(B29:B37)</f>
        <v>1.519999999999996</v>
      </c>
      <c r="C38" s="215">
        <f t="shared" ref="C38:F38" si="0">100-SUM(C29:C37)</f>
        <v>1.7099999999999937</v>
      </c>
      <c r="D38" s="215">
        <f t="shared" si="0"/>
        <v>2.3200000000000074</v>
      </c>
      <c r="E38" s="215">
        <f t="shared" si="0"/>
        <v>1.3800000000000097</v>
      </c>
      <c r="F38" s="215">
        <f t="shared" si="0"/>
        <v>1.6800000000000068</v>
      </c>
    </row>
    <row r="39" spans="1:6" ht="11.4" customHeight="1" x14ac:dyDescent="0.3">
      <c r="A39" s="219" t="s">
        <v>246</v>
      </c>
      <c r="B39" s="216"/>
      <c r="C39" s="216"/>
      <c r="D39" s="216"/>
      <c r="E39" s="216"/>
      <c r="F39" s="209"/>
    </row>
    <row r="40" spans="1:6" s="201" customFormat="1" ht="12" customHeight="1" x14ac:dyDescent="0.3">
      <c r="A40" s="220" t="s">
        <v>349</v>
      </c>
      <c r="B40" s="200"/>
      <c r="C40" s="200"/>
      <c r="D40" s="200"/>
      <c r="E40" s="200"/>
    </row>
    <row r="41" spans="1:6" ht="11.4" customHeight="1" x14ac:dyDescent="0.3">
      <c r="A41" s="221" t="s">
        <v>266</v>
      </c>
      <c r="B41" s="216"/>
      <c r="C41" s="216"/>
      <c r="D41" s="216"/>
      <c r="E41" s="216"/>
      <c r="F41" s="209"/>
    </row>
    <row r="42" spans="1:6" ht="36.6" customHeight="1" x14ac:dyDescent="0.3">
      <c r="A42" s="444" t="s">
        <v>268</v>
      </c>
      <c r="B42" s="445"/>
      <c r="C42" s="445"/>
      <c r="D42" s="445"/>
      <c r="E42" s="445"/>
      <c r="F42" s="445"/>
    </row>
  </sheetData>
  <mergeCells count="2">
    <mergeCell ref="A3:A4"/>
    <mergeCell ref="A42:F42"/>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zoomScaleNormal="100" workbookViewId="0">
      <selection activeCell="C15" sqref="C15"/>
    </sheetView>
  </sheetViews>
  <sheetFormatPr baseColWidth="10" defaultColWidth="11.5546875" defaultRowHeight="13.8" x14ac:dyDescent="0.3"/>
  <cols>
    <col min="1" max="1" width="22.6640625" style="218" customWidth="1"/>
    <col min="2" max="7" width="10.77734375" style="218" customWidth="1"/>
    <col min="8" max="8" width="12.33203125" style="218" customWidth="1"/>
    <col min="9" max="9" width="12.77734375" style="218" customWidth="1"/>
    <col min="10" max="16384" width="11.5546875" style="218"/>
  </cols>
  <sheetData>
    <row r="1" spans="1:11" x14ac:dyDescent="0.3">
      <c r="A1" s="204" t="s">
        <v>251</v>
      </c>
    </row>
    <row r="2" spans="1:11" x14ac:dyDescent="0.3">
      <c r="A2" s="225" t="s">
        <v>4</v>
      </c>
    </row>
    <row r="3" spans="1:11" s="241" customFormat="1" ht="52.8" customHeight="1" x14ac:dyDescent="0.3">
      <c r="A3" s="257" t="s">
        <v>253</v>
      </c>
      <c r="B3" s="67" t="s">
        <v>252</v>
      </c>
      <c r="C3" s="68" t="s">
        <v>159</v>
      </c>
      <c r="D3" s="69" t="s">
        <v>160</v>
      </c>
      <c r="E3" s="67" t="s">
        <v>161</v>
      </c>
      <c r="F3" s="68" t="s">
        <v>162</v>
      </c>
      <c r="G3" s="69" t="s">
        <v>163</v>
      </c>
      <c r="H3" s="70" t="s">
        <v>164</v>
      </c>
    </row>
    <row r="4" spans="1:11" x14ac:dyDescent="0.3">
      <c r="A4" s="258" t="s">
        <v>29</v>
      </c>
      <c r="B4" s="71">
        <v>20.306861283957339</v>
      </c>
      <c r="C4" s="72">
        <v>12.634308860293139</v>
      </c>
      <c r="D4" s="73">
        <v>49.179651057214997</v>
      </c>
      <c r="E4" s="71">
        <v>4.9333665904042876</v>
      </c>
      <c r="F4" s="72">
        <v>7.1481468765722838</v>
      </c>
      <c r="G4" s="73">
        <v>3.5259389297041763</v>
      </c>
      <c r="H4" s="74">
        <v>2.2554278173337456</v>
      </c>
    </row>
    <row r="5" spans="1:11" x14ac:dyDescent="0.3">
      <c r="A5" s="259" t="s">
        <v>0</v>
      </c>
      <c r="B5" s="2">
        <v>21.619692467767333</v>
      </c>
      <c r="C5" s="2">
        <v>14.32836012375256</v>
      </c>
      <c r="D5" s="56">
        <v>45.061909900934701</v>
      </c>
      <c r="E5" s="75">
        <v>6.8352784598482135</v>
      </c>
      <c r="F5" s="2">
        <v>6.3043510477980664</v>
      </c>
      <c r="G5" s="56">
        <v>3.3076625148171064</v>
      </c>
      <c r="H5" s="76">
        <v>2.3349702286484924</v>
      </c>
    </row>
    <row r="6" spans="1:11" x14ac:dyDescent="0.3">
      <c r="A6" s="260" t="s">
        <v>1</v>
      </c>
      <c r="B6" s="2">
        <v>9.9708872943127655</v>
      </c>
      <c r="C6" s="2">
        <v>14.182696906585356</v>
      </c>
      <c r="D6" s="56">
        <v>62.235395323891197</v>
      </c>
      <c r="E6" s="75">
        <v>2.4108856318605021</v>
      </c>
      <c r="F6" s="2">
        <v>7.4491715116374966</v>
      </c>
      <c r="G6" s="56">
        <v>1.4498298955095978</v>
      </c>
      <c r="H6" s="76">
        <v>2.0086645428619114</v>
      </c>
    </row>
    <row r="7" spans="1:11" x14ac:dyDescent="0.3">
      <c r="A7" s="261" t="s">
        <v>2</v>
      </c>
      <c r="B7" s="58">
        <v>24.387945596183087</v>
      </c>
      <c r="C7" s="58">
        <v>10.993450288509433</v>
      </c>
      <c r="D7" s="59">
        <v>49</v>
      </c>
      <c r="E7" s="77">
        <v>2.0372485823861077</v>
      </c>
      <c r="F7" s="58">
        <v>9.0249258163639041</v>
      </c>
      <c r="G7" s="59">
        <v>3.4402177620013568</v>
      </c>
      <c r="H7" s="78">
        <v>1.349663572839819</v>
      </c>
    </row>
    <row r="8" spans="1:11" x14ac:dyDescent="0.3">
      <c r="A8" s="219" t="s">
        <v>246</v>
      </c>
    </row>
    <row r="9" spans="1:11" ht="10.8" customHeight="1" x14ac:dyDescent="0.3">
      <c r="A9" s="221" t="s">
        <v>330</v>
      </c>
    </row>
    <row r="10" spans="1:11" x14ac:dyDescent="0.3">
      <c r="A10" s="221" t="s">
        <v>254</v>
      </c>
    </row>
    <row r="11" spans="1:11" ht="46.8" customHeight="1" x14ac:dyDescent="0.3">
      <c r="A11" s="471" t="s">
        <v>331</v>
      </c>
      <c r="B11" s="432"/>
      <c r="C11" s="432"/>
      <c r="D11" s="432"/>
      <c r="E11" s="432"/>
      <c r="F11" s="432"/>
      <c r="G11" s="432"/>
      <c r="H11" s="432"/>
      <c r="I11" s="432"/>
      <c r="J11" s="262"/>
      <c r="K11" s="262"/>
    </row>
  </sheetData>
  <mergeCells count="1">
    <mergeCell ref="A11:I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election activeCell="N1" sqref="N1"/>
    </sheetView>
  </sheetViews>
  <sheetFormatPr baseColWidth="10" defaultRowHeight="12" x14ac:dyDescent="0.25"/>
  <cols>
    <col min="1" max="1" width="14.21875" style="225" customWidth="1"/>
    <col min="2" max="2" width="17.6640625" style="225" customWidth="1"/>
    <col min="3" max="3" width="11.5546875" style="225"/>
    <col min="4" max="4" width="11" style="225" customWidth="1"/>
    <col min="5" max="8" width="11.5546875" style="225"/>
    <col min="9" max="9" width="11.109375" style="225" customWidth="1"/>
    <col min="10" max="10" width="12.33203125" style="225" customWidth="1"/>
    <col min="11" max="11" width="13.109375" style="225" customWidth="1"/>
    <col min="12" max="16384" width="11.5546875" style="225"/>
  </cols>
  <sheetData>
    <row r="1" spans="1:13" ht="13.8" x14ac:dyDescent="0.3">
      <c r="A1" s="204" t="s">
        <v>325</v>
      </c>
    </row>
    <row r="2" spans="1:13" x14ac:dyDescent="0.25">
      <c r="A2" s="225" t="s">
        <v>4</v>
      </c>
      <c r="L2" s="348"/>
    </row>
    <row r="3" spans="1:13" x14ac:dyDescent="0.25">
      <c r="L3" s="348"/>
    </row>
    <row r="4" spans="1:13" x14ac:dyDescent="0.25">
      <c r="L4" s="348"/>
    </row>
    <row r="5" spans="1:13" x14ac:dyDescent="0.25">
      <c r="K5" s="348"/>
    </row>
    <row r="6" spans="1:13" x14ac:dyDescent="0.25">
      <c r="K6" s="349"/>
    </row>
    <row r="9" spans="1:13" x14ac:dyDescent="0.25">
      <c r="K9" s="348"/>
      <c r="L9" s="348"/>
    </row>
    <row r="11" spans="1:13" x14ac:dyDescent="0.25">
      <c r="D11" s="350"/>
    </row>
    <row r="14" spans="1:13" x14ac:dyDescent="0.25">
      <c r="D14" s="350"/>
      <c r="M14" s="348"/>
    </row>
    <row r="15" spans="1:13" x14ac:dyDescent="0.25">
      <c r="D15" s="350"/>
      <c r="M15" s="351"/>
    </row>
    <row r="16" spans="1:13" x14ac:dyDescent="0.25">
      <c r="C16" s="350"/>
    </row>
    <row r="18" spans="1:11" x14ac:dyDescent="0.25">
      <c r="K18" s="348"/>
    </row>
    <row r="19" spans="1:11" x14ac:dyDescent="0.25">
      <c r="K19" s="349"/>
    </row>
    <row r="25" spans="1:11" x14ac:dyDescent="0.25">
      <c r="K25" s="348"/>
    </row>
    <row r="31" spans="1:11" x14ac:dyDescent="0.25">
      <c r="A31" s="352"/>
      <c r="B31" s="353"/>
      <c r="C31" s="350"/>
    </row>
    <row r="32" spans="1:11" x14ac:dyDescent="0.25">
      <c r="A32" s="352"/>
      <c r="B32" s="353"/>
      <c r="C32" s="350"/>
    </row>
    <row r="33" spans="1:10" x14ac:dyDescent="0.25">
      <c r="A33" s="352"/>
      <c r="B33" s="353"/>
      <c r="C33" s="350"/>
    </row>
    <row r="34" spans="1:10" x14ac:dyDescent="0.25">
      <c r="A34" s="352"/>
      <c r="B34" s="353"/>
      <c r="C34" s="350"/>
    </row>
    <row r="35" spans="1:10" x14ac:dyDescent="0.25">
      <c r="A35" s="352"/>
      <c r="B35" s="353"/>
      <c r="C35" s="350"/>
    </row>
    <row r="36" spans="1:10" x14ac:dyDescent="0.25">
      <c r="A36" s="352"/>
      <c r="B36" s="353"/>
      <c r="C36" s="350"/>
    </row>
    <row r="37" spans="1:10" x14ac:dyDescent="0.25">
      <c r="A37" s="352"/>
      <c r="B37" s="353"/>
      <c r="C37" s="350"/>
    </row>
    <row r="38" spans="1:10" x14ac:dyDescent="0.25">
      <c r="A38" s="352"/>
      <c r="B38" s="353"/>
      <c r="C38" s="350"/>
    </row>
    <row r="39" spans="1:10" x14ac:dyDescent="0.25">
      <c r="A39" s="352"/>
      <c r="B39" s="353"/>
      <c r="C39" s="350"/>
    </row>
    <row r="40" spans="1:10" x14ac:dyDescent="0.25">
      <c r="A40" s="352"/>
      <c r="B40" s="353"/>
      <c r="C40" s="350"/>
    </row>
    <row r="41" spans="1:10" x14ac:dyDescent="0.25">
      <c r="A41" s="219" t="s">
        <v>246</v>
      </c>
      <c r="B41" s="353"/>
      <c r="C41" s="350"/>
    </row>
    <row r="42" spans="1:10" s="364" customFormat="1" x14ac:dyDescent="0.25">
      <c r="A42" s="220" t="s">
        <v>330</v>
      </c>
    </row>
    <row r="43" spans="1:10" ht="25.8" customHeight="1" x14ac:dyDescent="0.25">
      <c r="A43" s="398" t="s">
        <v>335</v>
      </c>
      <c r="B43" s="399"/>
      <c r="C43" s="399"/>
      <c r="D43" s="399"/>
      <c r="E43" s="399"/>
      <c r="F43" s="399"/>
      <c r="G43" s="399"/>
      <c r="H43" s="399"/>
      <c r="I43" s="399"/>
      <c r="J43" s="399"/>
    </row>
    <row r="44" spans="1:10" ht="48" customHeight="1" x14ac:dyDescent="0.25">
      <c r="A44" s="398" t="s">
        <v>336</v>
      </c>
      <c r="B44" s="399"/>
      <c r="C44" s="399"/>
      <c r="D44" s="399"/>
      <c r="E44" s="399"/>
      <c r="F44" s="399"/>
      <c r="G44" s="399"/>
      <c r="H44" s="399"/>
      <c r="I44" s="399"/>
      <c r="J44" s="399"/>
    </row>
    <row r="45" spans="1:10" x14ac:dyDescent="0.25">
      <c r="A45" s="224"/>
      <c r="B45" s="262"/>
      <c r="C45" s="262"/>
      <c r="D45" s="262"/>
      <c r="E45" s="262"/>
      <c r="F45" s="262"/>
      <c r="G45" s="262"/>
      <c r="H45" s="262"/>
      <c r="I45" s="262"/>
      <c r="J45" s="262"/>
    </row>
    <row r="46" spans="1:10" x14ac:dyDescent="0.25">
      <c r="A46" s="224"/>
      <c r="B46" s="262"/>
      <c r="C46" s="262"/>
      <c r="D46" s="262"/>
      <c r="E46" s="262"/>
      <c r="F46" s="262"/>
      <c r="G46" s="262"/>
      <c r="H46" s="262"/>
      <c r="I46" s="262"/>
      <c r="J46" s="262"/>
    </row>
    <row r="47" spans="1:10" x14ac:dyDescent="0.25">
      <c r="A47" s="352"/>
      <c r="B47" s="353"/>
      <c r="C47" s="350"/>
    </row>
    <row r="48" spans="1:10" ht="13.8" x14ac:dyDescent="0.3">
      <c r="A48" s="204" t="s">
        <v>350</v>
      </c>
      <c r="B48" s="353"/>
      <c r="C48" s="350"/>
    </row>
    <row r="49" spans="1:3" x14ac:dyDescent="0.25">
      <c r="A49" s="225" t="s">
        <v>4</v>
      </c>
      <c r="B49" s="353"/>
      <c r="C49" s="350"/>
    </row>
    <row r="50" spans="1:3" s="310" customFormat="1" x14ac:dyDescent="0.25">
      <c r="A50" s="318" t="s">
        <v>322</v>
      </c>
    </row>
    <row r="51" spans="1:3" s="310" customFormat="1" ht="12.6" thickBot="1" x14ac:dyDescent="0.3">
      <c r="A51" s="402" t="s">
        <v>5</v>
      </c>
      <c r="B51" s="309" t="s">
        <v>0</v>
      </c>
      <c r="C51" s="302">
        <v>55.836719363681375</v>
      </c>
    </row>
    <row r="52" spans="1:3" s="310" customFormat="1" ht="12.6" thickBot="1" x14ac:dyDescent="0.3">
      <c r="A52" s="403"/>
      <c r="B52" s="311" t="s">
        <v>6</v>
      </c>
      <c r="C52" s="312">
        <f>[1]F2_Particip_versant2!D10</f>
        <v>24.504325556390665</v>
      </c>
    </row>
    <row r="53" spans="1:3" s="310" customFormat="1" ht="12.6" thickBot="1" x14ac:dyDescent="0.3">
      <c r="A53" s="403"/>
      <c r="B53" s="311" t="s">
        <v>7</v>
      </c>
      <c r="C53" s="312">
        <f>[1]F2_Particip_versant2!D11</f>
        <v>29.552285644596353</v>
      </c>
    </row>
    <row r="54" spans="1:3" s="310" customFormat="1" ht="24.6" thickBot="1" x14ac:dyDescent="0.3">
      <c r="A54" s="403"/>
      <c r="B54" s="311" t="s">
        <v>8</v>
      </c>
      <c r="C54" s="312">
        <f>[1]F2_Particip_versant2!D12</f>
        <v>1.7801081626943631</v>
      </c>
    </row>
    <row r="55" spans="1:3" s="310" customFormat="1" ht="12.6" thickBot="1" x14ac:dyDescent="0.3">
      <c r="A55" s="403"/>
      <c r="B55" s="313" t="s">
        <v>1</v>
      </c>
      <c r="C55" s="305">
        <v>15.69151888159173</v>
      </c>
    </row>
    <row r="56" spans="1:3" s="310" customFormat="1" x14ac:dyDescent="0.25">
      <c r="A56" s="404"/>
      <c r="B56" s="314" t="s">
        <v>2</v>
      </c>
      <c r="C56" s="315">
        <v>21.257996967429442</v>
      </c>
    </row>
    <row r="57" spans="1:3" s="310" customFormat="1" ht="12.6" thickBot="1" x14ac:dyDescent="0.3">
      <c r="A57" s="402" t="s">
        <v>9</v>
      </c>
      <c r="B57" s="309" t="s">
        <v>10</v>
      </c>
      <c r="C57" s="302">
        <v>4.4161308927717311</v>
      </c>
    </row>
    <row r="58" spans="1:3" s="310" customFormat="1" ht="12.6" thickBot="1" x14ac:dyDescent="0.3">
      <c r="A58" s="403"/>
      <c r="B58" s="313" t="s">
        <v>11</v>
      </c>
      <c r="C58" s="305">
        <v>2.0047312733528546</v>
      </c>
    </row>
    <row r="59" spans="1:3" s="310" customFormat="1" x14ac:dyDescent="0.25">
      <c r="A59" s="404"/>
      <c r="B59" s="314" t="s">
        <v>12</v>
      </c>
      <c r="C59" s="316">
        <v>0.71475126206585704</v>
      </c>
    </row>
    <row r="60" spans="1:3" s="310" customFormat="1" x14ac:dyDescent="0.25">
      <c r="A60" s="314" t="s">
        <v>13</v>
      </c>
      <c r="B60" s="314" t="s">
        <v>14</v>
      </c>
      <c r="C60" s="316">
        <v>7.8165147279049024E-2</v>
      </c>
    </row>
    <row r="61" spans="1:3" s="310" customFormat="1" x14ac:dyDescent="0.25">
      <c r="C61" s="317"/>
    </row>
    <row r="62" spans="1:3" s="310" customFormat="1" x14ac:dyDescent="0.25">
      <c r="A62" s="318" t="s">
        <v>323</v>
      </c>
      <c r="C62" s="317"/>
    </row>
    <row r="63" spans="1:3" s="310" customFormat="1" ht="14.1" customHeight="1" thickBot="1" x14ac:dyDescent="0.3">
      <c r="A63" s="405" t="s">
        <v>15</v>
      </c>
      <c r="B63" s="309" t="s">
        <v>16</v>
      </c>
      <c r="C63" s="302">
        <v>43.657420180616782</v>
      </c>
    </row>
    <row r="64" spans="1:3" s="310" customFormat="1" ht="14.1" customHeight="1" thickBot="1" x14ac:dyDescent="0.3">
      <c r="A64" s="406"/>
      <c r="B64" s="311" t="s">
        <v>17</v>
      </c>
      <c r="C64" s="305">
        <v>17.549406122748103</v>
      </c>
    </row>
    <row r="65" spans="1:12" s="310" customFormat="1" ht="12.6" thickBot="1" x14ac:dyDescent="0.3">
      <c r="A65" s="406"/>
      <c r="B65" s="311" t="s">
        <v>18</v>
      </c>
      <c r="C65" s="305">
        <v>24.504325556390665</v>
      </c>
    </row>
    <row r="66" spans="1:12" s="310" customFormat="1" ht="24.6" thickBot="1" x14ac:dyDescent="0.3">
      <c r="A66" s="406"/>
      <c r="B66" s="311" t="s">
        <v>19</v>
      </c>
      <c r="C66" s="305">
        <v>1.6036885014780229</v>
      </c>
      <c r="D66" s="319"/>
      <c r="I66" s="319"/>
      <c r="J66" s="319"/>
      <c r="K66" s="319"/>
      <c r="L66" s="319"/>
    </row>
    <row r="67" spans="1:12" s="310" customFormat="1" ht="12.6" thickBot="1" x14ac:dyDescent="0.3">
      <c r="A67" s="406"/>
      <c r="B67" s="313" t="s">
        <v>20</v>
      </c>
      <c r="C67" s="305">
        <v>19.647552261653178</v>
      </c>
      <c r="D67" s="320"/>
    </row>
    <row r="68" spans="1:12" s="310" customFormat="1" x14ac:dyDescent="0.25">
      <c r="A68" s="407"/>
      <c r="B68" s="314" t="s">
        <v>21</v>
      </c>
      <c r="C68" s="315">
        <v>22.57351267332939</v>
      </c>
      <c r="D68" s="320"/>
    </row>
    <row r="69" spans="1:12" s="310" customFormat="1" ht="12.6" thickBot="1" x14ac:dyDescent="0.3">
      <c r="A69" s="405" t="s">
        <v>22</v>
      </c>
      <c r="B69" s="309" t="s">
        <v>23</v>
      </c>
      <c r="C69" s="301">
        <v>4.951456672117132</v>
      </c>
      <c r="D69" s="320"/>
    </row>
    <row r="70" spans="1:12" s="310" customFormat="1" ht="12.6" thickBot="1" x14ac:dyDescent="0.3">
      <c r="A70" s="406"/>
      <c r="B70" s="313" t="s">
        <v>25</v>
      </c>
      <c r="C70" s="304">
        <v>5.5874912600224507</v>
      </c>
      <c r="D70" s="375"/>
      <c r="E70" s="344"/>
    </row>
    <row r="71" spans="1:12" s="310" customFormat="1" x14ac:dyDescent="0.25">
      <c r="A71" s="407"/>
      <c r="B71" s="314" t="s">
        <v>24</v>
      </c>
      <c r="C71" s="376">
        <v>2.8773984697610913</v>
      </c>
    </row>
    <row r="72" spans="1:12" s="310" customFormat="1" x14ac:dyDescent="0.25">
      <c r="A72" s="321" t="s">
        <v>26</v>
      </c>
      <c r="B72" s="314" t="s">
        <v>27</v>
      </c>
      <c r="C72" s="316">
        <v>0.70515469432794597</v>
      </c>
    </row>
    <row r="73" spans="1:12" s="310" customFormat="1" x14ac:dyDescent="0.25">
      <c r="H73" s="319"/>
      <c r="I73" s="319"/>
      <c r="J73" s="319"/>
      <c r="K73" s="319"/>
    </row>
    <row r="74" spans="1:12" s="310" customFormat="1" x14ac:dyDescent="0.25">
      <c r="A74" s="318" t="s">
        <v>324</v>
      </c>
    </row>
    <row r="75" spans="1:12" s="310" customFormat="1" x14ac:dyDescent="0.25">
      <c r="A75" s="322"/>
      <c r="B75" s="323"/>
      <c r="C75" s="324" t="s">
        <v>16</v>
      </c>
      <c r="D75" s="325" t="s">
        <v>20</v>
      </c>
      <c r="E75" s="326" t="s">
        <v>21</v>
      </c>
      <c r="F75" s="324" t="s">
        <v>23</v>
      </c>
      <c r="G75" s="325" t="s">
        <v>25</v>
      </c>
      <c r="H75" s="326" t="s">
        <v>24</v>
      </c>
      <c r="I75" s="326" t="s">
        <v>27</v>
      </c>
    </row>
    <row r="76" spans="1:12" s="310" customFormat="1" x14ac:dyDescent="0.25">
      <c r="A76" s="327"/>
      <c r="B76" s="326" t="s">
        <v>12</v>
      </c>
      <c r="C76" s="328">
        <v>13.617423511709559</v>
      </c>
      <c r="D76" s="329">
        <v>33.832323777923527</v>
      </c>
      <c r="E76" s="330">
        <v>13.912573787568967</v>
      </c>
      <c r="F76" s="328">
        <v>1.6628727960183647</v>
      </c>
      <c r="G76" s="329">
        <v>36.974806126779583</v>
      </c>
      <c r="H76" s="330">
        <v>0</v>
      </c>
      <c r="I76" s="330">
        <v>0</v>
      </c>
      <c r="J76" s="331"/>
      <c r="K76" s="331"/>
    </row>
    <row r="77" spans="1:12" s="310" customFormat="1" x14ac:dyDescent="0.25">
      <c r="A77" s="332" t="s">
        <v>9</v>
      </c>
      <c r="B77" s="333" t="s">
        <v>11</v>
      </c>
      <c r="C77" s="334">
        <v>2.4306200350768599</v>
      </c>
      <c r="D77" s="335">
        <v>11.483888716943499</v>
      </c>
      <c r="E77" s="336">
        <v>25.514632552701261</v>
      </c>
      <c r="F77" s="334">
        <v>21.090133773513532</v>
      </c>
      <c r="G77" s="335">
        <v>8.2650710134461285</v>
      </c>
      <c r="H77" s="336">
        <v>30.710134461295091</v>
      </c>
      <c r="I77" s="336">
        <v>0.50414388390247256</v>
      </c>
      <c r="J77" s="331"/>
      <c r="K77" s="337"/>
    </row>
    <row r="78" spans="1:12" s="310" customFormat="1" x14ac:dyDescent="0.25">
      <c r="A78" s="338"/>
      <c r="B78" s="339" t="s">
        <v>10</v>
      </c>
      <c r="C78" s="340">
        <v>29.61871339186472</v>
      </c>
      <c r="D78" s="341">
        <v>2.8303006082102136</v>
      </c>
      <c r="E78" s="342">
        <v>8.7762735572179675</v>
      </c>
      <c r="F78" s="340">
        <v>23.034869053714825</v>
      </c>
      <c r="G78" s="341">
        <v>22.175943849833271</v>
      </c>
      <c r="H78" s="342">
        <v>10.831949145133693</v>
      </c>
      <c r="I78" s="342">
        <v>2.7316381711231279</v>
      </c>
      <c r="J78" s="331"/>
      <c r="K78" s="337"/>
    </row>
    <row r="79" spans="1:12" s="310" customFormat="1" x14ac:dyDescent="0.25">
      <c r="A79" s="400" t="s">
        <v>28</v>
      </c>
      <c r="B79" s="333" t="s">
        <v>2</v>
      </c>
      <c r="C79" s="343">
        <v>45.174139098534397</v>
      </c>
      <c r="D79" s="344">
        <v>18.261579653330358</v>
      </c>
      <c r="E79" s="305">
        <v>27.9748546462605</v>
      </c>
      <c r="F79" s="343">
        <v>0.48924732577658203</v>
      </c>
      <c r="G79" s="344">
        <v>1.8091059804534571</v>
      </c>
      <c r="H79" s="305">
        <v>6.1169860859954497</v>
      </c>
      <c r="I79" s="305">
        <v>0.17402234854283039</v>
      </c>
      <c r="J79" s="345"/>
      <c r="K79" s="331"/>
    </row>
    <row r="80" spans="1:12" s="310" customFormat="1" x14ac:dyDescent="0.25">
      <c r="A80" s="400"/>
      <c r="B80" s="333" t="s">
        <v>1</v>
      </c>
      <c r="C80" s="343">
        <v>13.042664506230878</v>
      </c>
      <c r="D80" s="344">
        <v>22.375184747135869</v>
      </c>
      <c r="E80" s="305">
        <v>51.516112762094899</v>
      </c>
      <c r="F80" s="343">
        <v>5.5037511796576926</v>
      </c>
      <c r="G80" s="344">
        <v>5.3307347180508273</v>
      </c>
      <c r="H80" s="305">
        <v>0.57124429502601837</v>
      </c>
      <c r="I80" s="305">
        <v>1.6603077918038174</v>
      </c>
      <c r="J80" s="345"/>
      <c r="K80" s="331"/>
    </row>
    <row r="81" spans="1:11" s="310" customFormat="1" x14ac:dyDescent="0.25">
      <c r="A81" s="401"/>
      <c r="B81" s="339" t="s">
        <v>0</v>
      </c>
      <c r="C81" s="346">
        <v>54.719614975269224</v>
      </c>
      <c r="D81" s="347">
        <v>20.86282382747968</v>
      </c>
      <c r="E81" s="315">
        <v>13.511622106820164</v>
      </c>
      <c r="F81" s="346">
        <v>4.4094369581268325</v>
      </c>
      <c r="G81" s="347">
        <v>5.2960655470526783</v>
      </c>
      <c r="H81" s="315">
        <v>0.70458636757613702</v>
      </c>
      <c r="I81" s="315">
        <v>0.49587491141122231</v>
      </c>
      <c r="J81" s="345"/>
      <c r="K81" s="331"/>
    </row>
    <row r="82" spans="1:11" x14ac:dyDescent="0.25">
      <c r="A82" s="219" t="s">
        <v>246</v>
      </c>
      <c r="B82" s="353"/>
      <c r="C82" s="350"/>
    </row>
    <row r="83" spans="1:11" s="364" customFormat="1" x14ac:dyDescent="0.25">
      <c r="A83" s="220" t="s">
        <v>330</v>
      </c>
    </row>
    <row r="84" spans="1:11" ht="25.8" customHeight="1" x14ac:dyDescent="0.25">
      <c r="A84" s="398" t="s">
        <v>335</v>
      </c>
      <c r="B84" s="399"/>
      <c r="C84" s="399"/>
      <c r="D84" s="399"/>
      <c r="E84" s="399"/>
      <c r="F84" s="399"/>
      <c r="G84" s="399"/>
      <c r="H84" s="399"/>
      <c r="I84" s="399"/>
      <c r="J84" s="399"/>
    </row>
    <row r="85" spans="1:11" ht="48" customHeight="1" x14ac:dyDescent="0.25">
      <c r="A85" s="398" t="s">
        <v>336</v>
      </c>
      <c r="B85" s="399"/>
      <c r="C85" s="399"/>
      <c r="D85" s="399"/>
      <c r="E85" s="399"/>
      <c r="F85" s="399"/>
      <c r="G85" s="399"/>
      <c r="H85" s="399"/>
      <c r="I85" s="399"/>
      <c r="J85" s="399"/>
    </row>
  </sheetData>
  <mergeCells count="9">
    <mergeCell ref="A84:J84"/>
    <mergeCell ref="A85:J85"/>
    <mergeCell ref="A44:J44"/>
    <mergeCell ref="A43:J43"/>
    <mergeCell ref="A79:A81"/>
    <mergeCell ref="A51:A56"/>
    <mergeCell ref="A57:A59"/>
    <mergeCell ref="A63:A68"/>
    <mergeCell ref="A69:A7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Normal="100" workbookViewId="0">
      <selection activeCell="O1" sqref="O1"/>
    </sheetView>
  </sheetViews>
  <sheetFormatPr baseColWidth="10" defaultColWidth="11" defaultRowHeight="13.8" x14ac:dyDescent="0.3"/>
  <cols>
    <col min="1" max="1" width="10" style="355" customWidth="1"/>
    <col min="2" max="2" width="10.21875" style="355" customWidth="1"/>
    <col min="3" max="5" width="17.77734375" style="356" customWidth="1"/>
    <col min="6" max="16384" width="11" style="356"/>
  </cols>
  <sheetData>
    <row r="1" spans="1:6" ht="15" x14ac:dyDescent="0.3">
      <c r="A1" s="354" t="s">
        <v>329</v>
      </c>
    </row>
    <row r="2" spans="1:6" x14ac:dyDescent="0.3">
      <c r="A2" s="357" t="s">
        <v>4</v>
      </c>
    </row>
    <row r="3" spans="1:6" s="310" customFormat="1" ht="16.8" customHeight="1" x14ac:dyDescent="0.25">
      <c r="A3" s="412"/>
      <c r="B3" s="413"/>
      <c r="C3" s="416" t="s">
        <v>247</v>
      </c>
      <c r="D3" s="418" t="s">
        <v>318</v>
      </c>
      <c r="E3" s="419"/>
    </row>
    <row r="4" spans="1:6" s="310" customFormat="1" ht="36" x14ac:dyDescent="0.25">
      <c r="A4" s="414"/>
      <c r="B4" s="415"/>
      <c r="C4" s="417"/>
      <c r="D4" s="298" t="s">
        <v>319</v>
      </c>
      <c r="E4" s="299" t="s">
        <v>320</v>
      </c>
    </row>
    <row r="5" spans="1:6" s="310" customFormat="1" ht="12" x14ac:dyDescent="0.25">
      <c r="A5" s="409" t="s">
        <v>0</v>
      </c>
      <c r="B5" s="300" t="s">
        <v>16</v>
      </c>
      <c r="C5" s="301">
        <v>56.388578886255935</v>
      </c>
      <c r="D5" s="301">
        <v>20.767253131979288</v>
      </c>
      <c r="E5" s="302">
        <v>22.844122854005832</v>
      </c>
      <c r="F5" s="358"/>
    </row>
    <row r="6" spans="1:6" s="310" customFormat="1" ht="12" x14ac:dyDescent="0.25">
      <c r="A6" s="410"/>
      <c r="B6" s="303" t="s">
        <v>20</v>
      </c>
      <c r="C6" s="304">
        <v>80.611294375537824</v>
      </c>
      <c r="D6" s="304">
        <v>14.586980374332883</v>
      </c>
      <c r="E6" s="305">
        <v>4.8017252501293113</v>
      </c>
      <c r="F6" s="358"/>
    </row>
    <row r="7" spans="1:6" s="310" customFormat="1" ht="12" x14ac:dyDescent="0.25">
      <c r="A7" s="410"/>
      <c r="B7" s="303" t="s">
        <v>21</v>
      </c>
      <c r="C7" s="304">
        <v>80.427217965962924</v>
      </c>
      <c r="D7" s="304">
        <v>11.570486578162466</v>
      </c>
      <c r="E7" s="305">
        <v>8.0024782151002984</v>
      </c>
      <c r="F7" s="358"/>
    </row>
    <row r="8" spans="1:6" s="310" customFormat="1" ht="12" x14ac:dyDescent="0.25">
      <c r="A8" s="411"/>
      <c r="B8" s="306" t="s">
        <v>29</v>
      </c>
      <c r="C8" s="307">
        <v>65.706318414661794</v>
      </c>
      <c r="D8" s="307">
        <v>17.9252996567037</v>
      </c>
      <c r="E8" s="308">
        <v>16.368381928634502</v>
      </c>
    </row>
    <row r="9" spans="1:6" s="310" customFormat="1" ht="12" x14ac:dyDescent="0.25">
      <c r="A9" s="409" t="s">
        <v>1</v>
      </c>
      <c r="B9" s="300" t="s">
        <v>16</v>
      </c>
      <c r="C9" s="301">
        <v>96.752699907701228</v>
      </c>
      <c r="D9" s="301">
        <v>0.76803363178850792</v>
      </c>
      <c r="E9" s="302">
        <v>2.4792664605102708</v>
      </c>
      <c r="F9" s="358"/>
    </row>
    <row r="10" spans="1:6" s="310" customFormat="1" ht="12" x14ac:dyDescent="0.25">
      <c r="A10" s="410"/>
      <c r="B10" s="303" t="s">
        <v>20</v>
      </c>
      <c r="C10" s="304">
        <v>88.512364563165889</v>
      </c>
      <c r="D10" s="304">
        <v>11.487635436834106</v>
      </c>
      <c r="E10" s="305">
        <v>0</v>
      </c>
      <c r="F10" s="358"/>
    </row>
    <row r="11" spans="1:6" s="310" customFormat="1" ht="12" x14ac:dyDescent="0.25">
      <c r="A11" s="410"/>
      <c r="B11" s="303" t="s">
        <v>21</v>
      </c>
      <c r="C11" s="304">
        <v>84.709052918852066</v>
      </c>
      <c r="D11" s="304">
        <v>11.19338194533282</v>
      </c>
      <c r="E11" s="305">
        <v>4.0975651358151035</v>
      </c>
      <c r="F11" s="358"/>
    </row>
    <row r="12" spans="1:6" s="310" customFormat="1" ht="12" x14ac:dyDescent="0.25">
      <c r="A12" s="411"/>
      <c r="B12" s="306" t="s">
        <v>29</v>
      </c>
      <c r="C12" s="307">
        <v>87.49485770888819</v>
      </c>
      <c r="D12" s="307">
        <v>9.7051079249402363</v>
      </c>
      <c r="E12" s="308">
        <v>2.8001354431467278</v>
      </c>
    </row>
    <row r="13" spans="1:6" s="310" customFormat="1" ht="12" x14ac:dyDescent="0.25">
      <c r="A13" s="409" t="s">
        <v>2</v>
      </c>
      <c r="B13" s="300" t="s">
        <v>16</v>
      </c>
      <c r="C13" s="301">
        <v>59.884417961879464</v>
      </c>
      <c r="D13" s="301">
        <v>39.451380164399296</v>
      </c>
      <c r="E13" s="302">
        <v>0.66420187372123907</v>
      </c>
      <c r="F13" s="358"/>
    </row>
    <row r="14" spans="1:6" s="310" customFormat="1" ht="12" x14ac:dyDescent="0.25">
      <c r="A14" s="410"/>
      <c r="B14" s="303" t="s">
        <v>20</v>
      </c>
      <c r="C14" s="304">
        <v>73.315834899076179</v>
      </c>
      <c r="D14" s="304">
        <v>22.391129075223141</v>
      </c>
      <c r="E14" s="305">
        <v>4.293391203662595</v>
      </c>
      <c r="F14" s="358"/>
    </row>
    <row r="15" spans="1:6" s="310" customFormat="1" ht="12" x14ac:dyDescent="0.25">
      <c r="A15" s="410"/>
      <c r="B15" s="303" t="s">
        <v>21</v>
      </c>
      <c r="C15" s="304">
        <v>47.942982212082434</v>
      </c>
      <c r="D15" s="304">
        <v>47.115027915345095</v>
      </c>
      <c r="E15" s="305">
        <v>4.9422217275981675</v>
      </c>
      <c r="F15" s="358"/>
    </row>
    <row r="16" spans="1:6" s="310" customFormat="1" ht="12" x14ac:dyDescent="0.25">
      <c r="A16" s="411"/>
      <c r="B16" s="306" t="s">
        <v>29</v>
      </c>
      <c r="C16" s="307">
        <v>58.913142353559735</v>
      </c>
      <c r="D16" s="307">
        <v>38.388481326929337</v>
      </c>
      <c r="E16" s="308">
        <v>2.6983763195109161</v>
      </c>
    </row>
    <row r="17" spans="1:11" x14ac:dyDescent="0.3">
      <c r="A17" s="219" t="s">
        <v>246</v>
      </c>
    </row>
    <row r="18" spans="1:11" x14ac:dyDescent="0.3">
      <c r="A18" s="359" t="s">
        <v>337</v>
      </c>
    </row>
    <row r="19" spans="1:11" x14ac:dyDescent="0.3">
      <c r="A19" s="359" t="s">
        <v>321</v>
      </c>
    </row>
    <row r="20" spans="1:11" ht="24.6" customHeight="1" x14ac:dyDescent="0.3">
      <c r="A20" s="408" t="s">
        <v>338</v>
      </c>
      <c r="B20" s="399"/>
      <c r="C20" s="399"/>
      <c r="D20" s="399"/>
      <c r="E20" s="399"/>
      <c r="F20" s="399"/>
      <c r="G20" s="399"/>
      <c r="H20" s="399"/>
      <c r="I20" s="399"/>
      <c r="J20" s="399"/>
      <c r="K20" s="399"/>
    </row>
  </sheetData>
  <mergeCells count="7">
    <mergeCell ref="A20:K20"/>
    <mergeCell ref="A9:A12"/>
    <mergeCell ref="A3:B4"/>
    <mergeCell ref="C3:C4"/>
    <mergeCell ref="D3:E3"/>
    <mergeCell ref="A5:A8"/>
    <mergeCell ref="A13:A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2"/>
  <sheetViews>
    <sheetView zoomScaleNormal="100" workbookViewId="0">
      <pane xSplit="1" ySplit="4" topLeftCell="B5" activePane="bottomRight" state="frozen"/>
      <selection activeCell="A24" sqref="A24"/>
      <selection pane="topRight" activeCell="A24" sqref="A24"/>
      <selection pane="bottomLeft" activeCell="A24" sqref="A24"/>
      <selection pane="bottomRight" activeCell="N1" sqref="N1"/>
    </sheetView>
  </sheetViews>
  <sheetFormatPr baseColWidth="10" defaultColWidth="11.5546875" defaultRowHeight="11.55" customHeight="1" x14ac:dyDescent="0.3"/>
  <cols>
    <col min="1" max="1" width="39.21875" style="207" customWidth="1"/>
    <col min="2" max="2" width="12.109375" style="208" customWidth="1"/>
    <col min="3" max="3" width="11.21875" style="192" customWidth="1"/>
    <col min="4" max="5" width="11.6640625" style="192" customWidth="1"/>
    <col min="6" max="6" width="7.5546875" style="206" customWidth="1"/>
    <col min="7" max="8" width="10.44140625" style="206" customWidth="1"/>
    <col min="9" max="10" width="7.5546875" style="206" customWidth="1"/>
    <col min="11" max="16384" width="11.5546875" style="206"/>
  </cols>
  <sheetData>
    <row r="1" spans="1:10" ht="11.55" customHeight="1" x14ac:dyDescent="0.3">
      <c r="A1" s="49" t="s">
        <v>279</v>
      </c>
      <c r="B1" s="205"/>
    </row>
    <row r="2" spans="1:10" ht="11.55" customHeight="1" x14ac:dyDescent="0.3">
      <c r="A2" s="207" t="s">
        <v>4</v>
      </c>
    </row>
    <row r="3" spans="1:10" s="48" customFormat="1" ht="50.4" customHeight="1" x14ac:dyDescent="0.3">
      <c r="A3" s="421"/>
      <c r="B3" s="423" t="s">
        <v>240</v>
      </c>
      <c r="C3" s="425" t="s">
        <v>278</v>
      </c>
      <c r="D3" s="427" t="s">
        <v>340</v>
      </c>
      <c r="E3" s="428"/>
      <c r="F3" s="429" t="s">
        <v>339</v>
      </c>
      <c r="G3" s="430"/>
      <c r="H3" s="430"/>
      <c r="I3" s="430"/>
      <c r="J3" s="431"/>
    </row>
    <row r="4" spans="1:10" s="1" customFormat="1" ht="25.8" customHeight="1" x14ac:dyDescent="0.25">
      <c r="A4" s="422"/>
      <c r="B4" s="424" t="s">
        <v>91</v>
      </c>
      <c r="C4" s="426"/>
      <c r="D4" s="172" t="s">
        <v>241</v>
      </c>
      <c r="E4" s="173" t="s">
        <v>242</v>
      </c>
      <c r="F4" s="174" t="s">
        <v>288</v>
      </c>
      <c r="G4" s="47" t="s">
        <v>289</v>
      </c>
      <c r="H4" s="47" t="s">
        <v>290</v>
      </c>
      <c r="I4" s="174" t="s">
        <v>291</v>
      </c>
      <c r="J4" s="175" t="s">
        <v>292</v>
      </c>
    </row>
    <row r="5" spans="1:10" s="41" customFormat="1" ht="11.55" customHeight="1" x14ac:dyDescent="0.25">
      <c r="A5" s="44" t="s">
        <v>29</v>
      </c>
      <c r="B5" s="43">
        <v>10.47</v>
      </c>
      <c r="C5" s="42">
        <v>100</v>
      </c>
      <c r="D5" s="176"/>
      <c r="E5" s="176"/>
      <c r="F5" s="177"/>
      <c r="G5" s="226"/>
      <c r="H5" s="226"/>
      <c r="I5" s="177"/>
      <c r="J5" s="178"/>
    </row>
    <row r="6" spans="1:10" s="1" customFormat="1" ht="11.55" customHeight="1" x14ac:dyDescent="0.25">
      <c r="A6" s="23" t="s">
        <v>89</v>
      </c>
      <c r="B6" s="25"/>
      <c r="C6" s="24"/>
      <c r="D6" s="24"/>
      <c r="E6" s="24"/>
      <c r="F6" s="20"/>
      <c r="G6" s="21"/>
      <c r="H6" s="21"/>
      <c r="I6" s="20"/>
      <c r="J6" s="19"/>
    </row>
    <row r="7" spans="1:10" s="1" customFormat="1" ht="11.55" customHeight="1" x14ac:dyDescent="0.25">
      <c r="A7" s="18" t="s">
        <v>88</v>
      </c>
      <c r="B7" s="17">
        <v>6.94</v>
      </c>
      <c r="C7" s="181">
        <v>49.75</v>
      </c>
      <c r="D7" s="181">
        <v>1.96</v>
      </c>
      <c r="E7" s="181">
        <v>-18.740000000000002</v>
      </c>
      <c r="F7" s="15">
        <v>6.4699999999999989</v>
      </c>
      <c r="G7" s="16">
        <v>-3.8699999999999974</v>
      </c>
      <c r="H7" s="16">
        <v>13.21</v>
      </c>
      <c r="I7" s="15">
        <v>-4.75</v>
      </c>
      <c r="J7" s="14">
        <v>-14.459999999999997</v>
      </c>
    </row>
    <row r="8" spans="1:10" s="1" customFormat="1" ht="11.4" customHeight="1" x14ac:dyDescent="0.25">
      <c r="A8" s="13" t="s">
        <v>87</v>
      </c>
      <c r="B8" s="12">
        <v>13.97</v>
      </c>
      <c r="C8" s="11">
        <v>50.25</v>
      </c>
      <c r="D8" s="11">
        <v>-1.9600000000000009</v>
      </c>
      <c r="E8" s="11">
        <v>18.740000000000002</v>
      </c>
      <c r="F8" s="9">
        <v>-6.4699999999999989</v>
      </c>
      <c r="G8" s="10">
        <v>3.8700000000000045</v>
      </c>
      <c r="H8" s="10">
        <v>-13.21</v>
      </c>
      <c r="I8" s="9">
        <v>4.75</v>
      </c>
      <c r="J8" s="8">
        <v>14.459999999999994</v>
      </c>
    </row>
    <row r="9" spans="1:10" s="1" customFormat="1" ht="11.55" customHeight="1" x14ac:dyDescent="0.25">
      <c r="A9" s="23" t="s">
        <v>86</v>
      </c>
      <c r="B9" s="25"/>
      <c r="C9" s="24"/>
      <c r="D9" s="180"/>
      <c r="E9" s="180"/>
      <c r="F9" s="20"/>
      <c r="G9" s="21"/>
      <c r="H9" s="21"/>
      <c r="I9" s="20"/>
      <c r="J9" s="19"/>
    </row>
    <row r="10" spans="1:10" s="1" customFormat="1" ht="11.55" customHeight="1" x14ac:dyDescent="0.25">
      <c r="A10" s="18" t="s">
        <v>85</v>
      </c>
      <c r="B10" s="17">
        <v>3.03</v>
      </c>
      <c r="C10" s="181">
        <v>13.86</v>
      </c>
      <c r="D10" s="181">
        <v>1.1500000000000004</v>
      </c>
      <c r="E10" s="181">
        <v>-11</v>
      </c>
      <c r="F10" s="15">
        <v>-1.0999999999999996</v>
      </c>
      <c r="G10" s="16">
        <v>-4.01</v>
      </c>
      <c r="H10" s="16">
        <v>0.87999999999999989</v>
      </c>
      <c r="I10" s="15">
        <v>-2.59</v>
      </c>
      <c r="J10" s="14">
        <v>3.87</v>
      </c>
    </row>
    <row r="11" spans="1:10" s="1" customFormat="1" ht="11.55" customHeight="1" x14ac:dyDescent="0.25">
      <c r="A11" s="18" t="s">
        <v>40</v>
      </c>
      <c r="B11" s="17">
        <v>4.41</v>
      </c>
      <c r="C11" s="181">
        <v>12.83</v>
      </c>
      <c r="D11" s="181">
        <v>0.86999999999999922</v>
      </c>
      <c r="E11" s="181">
        <v>-8.2999999999999989</v>
      </c>
      <c r="F11" s="15">
        <v>-3.7100000000000004</v>
      </c>
      <c r="G11" s="16">
        <v>-5.4</v>
      </c>
      <c r="H11" s="16">
        <v>-2.5700000000000003</v>
      </c>
      <c r="I11" s="15">
        <v>5.6999999999999993</v>
      </c>
      <c r="J11" s="14">
        <v>3.4499999999999993</v>
      </c>
    </row>
    <row r="12" spans="1:10" s="1" customFormat="1" ht="11.55" customHeight="1" x14ac:dyDescent="0.25">
      <c r="A12" s="18" t="s">
        <v>39</v>
      </c>
      <c r="B12" s="17">
        <v>9.51</v>
      </c>
      <c r="C12" s="181">
        <v>29.35</v>
      </c>
      <c r="D12" s="181">
        <v>0.30999999999999872</v>
      </c>
      <c r="E12" s="181">
        <v>-3.0199999999999996</v>
      </c>
      <c r="F12" s="15">
        <v>-3.3200000000000003</v>
      </c>
      <c r="G12" s="16">
        <v>-25.7</v>
      </c>
      <c r="H12" s="16">
        <v>11.799999999999997</v>
      </c>
      <c r="I12" s="15">
        <v>-3.25</v>
      </c>
      <c r="J12" s="14">
        <v>12.57</v>
      </c>
    </row>
    <row r="13" spans="1:10" s="1" customFormat="1" ht="11.55" customHeight="1" x14ac:dyDescent="0.25">
      <c r="A13" s="18" t="s">
        <v>38</v>
      </c>
      <c r="B13" s="17">
        <v>10.81</v>
      </c>
      <c r="C13" s="181">
        <v>24.82</v>
      </c>
      <c r="D13" s="181">
        <v>-8.9999999999999858E-2</v>
      </c>
      <c r="E13" s="181">
        <v>0.87999999999999901</v>
      </c>
      <c r="F13" s="15">
        <v>-4.7399999999999984</v>
      </c>
      <c r="G13" s="16">
        <v>-11.61</v>
      </c>
      <c r="H13" s="16">
        <v>-0.16999999999999815</v>
      </c>
      <c r="I13" s="15">
        <v>6.0800000000000018</v>
      </c>
      <c r="J13" s="14">
        <v>9.0799999999999983</v>
      </c>
    </row>
    <row r="14" spans="1:10" s="1" customFormat="1" ht="11.55" customHeight="1" x14ac:dyDescent="0.25">
      <c r="A14" s="18" t="s">
        <v>84</v>
      </c>
      <c r="B14" s="17">
        <v>19.809999999999999</v>
      </c>
      <c r="C14" s="181">
        <v>17.02</v>
      </c>
      <c r="D14" s="181">
        <v>-1.7699999999999996</v>
      </c>
      <c r="E14" s="181">
        <v>16.950000000000003</v>
      </c>
      <c r="F14" s="15">
        <v>11.549999999999997</v>
      </c>
      <c r="G14" s="16">
        <v>38.319999999999993</v>
      </c>
      <c r="H14" s="16">
        <v>-6.8400000000000034</v>
      </c>
      <c r="I14" s="15">
        <v>-0.90000000000000213</v>
      </c>
      <c r="J14" s="14">
        <v>-28.480000000000004</v>
      </c>
    </row>
    <row r="15" spans="1:10" s="1" customFormat="1" ht="11.4" customHeight="1" x14ac:dyDescent="0.25">
      <c r="A15" s="13" t="s">
        <v>83</v>
      </c>
      <c r="B15" s="12">
        <v>30.35</v>
      </c>
      <c r="C15" s="11">
        <v>2.12</v>
      </c>
      <c r="D15" s="11">
        <v>-0.4700000000000002</v>
      </c>
      <c r="E15" s="11">
        <v>4.5</v>
      </c>
      <c r="F15" s="9">
        <v>1.3099999999999996</v>
      </c>
      <c r="G15" s="10">
        <v>8.3899999999999988</v>
      </c>
      <c r="H15" s="10">
        <v>-3.1100000000000003</v>
      </c>
      <c r="I15" s="9">
        <v>-5.04</v>
      </c>
      <c r="J15" s="8">
        <v>-0.49000000000000021</v>
      </c>
    </row>
    <row r="16" spans="1:10" s="38" customFormat="1" ht="12.6" customHeight="1" x14ac:dyDescent="0.25">
      <c r="A16" s="23" t="s">
        <v>82</v>
      </c>
      <c r="B16" s="40"/>
      <c r="C16" s="39"/>
      <c r="D16" s="180"/>
      <c r="E16" s="180"/>
      <c r="F16" s="20"/>
      <c r="G16" s="21"/>
      <c r="H16" s="21"/>
      <c r="I16" s="20"/>
      <c r="J16" s="19"/>
    </row>
    <row r="17" spans="1:10" s="1" customFormat="1" ht="10.199999999999999" customHeight="1" x14ac:dyDescent="0.25">
      <c r="A17" s="37" t="s">
        <v>81</v>
      </c>
      <c r="B17" s="17">
        <v>17.37</v>
      </c>
      <c r="C17" s="181">
        <v>5.36</v>
      </c>
      <c r="D17" s="181">
        <v>-0.41999999999999993</v>
      </c>
      <c r="E17" s="181">
        <v>3.9400000000000004</v>
      </c>
      <c r="F17" s="15">
        <v>2.5299999999999994</v>
      </c>
      <c r="G17" s="16">
        <v>6.2999999999999989</v>
      </c>
      <c r="H17" s="16">
        <v>-0.27000000000000135</v>
      </c>
      <c r="I17" s="15">
        <v>-5.8800000000000008</v>
      </c>
      <c r="J17" s="14">
        <v>-3.370000000000001</v>
      </c>
    </row>
    <row r="18" spans="1:10" s="1" customFormat="1" ht="10.199999999999999" customHeight="1" x14ac:dyDescent="0.25">
      <c r="A18" s="37" t="s">
        <v>80</v>
      </c>
      <c r="B18" s="17">
        <v>23.71</v>
      </c>
      <c r="C18" s="181">
        <v>7.32</v>
      </c>
      <c r="D18" s="181">
        <v>-1.08</v>
      </c>
      <c r="E18" s="181">
        <v>10.339999999999998</v>
      </c>
      <c r="F18" s="15">
        <v>3.7600000000000016</v>
      </c>
      <c r="G18" s="16">
        <v>0.51000000000000156</v>
      </c>
      <c r="H18" s="16">
        <v>7.2100000000000009</v>
      </c>
      <c r="I18" s="15">
        <v>3.8300000000000018</v>
      </c>
      <c r="J18" s="14">
        <v>-9.1699999999999982</v>
      </c>
    </row>
    <row r="19" spans="1:10" s="1" customFormat="1" ht="10.199999999999999" customHeight="1" x14ac:dyDescent="0.25">
      <c r="A19" s="37" t="s">
        <v>79</v>
      </c>
      <c r="B19" s="17">
        <v>18.82</v>
      </c>
      <c r="C19" s="181">
        <v>4.45</v>
      </c>
      <c r="D19" s="181">
        <v>-0.41999999999999993</v>
      </c>
      <c r="E19" s="181">
        <v>3.9699999999999998</v>
      </c>
      <c r="F19" s="15">
        <v>1.8399999999999999</v>
      </c>
      <c r="G19" s="16">
        <v>7.59</v>
      </c>
      <c r="H19" s="16">
        <v>-2.3600000000000003</v>
      </c>
      <c r="I19" s="15">
        <v>0.39000000000000057</v>
      </c>
      <c r="J19" s="14">
        <v>-4.0600000000000005</v>
      </c>
    </row>
    <row r="20" spans="1:10" s="1" customFormat="1" ht="24.6" customHeight="1" x14ac:dyDescent="0.25">
      <c r="A20" s="37" t="s">
        <v>243</v>
      </c>
      <c r="B20" s="17">
        <v>3.18</v>
      </c>
      <c r="C20" s="181">
        <v>8.36</v>
      </c>
      <c r="D20" s="181">
        <v>0.67999999999999972</v>
      </c>
      <c r="E20" s="181">
        <v>-6.4999999999999991</v>
      </c>
      <c r="F20" s="15">
        <v>0.41000000000000014</v>
      </c>
      <c r="G20" s="16">
        <v>-1.52</v>
      </c>
      <c r="H20" s="16">
        <v>1.7000000000000002</v>
      </c>
      <c r="I20" s="15">
        <v>-0.75</v>
      </c>
      <c r="J20" s="14">
        <v>-0.57000000000000006</v>
      </c>
    </row>
    <row r="21" spans="1:10" s="1" customFormat="1" ht="10.199999999999999" customHeight="1" x14ac:dyDescent="0.25">
      <c r="A21" s="37" t="s">
        <v>78</v>
      </c>
      <c r="B21" s="17">
        <v>9.2799999999999994</v>
      </c>
      <c r="C21" s="181">
        <v>3.54</v>
      </c>
      <c r="D21" s="181">
        <v>4.9999999999999822E-2</v>
      </c>
      <c r="E21" s="181">
        <v>-0.44999999999999973</v>
      </c>
      <c r="F21" s="15">
        <v>-4.0000000000000036E-2</v>
      </c>
      <c r="G21" s="16">
        <v>-2.3600000000000003</v>
      </c>
      <c r="H21" s="16">
        <v>1.5299999999999998</v>
      </c>
      <c r="I21" s="15">
        <v>3.1199999999999997</v>
      </c>
      <c r="J21" s="14">
        <v>-2.5100000000000002</v>
      </c>
    </row>
    <row r="22" spans="1:10" s="1" customFormat="1" ht="10.199999999999999" customHeight="1" x14ac:dyDescent="0.25">
      <c r="A22" s="37" t="s">
        <v>77</v>
      </c>
      <c r="B22" s="17">
        <v>3.04</v>
      </c>
      <c r="C22" s="181">
        <v>4.68</v>
      </c>
      <c r="D22" s="181">
        <v>0.39000000000000057</v>
      </c>
      <c r="E22" s="181">
        <v>-3.71</v>
      </c>
      <c r="F22" s="15">
        <v>0.2699999999999998</v>
      </c>
      <c r="G22" s="16">
        <v>-0.89000000000000012</v>
      </c>
      <c r="H22" s="16">
        <v>1.07</v>
      </c>
      <c r="I22" s="15">
        <v>0.56999999999999984</v>
      </c>
      <c r="J22" s="14">
        <v>-1.31</v>
      </c>
    </row>
    <row r="23" spans="1:10" s="1" customFormat="1" ht="10.199999999999999" customHeight="1" x14ac:dyDescent="0.25">
      <c r="A23" s="37" t="s">
        <v>76</v>
      </c>
      <c r="B23" s="17">
        <v>4.1100000000000003</v>
      </c>
      <c r="C23" s="181">
        <v>7.24</v>
      </c>
      <c r="D23" s="181">
        <v>0.50999999999999979</v>
      </c>
      <c r="E23" s="181">
        <v>-4.91</v>
      </c>
      <c r="F23" s="15">
        <v>0.66000000000000014</v>
      </c>
      <c r="G23" s="16">
        <v>-1.8399999999999999</v>
      </c>
      <c r="H23" s="16">
        <v>2.3500000000000005</v>
      </c>
      <c r="I23" s="15">
        <v>-0.63999999999999968</v>
      </c>
      <c r="J23" s="14">
        <v>-0.86999999999999988</v>
      </c>
    </row>
    <row r="24" spans="1:10" s="1" customFormat="1" ht="11.4" customHeight="1" x14ac:dyDescent="0.25">
      <c r="A24" s="37" t="s">
        <v>176</v>
      </c>
      <c r="B24" s="17">
        <v>6.65</v>
      </c>
      <c r="C24" s="181">
        <v>18.739999999999998</v>
      </c>
      <c r="D24" s="181">
        <v>0.80000000000000071</v>
      </c>
      <c r="E24" s="181">
        <v>-7.629999999999999</v>
      </c>
      <c r="F24" s="15">
        <v>0.42999999999999972</v>
      </c>
      <c r="G24" s="16">
        <v>-9.52</v>
      </c>
      <c r="H24" s="16">
        <v>7.4199999999999982</v>
      </c>
      <c r="I24" s="15">
        <v>5.1499999999999986</v>
      </c>
      <c r="J24" s="14">
        <v>-5.36</v>
      </c>
    </row>
    <row r="25" spans="1:10" s="1" customFormat="1" ht="10.199999999999999" customHeight="1" x14ac:dyDescent="0.25">
      <c r="A25" s="190" t="s">
        <v>75</v>
      </c>
      <c r="B25" s="17">
        <v>8.18</v>
      </c>
      <c r="C25" s="181">
        <v>5.63</v>
      </c>
      <c r="D25" s="181">
        <v>0.15000000000000036</v>
      </c>
      <c r="E25" s="181">
        <v>-1.38</v>
      </c>
      <c r="F25" s="15"/>
      <c r="G25" s="16">
        <v>4.9999999999999822E-2</v>
      </c>
      <c r="H25" s="16">
        <v>-0.29000000000000004</v>
      </c>
      <c r="I25" s="15">
        <v>0.58000000000000007</v>
      </c>
      <c r="J25" s="14">
        <v>-0.50000000000000044</v>
      </c>
    </row>
    <row r="26" spans="1:10" s="1" customFormat="1" ht="10.199999999999999" customHeight="1" x14ac:dyDescent="0.25">
      <c r="A26" s="37" t="s">
        <v>74</v>
      </c>
      <c r="B26" s="17">
        <v>15.3</v>
      </c>
      <c r="C26" s="181">
        <v>7.4</v>
      </c>
      <c r="D26" s="181">
        <v>-0.40000000000000036</v>
      </c>
      <c r="E26" s="181">
        <v>3.8000000000000007</v>
      </c>
      <c r="F26" s="15">
        <v>-8.06</v>
      </c>
      <c r="G26" s="16">
        <v>-8.6100000000000012</v>
      </c>
      <c r="H26" s="16">
        <v>-7.7900000000000009</v>
      </c>
      <c r="I26" s="15">
        <v>-7.1100000000000012</v>
      </c>
      <c r="J26" s="14">
        <v>26.24</v>
      </c>
    </row>
    <row r="27" spans="1:10" s="1" customFormat="1" ht="10.199999999999999" customHeight="1" x14ac:dyDescent="0.25">
      <c r="A27" s="37" t="s">
        <v>73</v>
      </c>
      <c r="B27" s="17">
        <v>21.37</v>
      </c>
      <c r="C27" s="181">
        <v>10.14</v>
      </c>
      <c r="D27" s="181">
        <v>-1.2400000000000002</v>
      </c>
      <c r="E27" s="181">
        <v>11.78</v>
      </c>
      <c r="F27" s="15">
        <v>-0.71000000000000085</v>
      </c>
      <c r="G27" s="16">
        <v>18.049999999999997</v>
      </c>
      <c r="H27" s="16">
        <v>-14.23</v>
      </c>
      <c r="I27" s="15">
        <v>-1.7800000000000011</v>
      </c>
      <c r="J27" s="14">
        <v>0.71999999999999886</v>
      </c>
    </row>
    <row r="28" spans="1:10" s="1" customFormat="1" ht="10.199999999999999" customHeight="1" x14ac:dyDescent="0.25">
      <c r="A28" s="37" t="s">
        <v>72</v>
      </c>
      <c r="B28" s="17">
        <v>20.34</v>
      </c>
      <c r="C28" s="181">
        <v>1.73</v>
      </c>
      <c r="D28" s="11">
        <v>-0.18999999999999995</v>
      </c>
      <c r="E28" s="11">
        <v>1.83</v>
      </c>
      <c r="F28" s="9">
        <v>8.9999999999999858E-2</v>
      </c>
      <c r="G28" s="10">
        <v>-2.63</v>
      </c>
      <c r="H28" s="10">
        <v>1.92</v>
      </c>
      <c r="I28" s="9">
        <v>4.7700000000000005</v>
      </c>
      <c r="J28" s="8">
        <v>-2.69</v>
      </c>
    </row>
    <row r="29" spans="1:10" s="1" customFormat="1" ht="11.55" customHeight="1" x14ac:dyDescent="0.25">
      <c r="A29" s="23" t="s">
        <v>257</v>
      </c>
      <c r="B29" s="25"/>
      <c r="C29" s="24"/>
      <c r="D29" s="180"/>
      <c r="E29" s="180"/>
      <c r="F29" s="20"/>
      <c r="G29" s="21"/>
      <c r="H29" s="21"/>
      <c r="I29" s="20"/>
      <c r="J29" s="19"/>
    </row>
    <row r="30" spans="1:10" s="1" customFormat="1" ht="11.55" customHeight="1" x14ac:dyDescent="0.25">
      <c r="A30" s="18" t="s">
        <v>70</v>
      </c>
      <c r="B30" s="17">
        <v>17.62</v>
      </c>
      <c r="C30" s="181">
        <v>10.95</v>
      </c>
      <c r="D30" s="181">
        <v>-0.86999999999999922</v>
      </c>
      <c r="E30" s="181">
        <v>8.35</v>
      </c>
      <c r="F30" s="15">
        <v>2.1700000000000017</v>
      </c>
      <c r="G30" s="16">
        <v>3.870000000000001</v>
      </c>
      <c r="H30" s="16">
        <v>1.6400000000000006</v>
      </c>
      <c r="I30" s="15">
        <v>4.7899999999999991</v>
      </c>
      <c r="J30" s="14">
        <v>-6.0299999999999994</v>
      </c>
    </row>
    <row r="31" spans="1:10" s="1" customFormat="1" ht="11.55" customHeight="1" x14ac:dyDescent="0.25">
      <c r="A31" s="18" t="s">
        <v>69</v>
      </c>
      <c r="B31" s="17">
        <v>24.02</v>
      </c>
      <c r="C31" s="181">
        <v>7.07</v>
      </c>
      <c r="D31" s="181">
        <v>-1.0700000000000003</v>
      </c>
      <c r="E31" s="181">
        <v>10.210000000000001</v>
      </c>
      <c r="F31" s="15">
        <v>2.7100000000000009</v>
      </c>
      <c r="G31" s="16">
        <v>11.399999999999999</v>
      </c>
      <c r="H31" s="16">
        <v>-3.120000000000001</v>
      </c>
      <c r="I31" s="15">
        <v>1.5199999999999996</v>
      </c>
      <c r="J31" s="14">
        <v>-7.23</v>
      </c>
    </row>
    <row r="32" spans="1:10" s="1" customFormat="1" ht="11.55" customHeight="1" x14ac:dyDescent="0.25">
      <c r="A32" s="18" t="s">
        <v>68</v>
      </c>
      <c r="B32" s="17">
        <v>14.53</v>
      </c>
      <c r="C32" s="181">
        <v>18.36</v>
      </c>
      <c r="D32" s="181">
        <v>-0.82999999999999829</v>
      </c>
      <c r="E32" s="181">
        <v>7.93</v>
      </c>
      <c r="F32" s="15">
        <v>3.1899999999999977</v>
      </c>
      <c r="G32" s="16">
        <v>16.39</v>
      </c>
      <c r="H32" s="16">
        <v>-6.4600000000000009</v>
      </c>
      <c r="I32" s="15">
        <v>-10.040000000000001</v>
      </c>
      <c r="J32" s="14">
        <v>-4.1300000000000026</v>
      </c>
    </row>
    <row r="33" spans="1:10" s="1" customFormat="1" ht="11.55" customHeight="1" x14ac:dyDescent="0.25">
      <c r="A33" s="18" t="s">
        <v>67</v>
      </c>
      <c r="B33" s="17">
        <v>7.78</v>
      </c>
      <c r="C33" s="181">
        <v>18.11</v>
      </c>
      <c r="D33" s="181">
        <v>0.53999999999999915</v>
      </c>
      <c r="E33" s="181">
        <v>-5.1899999999999977</v>
      </c>
      <c r="F33" s="15">
        <v>-0.20000000000000107</v>
      </c>
      <c r="G33" s="16">
        <v>-13.120000000000001</v>
      </c>
      <c r="H33" s="16">
        <v>8.5399999999999991</v>
      </c>
      <c r="I33" s="15">
        <v>0.76999999999999957</v>
      </c>
      <c r="J33" s="14">
        <v>0.55999999999999872</v>
      </c>
    </row>
    <row r="34" spans="1:10" s="1" customFormat="1" ht="11.4" customHeight="1" x14ac:dyDescent="0.25">
      <c r="A34" s="18" t="s">
        <v>66</v>
      </c>
      <c r="B34" s="17">
        <v>10.01</v>
      </c>
      <c r="C34" s="181">
        <v>15.83</v>
      </c>
      <c r="D34" s="11">
        <v>8.0000000000000071E-2</v>
      </c>
      <c r="E34" s="11">
        <v>-0.77999999999999936</v>
      </c>
      <c r="F34" s="9">
        <v>-3.4800000000000004</v>
      </c>
      <c r="G34" s="10">
        <v>-10.66</v>
      </c>
      <c r="H34" s="10">
        <v>1.1899999999999995</v>
      </c>
      <c r="I34" s="9">
        <v>0.99000000000000021</v>
      </c>
      <c r="J34" s="8">
        <v>9.7099999999999991</v>
      </c>
    </row>
    <row r="35" spans="1:10" s="1" customFormat="1" ht="11.55" customHeight="1" x14ac:dyDescent="0.25">
      <c r="A35" s="23" t="s">
        <v>65</v>
      </c>
      <c r="B35" s="25"/>
      <c r="C35" s="24"/>
      <c r="D35" s="180"/>
      <c r="E35" s="180"/>
      <c r="F35" s="20"/>
      <c r="G35" s="21"/>
      <c r="H35" s="21"/>
      <c r="I35" s="20"/>
      <c r="J35" s="19"/>
    </row>
    <row r="36" spans="1:10" s="1" customFormat="1" ht="11.55" customHeight="1" x14ac:dyDescent="0.25">
      <c r="A36" s="18" t="s">
        <v>64</v>
      </c>
      <c r="B36" s="17">
        <v>9.2200000000000006</v>
      </c>
      <c r="C36" s="181">
        <v>17.59</v>
      </c>
      <c r="D36" s="181">
        <v>0.25</v>
      </c>
      <c r="E36" s="181">
        <v>-2.3499999999999996</v>
      </c>
      <c r="F36" s="15">
        <v>-1.0999999999999996</v>
      </c>
      <c r="G36" s="16">
        <v>-2.6500000000000004</v>
      </c>
      <c r="H36" s="16">
        <v>0.22000000000000064</v>
      </c>
      <c r="I36" s="15">
        <v>0.35999999999999943</v>
      </c>
      <c r="J36" s="14">
        <v>1.3399999999999981</v>
      </c>
    </row>
    <row r="37" spans="1:10" s="1" customFormat="1" ht="11.55" customHeight="1" x14ac:dyDescent="0.25">
      <c r="A37" s="18" t="s">
        <v>63</v>
      </c>
      <c r="B37" s="17">
        <v>10.6</v>
      </c>
      <c r="C37" s="181">
        <v>75.099999999999994</v>
      </c>
      <c r="D37" s="181">
        <v>-9.9999999999994316E-2</v>
      </c>
      <c r="E37" s="181">
        <v>1.019999999999996</v>
      </c>
      <c r="F37" s="15">
        <v>0.54999999999999716</v>
      </c>
      <c r="G37" s="16">
        <v>3.7600000000000051</v>
      </c>
      <c r="H37" s="16">
        <v>-2.4299999999999926</v>
      </c>
      <c r="I37" s="15">
        <v>0.85000000000000853</v>
      </c>
      <c r="J37" s="14">
        <v>-1.8999999999999915</v>
      </c>
    </row>
    <row r="38" spans="1:10" s="1" customFormat="1" ht="11.55" customHeight="1" x14ac:dyDescent="0.25">
      <c r="A38" s="18" t="s">
        <v>62</v>
      </c>
      <c r="B38" s="17">
        <v>17.98</v>
      </c>
      <c r="C38" s="181">
        <v>3.36</v>
      </c>
      <c r="D38" s="181">
        <v>-0.2799999999999998</v>
      </c>
      <c r="E38" s="181">
        <v>2.6899999999999995</v>
      </c>
      <c r="F38" s="15">
        <v>0.22000000000000064</v>
      </c>
      <c r="G38" s="16">
        <v>-2.2199999999999998</v>
      </c>
      <c r="H38" s="16">
        <v>2.16</v>
      </c>
      <c r="I38" s="15">
        <v>-0.36999999999999922</v>
      </c>
      <c r="J38" s="14">
        <v>0.97000000000000064</v>
      </c>
    </row>
    <row r="39" spans="1:10" s="1" customFormat="1" ht="11.4" customHeight="1" x14ac:dyDescent="0.25">
      <c r="A39" s="36" t="s">
        <v>61</v>
      </c>
      <c r="B39" s="12">
        <v>7.37</v>
      </c>
      <c r="C39" s="11">
        <v>3.69</v>
      </c>
      <c r="D39" s="11">
        <v>0.12999999999999989</v>
      </c>
      <c r="E39" s="11">
        <v>-1.2199999999999998</v>
      </c>
      <c r="F39" s="9">
        <v>0.35999999999999988</v>
      </c>
      <c r="G39" s="10">
        <v>1.2199999999999998</v>
      </c>
      <c r="H39" s="10">
        <v>2.9999999999999805E-2</v>
      </c>
      <c r="I39" s="9">
        <v>-0.7200000000000002</v>
      </c>
      <c r="J39" s="8">
        <v>-0.52</v>
      </c>
    </row>
    <row r="40" spans="1:10" s="27" customFormat="1" ht="11.55" customHeight="1" x14ac:dyDescent="0.25">
      <c r="A40" s="35" t="s">
        <v>60</v>
      </c>
      <c r="B40" s="33"/>
      <c r="C40" s="32"/>
      <c r="D40" s="180"/>
      <c r="E40" s="180"/>
      <c r="F40" s="20"/>
      <c r="G40" s="21"/>
      <c r="H40" s="21"/>
      <c r="I40" s="20"/>
      <c r="J40" s="19"/>
    </row>
    <row r="41" spans="1:10" s="1" customFormat="1" ht="11.55" customHeight="1" x14ac:dyDescent="0.25">
      <c r="A41" s="18" t="s">
        <v>59</v>
      </c>
      <c r="B41" s="17">
        <v>11.81</v>
      </c>
      <c r="C41" s="181">
        <v>29.9</v>
      </c>
      <c r="D41" s="181">
        <v>-0.44999999999999929</v>
      </c>
      <c r="E41" s="181">
        <v>4.2699999999999996</v>
      </c>
      <c r="F41" s="15">
        <v>1.3200000000000003</v>
      </c>
      <c r="G41" s="16">
        <v>2.2800000000000011</v>
      </c>
      <c r="H41" s="16">
        <v>0.5</v>
      </c>
      <c r="I41" s="15">
        <v>-0.87999999999999545</v>
      </c>
      <c r="J41" s="14">
        <v>-2.0499999999999972</v>
      </c>
    </row>
    <row r="42" spans="1:10" s="1" customFormat="1" ht="11.55" customHeight="1" x14ac:dyDescent="0.25">
      <c r="A42" s="18" t="s">
        <v>58</v>
      </c>
      <c r="B42" s="17">
        <v>9.94</v>
      </c>
      <c r="C42" s="181">
        <v>36.89</v>
      </c>
      <c r="D42" s="181">
        <v>0.21000000000000085</v>
      </c>
      <c r="E42" s="181">
        <v>-2.0900000000000034</v>
      </c>
      <c r="F42" s="15">
        <v>-1.7399999999999949</v>
      </c>
      <c r="G42" s="16">
        <v>-3.0199999999999996</v>
      </c>
      <c r="H42" s="16">
        <v>-1.0700000000000003</v>
      </c>
      <c r="I42" s="15">
        <v>3.1900000000000048</v>
      </c>
      <c r="J42" s="14">
        <v>1.980000000000004</v>
      </c>
    </row>
    <row r="43" spans="1:10" s="1" customFormat="1" ht="11.55" customHeight="1" x14ac:dyDescent="0.25">
      <c r="A43" s="18" t="s">
        <v>57</v>
      </c>
      <c r="B43" s="17">
        <v>9.8699999999999992</v>
      </c>
      <c r="C43" s="181">
        <v>9.14</v>
      </c>
      <c r="D43" s="181">
        <v>5.9999999999998721E-2</v>
      </c>
      <c r="E43" s="181">
        <v>-0.58999999999999986</v>
      </c>
      <c r="F43" s="15">
        <v>0.58000000000000007</v>
      </c>
      <c r="G43" s="16">
        <v>-1.8199999999999994</v>
      </c>
      <c r="H43" s="16">
        <v>2.7900000000000009</v>
      </c>
      <c r="I43" s="15">
        <v>-1.2299999999999995</v>
      </c>
      <c r="J43" s="14">
        <v>5.0000000000000711E-2</v>
      </c>
    </row>
    <row r="44" spans="1:10" s="1" customFormat="1" ht="11.4" customHeight="1" x14ac:dyDescent="0.25">
      <c r="A44" s="18" t="s">
        <v>56</v>
      </c>
      <c r="B44" s="17">
        <v>10.37</v>
      </c>
      <c r="C44" s="181">
        <v>20.14</v>
      </c>
      <c r="D44" s="11">
        <v>1.9999999999999574E-2</v>
      </c>
      <c r="E44" s="11">
        <v>-0.21000000000000085</v>
      </c>
      <c r="F44" s="9">
        <v>-0.5</v>
      </c>
      <c r="G44" s="10">
        <v>1.4400000000000013</v>
      </c>
      <c r="H44" s="10">
        <v>-2.2799999999999976</v>
      </c>
      <c r="I44" s="9">
        <v>-0.25</v>
      </c>
      <c r="J44" s="8">
        <v>0.41000000000000014</v>
      </c>
    </row>
    <row r="45" spans="1:10" s="27" customFormat="1" ht="11.55" customHeight="1" x14ac:dyDescent="0.25">
      <c r="A45" s="30" t="s">
        <v>55</v>
      </c>
      <c r="B45" s="29"/>
      <c r="C45" s="28"/>
      <c r="D45" s="180"/>
      <c r="E45" s="180"/>
      <c r="F45" s="20"/>
      <c r="G45" s="21"/>
      <c r="H45" s="21"/>
      <c r="I45" s="20"/>
      <c r="J45" s="19"/>
    </row>
    <row r="46" spans="1:10" s="27" customFormat="1" ht="11.55" customHeight="1" x14ac:dyDescent="0.25">
      <c r="A46" s="34" t="s">
        <v>54</v>
      </c>
      <c r="B46" s="33">
        <v>9.7899999999999991</v>
      </c>
      <c r="C46" s="32">
        <v>21.53</v>
      </c>
      <c r="D46" s="181">
        <v>0.16000000000000014</v>
      </c>
      <c r="E46" s="181">
        <v>-1.5700000000000003</v>
      </c>
      <c r="F46" s="15">
        <v>-0.64000000000000057</v>
      </c>
      <c r="G46" s="16">
        <v>2.2699999999999996</v>
      </c>
      <c r="H46" s="16">
        <v>-2.7100000000000009</v>
      </c>
      <c r="I46" s="15">
        <v>2.7699999999999996</v>
      </c>
      <c r="J46" s="14">
        <v>-0.73000000000000043</v>
      </c>
    </row>
    <row r="47" spans="1:10" s="27" customFormat="1" ht="11.55" customHeight="1" x14ac:dyDescent="0.25">
      <c r="A47" s="34" t="s">
        <v>53</v>
      </c>
      <c r="B47" s="33">
        <v>12.36</v>
      </c>
      <c r="C47" s="32">
        <v>34.69</v>
      </c>
      <c r="D47" s="181">
        <v>-0.72999999999999687</v>
      </c>
      <c r="E47" s="181">
        <v>6.9699999999999989</v>
      </c>
      <c r="F47" s="15">
        <v>1.1799999999999997</v>
      </c>
      <c r="G47" s="16">
        <v>-1.1700000000000017</v>
      </c>
      <c r="H47" s="16">
        <v>2.6899999999999977</v>
      </c>
      <c r="I47" s="15">
        <v>-4.509999999999998</v>
      </c>
      <c r="J47" s="14">
        <v>0.99000000000000199</v>
      </c>
    </row>
    <row r="48" spans="1:10" s="27" customFormat="1" ht="11.55" customHeight="1" x14ac:dyDescent="0.25">
      <c r="A48" s="34" t="s">
        <v>52</v>
      </c>
      <c r="B48" s="33">
        <v>9.86</v>
      </c>
      <c r="C48" s="32">
        <v>21.65</v>
      </c>
      <c r="D48" s="181">
        <v>0.15000000000000213</v>
      </c>
      <c r="E48" s="181">
        <v>-1.4100000000000001</v>
      </c>
      <c r="F48" s="15">
        <v>0.28000000000000114</v>
      </c>
      <c r="G48" s="16">
        <v>0.73000000000000043</v>
      </c>
      <c r="H48" s="16">
        <v>-0.35999999999999943</v>
      </c>
      <c r="I48" s="15">
        <v>2.4499999999999993</v>
      </c>
      <c r="J48" s="14">
        <v>-1.5300000000000011</v>
      </c>
    </row>
    <row r="49" spans="1:10" s="1" customFormat="1" ht="11.4" customHeight="1" x14ac:dyDescent="0.25">
      <c r="A49" s="31" t="s">
        <v>51</v>
      </c>
      <c r="B49" s="17">
        <v>9.1199999999999992</v>
      </c>
      <c r="C49" s="181">
        <v>18.190000000000001</v>
      </c>
      <c r="D49" s="11">
        <v>0.27999999999999758</v>
      </c>
      <c r="E49" s="11">
        <v>-2.629999999999999</v>
      </c>
      <c r="F49" s="9">
        <v>-1.1500000000000004</v>
      </c>
      <c r="G49" s="10">
        <v>-2.9499999999999993</v>
      </c>
      <c r="H49" s="10">
        <v>0.33000000000000185</v>
      </c>
      <c r="I49" s="9">
        <v>0.13000000000000078</v>
      </c>
      <c r="J49" s="8">
        <v>1.6799999999999997</v>
      </c>
    </row>
    <row r="50" spans="1:10" s="27" customFormat="1" ht="13.8" x14ac:dyDescent="0.25">
      <c r="A50" s="30" t="s">
        <v>280</v>
      </c>
      <c r="B50" s="29"/>
      <c r="C50" s="28"/>
      <c r="D50" s="180"/>
      <c r="E50" s="180"/>
      <c r="F50" s="20"/>
      <c r="G50" s="21"/>
      <c r="H50" s="21"/>
      <c r="I50" s="20"/>
      <c r="J50" s="19"/>
    </row>
    <row r="51" spans="1:10" s="1" customFormat="1" ht="11.55" customHeight="1" x14ac:dyDescent="0.25">
      <c r="A51" s="18" t="s">
        <v>244</v>
      </c>
      <c r="B51" s="17">
        <v>8.8000000000000007</v>
      </c>
      <c r="C51" s="181">
        <v>10.130000000000001</v>
      </c>
      <c r="D51" s="181">
        <v>0.1899999999999995</v>
      </c>
      <c r="E51" s="181">
        <v>-1.8000000000000007</v>
      </c>
      <c r="F51" s="15">
        <v>0.22000000000000064</v>
      </c>
      <c r="G51" s="16">
        <v>-0.90999999999999925</v>
      </c>
      <c r="H51" s="16">
        <v>1.1799999999999997</v>
      </c>
      <c r="I51" s="15">
        <v>0.64000000000000057</v>
      </c>
      <c r="J51" s="14">
        <v>-0.57999999999999918</v>
      </c>
    </row>
    <row r="52" spans="1:10" s="1" customFormat="1" ht="11.4" customHeight="1" x14ac:dyDescent="0.25">
      <c r="A52" s="18" t="s">
        <v>245</v>
      </c>
      <c r="B52" s="17">
        <v>10.78</v>
      </c>
      <c r="C52" s="181">
        <v>78.62</v>
      </c>
      <c r="D52" s="11">
        <v>-0.27000000000001023</v>
      </c>
      <c r="E52" s="11">
        <v>2.5900000000000034</v>
      </c>
      <c r="F52" s="9">
        <v>-1.9099999999999966</v>
      </c>
      <c r="G52" s="10">
        <v>-0.98000000000000398</v>
      </c>
      <c r="H52" s="10">
        <v>-2.9899999999999949</v>
      </c>
      <c r="I52" s="9">
        <v>1.7800000000000011</v>
      </c>
      <c r="J52" s="8">
        <v>4.1099999999999994</v>
      </c>
    </row>
    <row r="53" spans="1:10" s="27" customFormat="1" ht="11.55" customHeight="1" x14ac:dyDescent="0.25">
      <c r="A53" s="30" t="s">
        <v>48</v>
      </c>
      <c r="B53" s="29"/>
      <c r="C53" s="28"/>
      <c r="D53" s="180"/>
      <c r="E53" s="180"/>
      <c r="F53" s="20"/>
      <c r="G53" s="21"/>
      <c r="H53" s="21"/>
      <c r="I53" s="20"/>
      <c r="J53" s="19"/>
    </row>
    <row r="54" spans="1:10" s="1" customFormat="1" ht="11.55" customHeight="1" x14ac:dyDescent="0.25">
      <c r="A54" s="18" t="s">
        <v>47</v>
      </c>
      <c r="B54" s="17">
        <v>9.2799999999999994</v>
      </c>
      <c r="C54" s="181">
        <v>6</v>
      </c>
      <c r="D54" s="181">
        <v>8.0000000000000071E-2</v>
      </c>
      <c r="E54" s="181">
        <v>-0.75999999999999979</v>
      </c>
      <c r="F54" s="15">
        <v>0.29000000000000004</v>
      </c>
      <c r="G54" s="16">
        <v>0.80999999999999961</v>
      </c>
      <c r="H54" s="16">
        <v>0.50999999999999979</v>
      </c>
      <c r="I54" s="15">
        <v>-1.1500000000000004</v>
      </c>
      <c r="J54" s="14">
        <v>0.35999999999999943</v>
      </c>
    </row>
    <row r="55" spans="1:10" s="1" customFormat="1" ht="11.55" customHeight="1" x14ac:dyDescent="0.25">
      <c r="A55" s="26" t="s">
        <v>46</v>
      </c>
      <c r="B55" s="17">
        <v>11.1</v>
      </c>
      <c r="C55" s="181">
        <v>3.01</v>
      </c>
      <c r="D55" s="181">
        <v>-1.9999999999999574E-2</v>
      </c>
      <c r="E55" s="181">
        <v>0.19999999999999973</v>
      </c>
      <c r="F55" s="15">
        <v>-0.25999999999999979</v>
      </c>
      <c r="G55" s="16">
        <v>0.62000000000000011</v>
      </c>
      <c r="H55" s="16">
        <v>-0.20999999999999996</v>
      </c>
      <c r="I55" s="15">
        <v>-0.75999999999999979</v>
      </c>
      <c r="J55" s="14">
        <v>1.0000000000000004</v>
      </c>
    </row>
    <row r="56" spans="1:10" s="1" customFormat="1" ht="11.55" customHeight="1" x14ac:dyDescent="0.25">
      <c r="A56" s="26" t="s">
        <v>45</v>
      </c>
      <c r="B56" s="17">
        <v>7.45</v>
      </c>
      <c r="C56" s="181">
        <v>2.99</v>
      </c>
      <c r="D56" s="181">
        <v>9.9999999999999645E-2</v>
      </c>
      <c r="E56" s="181">
        <v>-0.96</v>
      </c>
      <c r="F56" s="15">
        <v>0.56000000000000005</v>
      </c>
      <c r="G56" s="16">
        <v>0.18999999999999995</v>
      </c>
      <c r="H56" s="16">
        <v>0.7200000000000002</v>
      </c>
      <c r="I56" s="15">
        <v>-0.3899999999999999</v>
      </c>
      <c r="J56" s="14">
        <v>-0.6399999999999999</v>
      </c>
    </row>
    <row r="57" spans="1:10" s="1" customFormat="1" ht="11.55" customHeight="1" x14ac:dyDescent="0.25">
      <c r="A57" s="18" t="s">
        <v>44</v>
      </c>
      <c r="B57" s="17">
        <v>7.6</v>
      </c>
      <c r="C57" s="181">
        <v>9.67</v>
      </c>
      <c r="D57" s="181">
        <v>0.3100000000000005</v>
      </c>
      <c r="E57" s="181">
        <v>-2.9600000000000009</v>
      </c>
      <c r="F57" s="15">
        <v>-0.28999999999999915</v>
      </c>
      <c r="G57" s="16">
        <v>-1.4799999999999995</v>
      </c>
      <c r="H57" s="16">
        <v>0.40000000000000036</v>
      </c>
      <c r="I57" s="15">
        <v>-0.30999999999999961</v>
      </c>
      <c r="J57" s="14">
        <v>0.33000000000000007</v>
      </c>
    </row>
    <row r="58" spans="1:10" s="1" customFormat="1" ht="11.4" customHeight="1" x14ac:dyDescent="0.25">
      <c r="A58" s="13" t="s">
        <v>43</v>
      </c>
      <c r="B58" s="12">
        <v>10.89</v>
      </c>
      <c r="C58" s="11">
        <v>84.33</v>
      </c>
      <c r="D58" s="11">
        <v>-0.39000000000000057</v>
      </c>
      <c r="E58" s="11">
        <v>3.7199999999999989</v>
      </c>
      <c r="F58" s="9">
        <v>0</v>
      </c>
      <c r="G58" s="10">
        <v>0.67000000000000171</v>
      </c>
      <c r="H58" s="10">
        <v>-0.90999999999999659</v>
      </c>
      <c r="I58" s="9">
        <v>1.4699999999999989</v>
      </c>
      <c r="J58" s="8">
        <v>-0.68999999999999773</v>
      </c>
    </row>
    <row r="59" spans="1:10" s="1" customFormat="1" ht="11.55" customHeight="1" x14ac:dyDescent="0.25">
      <c r="A59" s="23" t="s">
        <v>42</v>
      </c>
      <c r="B59" s="25"/>
      <c r="C59" s="24"/>
      <c r="D59" s="180"/>
      <c r="E59" s="180"/>
      <c r="F59" s="20"/>
      <c r="G59" s="21"/>
      <c r="H59" s="21"/>
      <c r="I59" s="20"/>
      <c r="J59" s="19"/>
    </row>
    <row r="60" spans="1:10" s="1" customFormat="1" ht="24" x14ac:dyDescent="0.25">
      <c r="A60" s="18" t="s">
        <v>41</v>
      </c>
      <c r="B60" s="17">
        <v>10.34</v>
      </c>
      <c r="C60" s="181">
        <v>17.899999999999999</v>
      </c>
      <c r="D60" s="181">
        <v>3.0000000000001137E-2</v>
      </c>
      <c r="E60" s="181">
        <v>-0.25</v>
      </c>
      <c r="F60" s="15">
        <v>-0.5</v>
      </c>
      <c r="G60" s="16">
        <v>-3.1099999999999994</v>
      </c>
      <c r="H60" s="16">
        <v>1.7300000000000004</v>
      </c>
      <c r="I60" s="15">
        <v>-1.2899999999999991</v>
      </c>
      <c r="J60" s="14">
        <v>1.3300000000000018</v>
      </c>
    </row>
    <row r="61" spans="1:10" s="1" customFormat="1" ht="11.55" customHeight="1" x14ac:dyDescent="0.25">
      <c r="A61" s="18" t="s">
        <v>40</v>
      </c>
      <c r="B61" s="17">
        <v>9.9700000000000006</v>
      </c>
      <c r="C61" s="181">
        <v>22.69</v>
      </c>
      <c r="D61" s="181">
        <v>0.12999999999999901</v>
      </c>
      <c r="E61" s="181">
        <v>-1.2100000000000009</v>
      </c>
      <c r="F61" s="15">
        <v>-2.1499999999999986</v>
      </c>
      <c r="G61" s="16">
        <v>-7.4399999999999995</v>
      </c>
      <c r="H61" s="16">
        <v>0.81000000000000227</v>
      </c>
      <c r="I61" s="15">
        <v>1.9499999999999993</v>
      </c>
      <c r="J61" s="14">
        <v>4.6999999999999993</v>
      </c>
    </row>
    <row r="62" spans="1:10" s="1" customFormat="1" ht="11.55" customHeight="1" x14ac:dyDescent="0.25">
      <c r="A62" s="18" t="s">
        <v>39</v>
      </c>
      <c r="B62" s="17">
        <v>10.46</v>
      </c>
      <c r="C62" s="181">
        <v>17.239999999999998</v>
      </c>
      <c r="D62" s="181">
        <v>1.0000000000001563E-2</v>
      </c>
      <c r="E62" s="181">
        <v>-3.0000000000001137E-2</v>
      </c>
      <c r="F62" s="15">
        <v>0.23000000000000043</v>
      </c>
      <c r="G62" s="16">
        <v>1.0300000000000011</v>
      </c>
      <c r="H62" s="16">
        <v>-0.28999999999999915</v>
      </c>
      <c r="I62" s="15">
        <v>0.35000000000000142</v>
      </c>
      <c r="J62" s="14">
        <v>-9.9999999999980105E-3</v>
      </c>
    </row>
    <row r="63" spans="1:10" s="1" customFormat="1" ht="11.55" customHeight="1" x14ac:dyDescent="0.25">
      <c r="A63" s="18" t="s">
        <v>38</v>
      </c>
      <c r="B63" s="17">
        <v>13.17</v>
      </c>
      <c r="C63" s="181">
        <v>19.78</v>
      </c>
      <c r="D63" s="181">
        <v>-0.58999999999999986</v>
      </c>
      <c r="E63" s="181">
        <v>5.68</v>
      </c>
      <c r="F63" s="15">
        <v>1.3000000000000007</v>
      </c>
      <c r="G63" s="16">
        <v>5.41</v>
      </c>
      <c r="H63" s="16">
        <v>-1.4299999999999997</v>
      </c>
      <c r="I63" s="15">
        <v>-0.62000000000000099</v>
      </c>
      <c r="J63" s="14">
        <v>-3.9600000000000009</v>
      </c>
    </row>
    <row r="64" spans="1:10" s="1" customFormat="1" ht="11.55" customHeight="1" x14ac:dyDescent="0.25">
      <c r="A64" s="18" t="s">
        <v>37</v>
      </c>
      <c r="B64" s="17">
        <v>10.82</v>
      </c>
      <c r="C64" s="181">
        <v>12.12</v>
      </c>
      <c r="D64" s="11">
        <v>-4.9999999999998934E-2</v>
      </c>
      <c r="E64" s="11">
        <v>0.44999999999999929</v>
      </c>
      <c r="F64" s="9">
        <v>1.0700000000000003</v>
      </c>
      <c r="G64" s="10">
        <v>6.379999999999999</v>
      </c>
      <c r="H64" s="10">
        <v>-2.2400000000000002</v>
      </c>
      <c r="I64" s="9">
        <v>0.49000000000000021</v>
      </c>
      <c r="J64" s="8">
        <v>-2.75</v>
      </c>
    </row>
    <row r="65" spans="1:10" s="1" customFormat="1" ht="12.6" customHeight="1" x14ac:dyDescent="0.25">
      <c r="A65" s="23" t="s">
        <v>281</v>
      </c>
      <c r="B65" s="22"/>
      <c r="C65" s="180"/>
      <c r="D65" s="180"/>
      <c r="E65" s="180"/>
      <c r="F65" s="20"/>
      <c r="G65" s="21"/>
      <c r="H65" s="21"/>
      <c r="I65" s="20"/>
      <c r="J65" s="19"/>
    </row>
    <row r="66" spans="1:10" s="1" customFormat="1" ht="11.55" customHeight="1" x14ac:dyDescent="0.25">
      <c r="A66" s="7" t="s">
        <v>36</v>
      </c>
      <c r="B66" s="17"/>
      <c r="C66" s="181"/>
      <c r="D66" s="181">
        <v>0</v>
      </c>
      <c r="E66" s="181">
        <v>0</v>
      </c>
      <c r="F66" s="15">
        <v>0</v>
      </c>
      <c r="G66" s="16">
        <v>0</v>
      </c>
      <c r="H66" s="16">
        <v>0</v>
      </c>
      <c r="I66" s="15">
        <v>0</v>
      </c>
      <c r="J66" s="14">
        <v>0</v>
      </c>
    </row>
    <row r="67" spans="1:10" s="1" customFormat="1" ht="11.55" customHeight="1" x14ac:dyDescent="0.25">
      <c r="A67" s="18" t="s">
        <v>35</v>
      </c>
      <c r="B67" s="17">
        <v>13.65</v>
      </c>
      <c r="C67" s="181">
        <v>2.98</v>
      </c>
      <c r="D67" s="181">
        <v>-0.10999999999999988</v>
      </c>
      <c r="E67" s="181">
        <v>1.0099999999999998</v>
      </c>
      <c r="F67" s="15">
        <v>-0.48</v>
      </c>
      <c r="G67" s="16">
        <v>-0.22999999999999998</v>
      </c>
      <c r="H67" s="16">
        <v>-0.7799999999999998</v>
      </c>
      <c r="I67" s="15">
        <v>-0.41999999999999993</v>
      </c>
      <c r="J67" s="14">
        <v>1.0099999999999998</v>
      </c>
    </row>
    <row r="68" spans="1:10" s="1" customFormat="1" ht="11.55" customHeight="1" x14ac:dyDescent="0.25">
      <c r="A68" s="18" t="s">
        <v>34</v>
      </c>
      <c r="B68" s="17">
        <v>8.5299999999999994</v>
      </c>
      <c r="C68" s="181">
        <v>14</v>
      </c>
      <c r="D68" s="181">
        <v>0.30000000000000071</v>
      </c>
      <c r="E68" s="181">
        <v>-2.91</v>
      </c>
      <c r="F68" s="15">
        <v>-0.37000000000000099</v>
      </c>
      <c r="G68" s="16">
        <v>-0.40000000000000036</v>
      </c>
      <c r="H68" s="16">
        <v>-0.36000000000000121</v>
      </c>
      <c r="I68" s="15">
        <v>-0.96000000000000085</v>
      </c>
      <c r="J68" s="14">
        <v>1.9599999999999991</v>
      </c>
    </row>
    <row r="69" spans="1:10" s="1" customFormat="1" ht="11.55" customHeight="1" x14ac:dyDescent="0.25">
      <c r="A69" s="18" t="s">
        <v>33</v>
      </c>
      <c r="B69" s="17">
        <v>12.25</v>
      </c>
      <c r="C69" s="181">
        <v>27.33</v>
      </c>
      <c r="D69" s="181">
        <v>-0.54999999999999716</v>
      </c>
      <c r="E69" s="181">
        <v>5.18</v>
      </c>
      <c r="F69" s="15">
        <v>4.009999999999998</v>
      </c>
      <c r="G69" s="16">
        <v>13.280000000000001</v>
      </c>
      <c r="H69" s="16">
        <v>-2.3200000000000003</v>
      </c>
      <c r="I69" s="15">
        <v>1.9499999999999957</v>
      </c>
      <c r="J69" s="14">
        <v>-10.39</v>
      </c>
    </row>
    <row r="70" spans="1:10" s="1" customFormat="1" ht="11.55" customHeight="1" x14ac:dyDescent="0.25">
      <c r="A70" s="18" t="s">
        <v>32</v>
      </c>
      <c r="B70" s="17">
        <v>12.53</v>
      </c>
      <c r="C70" s="181">
        <v>9.81</v>
      </c>
      <c r="D70" s="181">
        <v>-0.22000000000000064</v>
      </c>
      <c r="E70" s="181">
        <v>2.1500000000000004</v>
      </c>
      <c r="F70" s="15">
        <v>0.51999999999999957</v>
      </c>
      <c r="G70" s="16">
        <v>1.4000000000000004</v>
      </c>
      <c r="H70" s="16">
        <v>0.1899999999999995</v>
      </c>
      <c r="I70" s="15">
        <v>-0.8100000000000005</v>
      </c>
      <c r="J70" s="14">
        <v>-1.5400000000000009</v>
      </c>
    </row>
    <row r="71" spans="1:10" s="1" customFormat="1" ht="11.55" customHeight="1" x14ac:dyDescent="0.25">
      <c r="A71" s="18" t="s">
        <v>31</v>
      </c>
      <c r="B71" s="17">
        <v>11.24</v>
      </c>
      <c r="C71" s="181">
        <v>51.58</v>
      </c>
      <c r="D71" s="181">
        <v>-0.43999999999999773</v>
      </c>
      <c r="E71" s="181">
        <v>4.2100000000000009</v>
      </c>
      <c r="F71" s="15">
        <v>-3.6799999999999997</v>
      </c>
      <c r="G71" s="16">
        <v>-6.3900000000000006</v>
      </c>
      <c r="H71" s="16">
        <v>-1.7899999999999991</v>
      </c>
      <c r="I71" s="15">
        <v>-1.5</v>
      </c>
      <c r="J71" s="14">
        <v>9.0800000000000054</v>
      </c>
    </row>
    <row r="72" spans="1:10" s="1" customFormat="1" ht="11.55" customHeight="1" x14ac:dyDescent="0.25">
      <c r="A72" s="13" t="s">
        <v>30</v>
      </c>
      <c r="B72" s="12">
        <v>9.5</v>
      </c>
      <c r="C72" s="11">
        <v>26.74</v>
      </c>
      <c r="D72" s="11">
        <v>0.2900000000000027</v>
      </c>
      <c r="E72" s="11">
        <v>-2.7800000000000011</v>
      </c>
      <c r="F72" s="9">
        <v>-0.35000000000000142</v>
      </c>
      <c r="G72" s="10">
        <v>-4.91</v>
      </c>
      <c r="H72" s="10">
        <v>2.2699999999999996</v>
      </c>
      <c r="I72" s="9">
        <v>-0.78999999999999915</v>
      </c>
      <c r="J72" s="8">
        <v>1.879999999999999</v>
      </c>
    </row>
    <row r="73" spans="1:10" ht="11.55" customHeight="1" x14ac:dyDescent="0.3">
      <c r="A73" s="184" t="s">
        <v>246</v>
      </c>
      <c r="B73" s="6"/>
      <c r="C73" s="5"/>
      <c r="D73" s="5"/>
      <c r="E73" s="5"/>
      <c r="F73" s="1"/>
      <c r="G73" s="1"/>
      <c r="H73" s="1"/>
      <c r="I73" s="1"/>
      <c r="J73" s="1"/>
    </row>
    <row r="74" spans="1:10" ht="11.55" customHeight="1" x14ac:dyDescent="0.3">
      <c r="A74" s="220" t="s">
        <v>282</v>
      </c>
      <c r="B74" s="6"/>
      <c r="C74" s="5"/>
      <c r="D74" s="5"/>
      <c r="E74" s="5"/>
      <c r="F74" s="1"/>
      <c r="G74" s="1"/>
      <c r="H74" s="1"/>
      <c r="I74" s="1"/>
      <c r="J74" s="1"/>
    </row>
    <row r="75" spans="1:10" ht="11.55" customHeight="1" x14ac:dyDescent="0.3">
      <c r="A75" s="4" t="s">
        <v>283</v>
      </c>
      <c r="B75" s="3"/>
      <c r="C75" s="2"/>
      <c r="D75" s="2"/>
      <c r="E75" s="2"/>
      <c r="F75" s="1"/>
      <c r="G75" s="1"/>
      <c r="H75" s="1"/>
      <c r="I75" s="1"/>
      <c r="J75" s="1"/>
    </row>
    <row r="76" spans="1:10" ht="46.2" customHeight="1" x14ac:dyDescent="0.3">
      <c r="A76" s="398" t="s">
        <v>284</v>
      </c>
      <c r="B76" s="420"/>
      <c r="C76" s="420"/>
      <c r="D76" s="420"/>
      <c r="E76" s="420"/>
      <c r="F76" s="420"/>
      <c r="G76" s="420"/>
      <c r="H76" s="420"/>
      <c r="I76" s="420"/>
      <c r="J76" s="420"/>
    </row>
    <row r="77" spans="1:10" s="223" customFormat="1" ht="11.4" customHeight="1" x14ac:dyDescent="0.3">
      <c r="A77" s="220" t="s">
        <v>271</v>
      </c>
      <c r="B77" s="227"/>
      <c r="C77" s="227"/>
      <c r="D77" s="227"/>
      <c r="E77" s="227"/>
      <c r="F77" s="228"/>
      <c r="G77" s="228"/>
      <c r="H77" s="228"/>
      <c r="I77" s="228"/>
      <c r="J77" s="228"/>
    </row>
    <row r="78" spans="1:10" ht="11.55" customHeight="1" x14ac:dyDescent="0.3">
      <c r="A78" s="4" t="s">
        <v>293</v>
      </c>
      <c r="B78" s="3"/>
      <c r="C78" s="2"/>
      <c r="D78" s="2"/>
      <c r="E78" s="2"/>
      <c r="F78" s="1"/>
      <c r="G78" s="1"/>
      <c r="H78" s="1"/>
      <c r="I78" s="1"/>
      <c r="J78" s="1"/>
    </row>
    <row r="79" spans="1:10" s="223" customFormat="1" ht="11.4" customHeight="1" x14ac:dyDescent="0.3">
      <c r="A79" s="220" t="s">
        <v>285</v>
      </c>
      <c r="B79" s="227"/>
      <c r="C79" s="227"/>
      <c r="D79" s="227"/>
      <c r="E79" s="227"/>
      <c r="F79" s="228"/>
      <c r="G79" s="228"/>
      <c r="H79" s="228"/>
      <c r="I79" s="228"/>
      <c r="J79" s="228"/>
    </row>
    <row r="80" spans="1:10" s="223" customFormat="1" ht="23.4" customHeight="1" x14ac:dyDescent="0.3">
      <c r="A80" s="398" t="s">
        <v>286</v>
      </c>
      <c r="B80" s="399"/>
      <c r="C80" s="399"/>
      <c r="D80" s="399"/>
      <c r="E80" s="399"/>
      <c r="F80" s="399"/>
      <c r="G80" s="399"/>
      <c r="H80" s="432"/>
      <c r="I80" s="432"/>
      <c r="J80" s="432"/>
    </row>
    <row r="81" spans="1:10" s="223" customFormat="1" ht="12.6" customHeight="1" x14ac:dyDescent="0.3">
      <c r="A81" s="398" t="s">
        <v>287</v>
      </c>
      <c r="B81" s="399"/>
      <c r="C81" s="399"/>
      <c r="D81" s="399"/>
      <c r="E81" s="399"/>
      <c r="F81" s="399"/>
      <c r="G81" s="399"/>
      <c r="H81" s="432"/>
      <c r="I81" s="432"/>
      <c r="J81" s="432"/>
    </row>
    <row r="82" spans="1:10" ht="49.2" customHeight="1" x14ac:dyDescent="0.3">
      <c r="A82" s="398" t="s">
        <v>341</v>
      </c>
      <c r="B82" s="420"/>
      <c r="C82" s="420"/>
      <c r="D82" s="420"/>
      <c r="E82" s="420"/>
      <c r="F82" s="420"/>
      <c r="G82" s="420"/>
      <c r="H82" s="420"/>
      <c r="I82" s="420"/>
      <c r="J82" s="420"/>
    </row>
  </sheetData>
  <mergeCells count="9">
    <mergeCell ref="A76:J76"/>
    <mergeCell ref="A82:J82"/>
    <mergeCell ref="A3:A4"/>
    <mergeCell ref="B3:B4"/>
    <mergeCell ref="C3:C4"/>
    <mergeCell ref="D3:E3"/>
    <mergeCell ref="F3:J3"/>
    <mergeCell ref="A80:J80"/>
    <mergeCell ref="A81:J81"/>
  </mergeCells>
  <pageMargins left="0.25" right="0.25" top="0.75" bottom="0.75" header="0.3" footer="0.3"/>
  <pageSetup paperSize="9" scale="6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zoomScaleNormal="100" workbookViewId="0">
      <selection activeCell="P1" sqref="P1"/>
    </sheetView>
  </sheetViews>
  <sheetFormatPr baseColWidth="10" defaultColWidth="11.5546875" defaultRowHeight="11.55" customHeight="1" x14ac:dyDescent="0.3"/>
  <cols>
    <col min="1" max="1" width="29.77734375" style="207" customWidth="1"/>
    <col min="2" max="2" width="9.5546875" style="208" customWidth="1"/>
    <col min="3" max="3" width="8.77734375" style="192" customWidth="1"/>
    <col min="4" max="4" width="9.6640625" style="192" customWidth="1"/>
    <col min="5" max="5" width="9.44140625" style="192" customWidth="1"/>
    <col min="6" max="6" width="8.109375" style="192" customWidth="1"/>
    <col min="7" max="8" width="9.6640625" style="229" customWidth="1"/>
    <col min="9" max="10" width="8.109375" style="192" customWidth="1"/>
    <col min="11" max="11" width="11.5546875" style="218"/>
    <col min="12" max="12" width="10.44140625" style="208" customWidth="1"/>
    <col min="13" max="16384" width="11.5546875" style="206"/>
  </cols>
  <sheetData>
    <row r="1" spans="1:12" ht="14.4" customHeight="1" x14ac:dyDescent="0.3">
      <c r="A1" s="49" t="s">
        <v>297</v>
      </c>
      <c r="B1" s="205"/>
      <c r="L1" s="205"/>
    </row>
    <row r="2" spans="1:12" ht="11.55" customHeight="1" x14ac:dyDescent="0.3">
      <c r="A2" s="207" t="s">
        <v>4</v>
      </c>
    </row>
    <row r="3" spans="1:12" s="48" customFormat="1" ht="12" x14ac:dyDescent="0.3">
      <c r="A3" s="421"/>
      <c r="B3" s="423" t="s">
        <v>92</v>
      </c>
      <c r="C3" s="425" t="s">
        <v>295</v>
      </c>
      <c r="D3" s="425" t="s">
        <v>241</v>
      </c>
      <c r="E3" s="425" t="s">
        <v>242</v>
      </c>
      <c r="F3" s="438" t="s">
        <v>294</v>
      </c>
      <c r="G3" s="430"/>
      <c r="H3" s="430"/>
      <c r="I3" s="430"/>
      <c r="J3" s="431"/>
      <c r="L3" s="230"/>
    </row>
    <row r="4" spans="1:12" s="1" customFormat="1" ht="45" customHeight="1" x14ac:dyDescent="0.25">
      <c r="A4" s="422"/>
      <c r="B4" s="439" t="s">
        <v>91</v>
      </c>
      <c r="C4" s="426"/>
      <c r="D4" s="426" t="s">
        <v>90</v>
      </c>
      <c r="E4" s="426"/>
      <c r="F4" s="46" t="s">
        <v>0</v>
      </c>
      <c r="G4" s="47" t="s">
        <v>248</v>
      </c>
      <c r="H4" s="47" t="s">
        <v>249</v>
      </c>
      <c r="I4" s="46" t="s">
        <v>1</v>
      </c>
      <c r="J4" s="45" t="s">
        <v>2</v>
      </c>
      <c r="K4" s="225"/>
      <c r="L4" s="231"/>
    </row>
    <row r="5" spans="1:12" s="41" customFormat="1" ht="11.55" customHeight="1" x14ac:dyDescent="0.25">
      <c r="A5" s="44" t="s">
        <v>29</v>
      </c>
      <c r="B5" s="50">
        <v>10.47</v>
      </c>
      <c r="C5" s="51">
        <v>100</v>
      </c>
      <c r="D5" s="51">
        <v>100</v>
      </c>
      <c r="E5" s="51">
        <v>100</v>
      </c>
      <c r="F5" s="52">
        <v>100</v>
      </c>
      <c r="G5" s="182">
        <v>100</v>
      </c>
      <c r="H5" s="182">
        <v>100</v>
      </c>
      <c r="I5" s="52">
        <v>100</v>
      </c>
      <c r="J5" s="53">
        <v>100</v>
      </c>
      <c r="L5" s="232"/>
    </row>
    <row r="6" spans="1:12" s="27" customFormat="1" ht="11.55" customHeight="1" x14ac:dyDescent="0.3">
      <c r="A6" s="30" t="s">
        <v>93</v>
      </c>
      <c r="B6" s="434">
        <v>10.25</v>
      </c>
      <c r="C6" s="436">
        <v>50.71</v>
      </c>
      <c r="D6" s="436">
        <v>50.84</v>
      </c>
      <c r="E6" s="436">
        <v>49.64</v>
      </c>
      <c r="F6" s="54"/>
      <c r="G6" s="183"/>
      <c r="H6" s="183"/>
      <c r="I6" s="54"/>
      <c r="J6" s="55"/>
      <c r="L6" s="233"/>
    </row>
    <row r="7" spans="1:12" s="1" customFormat="1" ht="10.8" customHeight="1" x14ac:dyDescent="0.25">
      <c r="A7" s="18" t="s">
        <v>94</v>
      </c>
      <c r="B7" s="435"/>
      <c r="C7" s="437"/>
      <c r="D7" s="437"/>
      <c r="E7" s="437"/>
      <c r="F7" s="2">
        <v>50.26</v>
      </c>
      <c r="G7" s="16">
        <v>48.67</v>
      </c>
      <c r="H7" s="16">
        <v>51.85</v>
      </c>
      <c r="I7" s="2">
        <v>47.06</v>
      </c>
      <c r="J7" s="56">
        <v>47.7</v>
      </c>
      <c r="K7" s="225"/>
      <c r="L7" s="234"/>
    </row>
    <row r="8" spans="1:12" s="1" customFormat="1" ht="10.8" customHeight="1" x14ac:dyDescent="0.25">
      <c r="A8" s="18" t="s">
        <v>95</v>
      </c>
      <c r="B8" s="179">
        <v>10.55</v>
      </c>
      <c r="C8" s="181">
        <v>45.57</v>
      </c>
      <c r="D8" s="181">
        <v>45.53</v>
      </c>
      <c r="E8" s="181">
        <v>45.89</v>
      </c>
      <c r="F8" s="2">
        <v>45.73</v>
      </c>
      <c r="G8" s="16">
        <v>48.07</v>
      </c>
      <c r="H8" s="16">
        <v>43.76</v>
      </c>
      <c r="I8" s="2">
        <v>50.47</v>
      </c>
      <c r="J8" s="56">
        <v>45.34</v>
      </c>
      <c r="K8" s="225"/>
      <c r="L8" s="234"/>
    </row>
    <row r="9" spans="1:12" s="1" customFormat="1" ht="10.8" customHeight="1" x14ac:dyDescent="0.25">
      <c r="A9" s="13" t="s">
        <v>96</v>
      </c>
      <c r="B9" s="57">
        <v>12.59</v>
      </c>
      <c r="C9" s="11">
        <v>3.72</v>
      </c>
      <c r="D9" s="11">
        <v>3.63</v>
      </c>
      <c r="E9" s="11">
        <v>4.47</v>
      </c>
      <c r="F9" s="58">
        <v>4.01</v>
      </c>
      <c r="G9" s="10">
        <v>3.26</v>
      </c>
      <c r="H9" s="10">
        <v>4.4000000000000004</v>
      </c>
      <c r="I9" s="58">
        <v>2.4700000000000002</v>
      </c>
      <c r="J9" s="59">
        <v>6.96</v>
      </c>
      <c r="K9" s="225"/>
      <c r="L9" s="234"/>
    </row>
    <row r="10" spans="1:12" s="1" customFormat="1" ht="11.55" customHeight="1" x14ac:dyDescent="0.25">
      <c r="A10" s="23" t="s">
        <v>97</v>
      </c>
      <c r="B10" s="434">
        <v>9.44</v>
      </c>
      <c r="C10" s="436">
        <v>17.88</v>
      </c>
      <c r="D10" s="436">
        <v>18.09</v>
      </c>
      <c r="E10" s="436">
        <v>16.12</v>
      </c>
      <c r="F10" s="60"/>
      <c r="G10" s="21"/>
      <c r="H10" s="21"/>
      <c r="I10" s="60"/>
      <c r="J10" s="61"/>
      <c r="K10" s="225"/>
      <c r="L10" s="234"/>
    </row>
    <row r="11" spans="1:12" s="1" customFormat="1" ht="10.8" customHeight="1" x14ac:dyDescent="0.25">
      <c r="A11" s="18" t="s">
        <v>50</v>
      </c>
      <c r="B11" s="435"/>
      <c r="C11" s="437"/>
      <c r="D11" s="437"/>
      <c r="E11" s="437"/>
      <c r="F11" s="2">
        <v>15.35</v>
      </c>
      <c r="G11" s="16">
        <v>13.44</v>
      </c>
      <c r="H11" s="16">
        <v>16.559999999999999</v>
      </c>
      <c r="I11" s="2">
        <v>16.39</v>
      </c>
      <c r="J11" s="56">
        <v>18.03</v>
      </c>
      <c r="K11" s="225"/>
      <c r="L11" s="234"/>
    </row>
    <row r="12" spans="1:12" s="1" customFormat="1" ht="10.8" customHeight="1" x14ac:dyDescent="0.25">
      <c r="A12" s="13" t="s">
        <v>49</v>
      </c>
      <c r="B12" s="57">
        <v>10.7</v>
      </c>
      <c r="C12" s="11">
        <v>82.12</v>
      </c>
      <c r="D12" s="11">
        <v>81.91</v>
      </c>
      <c r="E12" s="11">
        <v>83.88</v>
      </c>
      <c r="F12" s="58">
        <v>84.65</v>
      </c>
      <c r="G12" s="10">
        <v>86.56</v>
      </c>
      <c r="H12" s="10">
        <v>83.44</v>
      </c>
      <c r="I12" s="58">
        <v>83.61</v>
      </c>
      <c r="J12" s="59">
        <v>81.97</v>
      </c>
      <c r="K12" s="225"/>
      <c r="L12" s="234"/>
    </row>
    <row r="13" spans="1:12" s="1" customFormat="1" ht="24" customHeight="1" x14ac:dyDescent="0.25">
      <c r="A13" s="23" t="s">
        <v>98</v>
      </c>
      <c r="B13" s="434">
        <v>8.07</v>
      </c>
      <c r="C13" s="436">
        <v>4.6100000000000003</v>
      </c>
      <c r="D13" s="436">
        <v>4.74</v>
      </c>
      <c r="E13" s="436">
        <v>3.55</v>
      </c>
      <c r="F13" s="60"/>
      <c r="G13" s="21"/>
      <c r="H13" s="21"/>
      <c r="I13" s="60"/>
      <c r="J13" s="61"/>
      <c r="K13" s="225"/>
      <c r="L13" s="234"/>
    </row>
    <row r="14" spans="1:12" s="1" customFormat="1" ht="10.8" customHeight="1" x14ac:dyDescent="0.25">
      <c r="A14" s="18" t="s">
        <v>99</v>
      </c>
      <c r="B14" s="435"/>
      <c r="C14" s="437"/>
      <c r="D14" s="437"/>
      <c r="E14" s="437"/>
      <c r="F14" s="2">
        <v>2.83</v>
      </c>
      <c r="G14" s="16">
        <v>2.4700000000000002</v>
      </c>
      <c r="H14" s="16">
        <v>2.99</v>
      </c>
      <c r="I14" s="2">
        <v>6.51</v>
      </c>
      <c r="J14" s="56">
        <v>2.11</v>
      </c>
      <c r="K14" s="225"/>
      <c r="L14" s="234"/>
    </row>
    <row r="15" spans="1:12" s="1" customFormat="1" ht="10.8" customHeight="1" x14ac:dyDescent="0.25">
      <c r="A15" s="18" t="s">
        <v>100</v>
      </c>
      <c r="B15" s="179">
        <v>6.91</v>
      </c>
      <c r="C15" s="181">
        <v>6.4</v>
      </c>
      <c r="D15" s="181">
        <v>6.65</v>
      </c>
      <c r="E15" s="181">
        <v>4.22</v>
      </c>
      <c r="F15" s="2">
        <v>4.29</v>
      </c>
      <c r="G15" s="16">
        <v>2.9</v>
      </c>
      <c r="H15" s="16">
        <v>5.33</v>
      </c>
      <c r="I15" s="2">
        <v>2.75</v>
      </c>
      <c r="J15" s="56">
        <v>5.44</v>
      </c>
      <c r="K15" s="225"/>
      <c r="L15" s="234"/>
    </row>
    <row r="16" spans="1:12" s="1" customFormat="1" ht="10.8" customHeight="1" x14ac:dyDescent="0.25">
      <c r="A16" s="18" t="s">
        <v>101</v>
      </c>
      <c r="B16" s="179">
        <v>16.22</v>
      </c>
      <c r="C16" s="181">
        <v>1.68</v>
      </c>
      <c r="D16" s="181">
        <v>1.57</v>
      </c>
      <c r="E16" s="181">
        <v>2.59</v>
      </c>
      <c r="F16" s="2">
        <v>3.08</v>
      </c>
      <c r="G16" s="16">
        <v>3.52</v>
      </c>
      <c r="H16" s="16">
        <v>2.95</v>
      </c>
      <c r="I16" s="2">
        <v>3.35</v>
      </c>
      <c r="J16" s="56">
        <v>1.74</v>
      </c>
      <c r="K16" s="225"/>
      <c r="L16" s="234"/>
    </row>
    <row r="17" spans="1:12" s="1" customFormat="1" ht="12" customHeight="1" x14ac:dyDescent="0.25">
      <c r="A17" s="13" t="s">
        <v>102</v>
      </c>
      <c r="B17" s="57">
        <v>11.35</v>
      </c>
      <c r="C17" s="11">
        <v>3.13</v>
      </c>
      <c r="D17" s="11">
        <v>3.1</v>
      </c>
      <c r="E17" s="11">
        <v>3.39</v>
      </c>
      <c r="F17" s="58">
        <v>2.27</v>
      </c>
      <c r="G17" s="10">
        <v>2.2599999999999998</v>
      </c>
      <c r="H17" s="10">
        <v>2.15</v>
      </c>
      <c r="I17" s="58">
        <v>2.41</v>
      </c>
      <c r="J17" s="59">
        <v>6.74</v>
      </c>
      <c r="K17" s="225"/>
      <c r="L17" s="234"/>
    </row>
    <row r="18" spans="1:12" ht="11.55" customHeight="1" x14ac:dyDescent="0.3">
      <c r="A18" s="219" t="s">
        <v>246</v>
      </c>
    </row>
    <row r="19" spans="1:12" ht="11.55" customHeight="1" x14ac:dyDescent="0.3">
      <c r="A19" s="220" t="s">
        <v>282</v>
      </c>
    </row>
    <row r="20" spans="1:12" ht="24" customHeight="1" x14ac:dyDescent="0.3">
      <c r="A20" s="398" t="s">
        <v>296</v>
      </c>
      <c r="B20" s="433"/>
      <c r="C20" s="433"/>
      <c r="D20" s="433"/>
      <c r="E20" s="433"/>
      <c r="F20" s="433"/>
      <c r="G20" s="433"/>
      <c r="H20" s="433"/>
      <c r="I20" s="433"/>
      <c r="J20" s="433"/>
    </row>
    <row r="21" spans="1:12" ht="36.6" customHeight="1" x14ac:dyDescent="0.3">
      <c r="A21" s="398" t="s">
        <v>342</v>
      </c>
      <c r="B21" s="433"/>
      <c r="C21" s="433"/>
      <c r="D21" s="433"/>
      <c r="E21" s="433"/>
      <c r="F21" s="433"/>
      <c r="G21" s="433"/>
      <c r="H21" s="433"/>
      <c r="I21" s="433"/>
      <c r="J21" s="433"/>
    </row>
    <row r="22" spans="1:12" ht="11.55" customHeight="1" x14ac:dyDescent="0.3">
      <c r="A22" s="220"/>
    </row>
    <row r="23" spans="1:12" ht="11.55" customHeight="1" x14ac:dyDescent="0.3">
      <c r="A23" s="220"/>
    </row>
    <row r="24" spans="1:12" ht="11.55" customHeight="1" x14ac:dyDescent="0.3">
      <c r="A24" s="220"/>
    </row>
    <row r="25" spans="1:12" ht="11.55" customHeight="1" x14ac:dyDescent="0.3">
      <c r="A25" s="206"/>
    </row>
  </sheetData>
  <mergeCells count="20">
    <mergeCell ref="F3:J3"/>
    <mergeCell ref="A3:A4"/>
    <mergeCell ref="B3:B4"/>
    <mergeCell ref="C3:C4"/>
    <mergeCell ref="D3:D4"/>
    <mergeCell ref="E3:E4"/>
    <mergeCell ref="B6:B7"/>
    <mergeCell ref="C6:C7"/>
    <mergeCell ref="D6:D7"/>
    <mergeCell ref="E6:E7"/>
    <mergeCell ref="B10:B11"/>
    <mergeCell ref="C10:C11"/>
    <mergeCell ref="D10:D11"/>
    <mergeCell ref="E10:E11"/>
    <mergeCell ref="A20:J20"/>
    <mergeCell ref="A21:J21"/>
    <mergeCell ref="B13:B14"/>
    <mergeCell ref="C13:C14"/>
    <mergeCell ref="D13:D14"/>
    <mergeCell ref="E13:E14"/>
  </mergeCells>
  <pageMargins left="0.25" right="0.25" top="0.75" bottom="0.75" header="0.3" footer="0.3"/>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zoomScaleNormal="100" workbookViewId="0">
      <pane xSplit="1" ySplit="3" topLeftCell="B4" activePane="bottomRight" state="frozen"/>
      <selection pane="topRight" activeCell="B1" sqref="B1"/>
      <selection pane="bottomLeft" activeCell="A4" sqref="A4"/>
      <selection pane="bottomRight" activeCell="M1" sqref="M1"/>
    </sheetView>
  </sheetViews>
  <sheetFormatPr baseColWidth="10" defaultColWidth="11.5546875" defaultRowHeight="13.8" x14ac:dyDescent="0.3"/>
  <cols>
    <col min="1" max="1" width="38.109375" style="203" customWidth="1"/>
    <col min="2" max="16384" width="11.5546875" style="203"/>
  </cols>
  <sheetData>
    <row r="1" spans="1:6" ht="26.4" customHeight="1" x14ac:dyDescent="0.3">
      <c r="A1" s="441" t="s">
        <v>311</v>
      </c>
      <c r="B1" s="433"/>
      <c r="C1" s="433"/>
      <c r="D1" s="433"/>
      <c r="E1" s="433"/>
      <c r="F1" s="433"/>
    </row>
    <row r="2" spans="1:6" x14ac:dyDescent="0.3">
      <c r="A2" s="62" t="s">
        <v>310</v>
      </c>
    </row>
    <row r="3" spans="1:6" s="62" customFormat="1" ht="12" x14ac:dyDescent="0.25">
      <c r="A3" s="79"/>
      <c r="B3" s="80" t="s">
        <v>103</v>
      </c>
    </row>
    <row r="4" spans="1:6" s="62" customFormat="1" ht="12" x14ac:dyDescent="0.25">
      <c r="A4" s="79" t="s">
        <v>250</v>
      </c>
      <c r="B4" s="81" t="s">
        <v>165</v>
      </c>
    </row>
    <row r="5" spans="1:6" s="62" customFormat="1" ht="12" x14ac:dyDescent="0.25">
      <c r="A5" s="82" t="s">
        <v>89</v>
      </c>
      <c r="B5" s="83"/>
    </row>
    <row r="6" spans="1:6" s="62" customFormat="1" ht="12" x14ac:dyDescent="0.25">
      <c r="A6" s="84" t="s">
        <v>87</v>
      </c>
      <c r="B6" s="83" t="s">
        <v>166</v>
      </c>
    </row>
    <row r="7" spans="1:6" s="62" customFormat="1" ht="12" x14ac:dyDescent="0.25">
      <c r="A7" s="85" t="s">
        <v>88</v>
      </c>
      <c r="B7" s="86" t="s">
        <v>104</v>
      </c>
    </row>
    <row r="8" spans="1:6" s="62" customFormat="1" x14ac:dyDescent="0.25">
      <c r="A8" s="23" t="s">
        <v>86</v>
      </c>
      <c r="B8" s="87"/>
    </row>
    <row r="9" spans="1:6" s="62" customFormat="1" ht="12" x14ac:dyDescent="0.25">
      <c r="A9" s="18" t="s">
        <v>85</v>
      </c>
      <c r="B9" s="83" t="s">
        <v>167</v>
      </c>
    </row>
    <row r="10" spans="1:6" s="62" customFormat="1" ht="12" x14ac:dyDescent="0.25">
      <c r="A10" s="18" t="s">
        <v>40</v>
      </c>
      <c r="B10" s="83" t="s">
        <v>168</v>
      </c>
    </row>
    <row r="11" spans="1:6" s="62" customFormat="1" ht="12" x14ac:dyDescent="0.25">
      <c r="A11" s="88" t="s">
        <v>39</v>
      </c>
      <c r="B11" s="86" t="s">
        <v>104</v>
      </c>
    </row>
    <row r="12" spans="1:6" s="63" customFormat="1" ht="12" x14ac:dyDescent="0.25">
      <c r="A12" s="18" t="s">
        <v>38</v>
      </c>
      <c r="B12" s="83" t="s">
        <v>169</v>
      </c>
    </row>
    <row r="13" spans="1:6" s="62" customFormat="1" ht="12" x14ac:dyDescent="0.25">
      <c r="A13" s="18" t="s">
        <v>84</v>
      </c>
      <c r="B13" s="83" t="s">
        <v>170</v>
      </c>
    </row>
    <row r="14" spans="1:6" s="62" customFormat="1" ht="12" x14ac:dyDescent="0.25">
      <c r="A14" s="13" t="s">
        <v>83</v>
      </c>
      <c r="B14" s="83" t="s">
        <v>171</v>
      </c>
    </row>
    <row r="15" spans="1:6" s="62" customFormat="1" x14ac:dyDescent="0.25">
      <c r="A15" s="23" t="s">
        <v>82</v>
      </c>
      <c r="B15" s="87"/>
    </row>
    <row r="16" spans="1:6" s="62" customFormat="1" ht="12" x14ac:dyDescent="0.25">
      <c r="A16" s="84" t="s">
        <v>81</v>
      </c>
      <c r="B16" s="83" t="s">
        <v>172</v>
      </c>
    </row>
    <row r="17" spans="1:2" s="62" customFormat="1" ht="12" x14ac:dyDescent="0.25">
      <c r="A17" s="84" t="s">
        <v>80</v>
      </c>
      <c r="B17" s="83" t="s">
        <v>173</v>
      </c>
    </row>
    <row r="18" spans="1:2" s="62" customFormat="1" ht="12" x14ac:dyDescent="0.25">
      <c r="A18" s="84" t="s">
        <v>106</v>
      </c>
      <c r="B18" s="83" t="s">
        <v>174</v>
      </c>
    </row>
    <row r="19" spans="1:2" s="62" customFormat="1" ht="12" x14ac:dyDescent="0.25">
      <c r="A19" s="85" t="s">
        <v>175</v>
      </c>
      <c r="B19" s="86" t="s">
        <v>104</v>
      </c>
    </row>
    <row r="20" spans="1:2" s="64" customFormat="1" ht="12" x14ac:dyDescent="0.25">
      <c r="A20" s="37" t="s">
        <v>176</v>
      </c>
      <c r="B20" s="83" t="s">
        <v>108</v>
      </c>
    </row>
    <row r="21" spans="1:2" s="62" customFormat="1" ht="12" x14ac:dyDescent="0.25">
      <c r="A21" s="37" t="s">
        <v>75</v>
      </c>
      <c r="B21" s="83" t="s">
        <v>177</v>
      </c>
    </row>
    <row r="22" spans="1:2" s="62" customFormat="1" ht="12" x14ac:dyDescent="0.25">
      <c r="A22" s="37" t="s">
        <v>74</v>
      </c>
      <c r="B22" s="83" t="s">
        <v>178</v>
      </c>
    </row>
    <row r="23" spans="1:2" s="62" customFormat="1" ht="12" x14ac:dyDescent="0.25">
      <c r="A23" s="37" t="s">
        <v>73</v>
      </c>
      <c r="B23" s="83" t="s">
        <v>179</v>
      </c>
    </row>
    <row r="24" spans="1:2" s="64" customFormat="1" ht="12" x14ac:dyDescent="0.25">
      <c r="A24" s="37" t="s">
        <v>72</v>
      </c>
      <c r="B24" s="83" t="s">
        <v>180</v>
      </c>
    </row>
    <row r="25" spans="1:2" s="62" customFormat="1" ht="12" x14ac:dyDescent="0.25">
      <c r="A25" s="189" t="s">
        <v>107</v>
      </c>
      <c r="B25" s="83" t="s">
        <v>181</v>
      </c>
    </row>
    <row r="26" spans="1:2" s="62" customFormat="1" x14ac:dyDescent="0.25">
      <c r="A26" s="23" t="s">
        <v>182</v>
      </c>
      <c r="B26" s="87"/>
    </row>
    <row r="27" spans="1:2" s="62" customFormat="1" ht="12" x14ac:dyDescent="0.25">
      <c r="A27" s="34" t="s">
        <v>54</v>
      </c>
      <c r="B27" s="83" t="s">
        <v>105</v>
      </c>
    </row>
    <row r="28" spans="1:2" s="62" customFormat="1" ht="12" x14ac:dyDescent="0.25">
      <c r="A28" s="89" t="s">
        <v>53</v>
      </c>
      <c r="B28" s="86" t="s">
        <v>104</v>
      </c>
    </row>
    <row r="29" spans="1:2" s="62" customFormat="1" ht="12" x14ac:dyDescent="0.25">
      <c r="A29" s="34" t="s">
        <v>52</v>
      </c>
      <c r="B29" s="83" t="s">
        <v>105</v>
      </c>
    </row>
    <row r="30" spans="1:2" s="62" customFormat="1" ht="12" x14ac:dyDescent="0.25">
      <c r="A30" s="31" t="s">
        <v>51</v>
      </c>
      <c r="B30" s="83" t="s">
        <v>183</v>
      </c>
    </row>
    <row r="31" spans="1:2" s="62" customFormat="1" ht="12" x14ac:dyDescent="0.25">
      <c r="A31" s="18" t="s">
        <v>62</v>
      </c>
      <c r="B31" s="83" t="s">
        <v>184</v>
      </c>
    </row>
    <row r="32" spans="1:2" s="64" customFormat="1" ht="12" x14ac:dyDescent="0.25">
      <c r="A32" s="18" t="s">
        <v>61</v>
      </c>
      <c r="B32" s="83" t="s">
        <v>185</v>
      </c>
    </row>
    <row r="33" spans="1:2" s="62" customFormat="1" ht="12" x14ac:dyDescent="0.25">
      <c r="A33" s="84" t="s">
        <v>186</v>
      </c>
      <c r="B33" s="83" t="s">
        <v>187</v>
      </c>
    </row>
    <row r="34" spans="1:2" s="62" customFormat="1" ht="12" x14ac:dyDescent="0.25">
      <c r="A34" s="30" t="s">
        <v>48</v>
      </c>
      <c r="B34" s="87"/>
    </row>
    <row r="35" spans="1:2" s="62" customFormat="1" ht="12" x14ac:dyDescent="0.25">
      <c r="A35" s="84" t="s">
        <v>312</v>
      </c>
      <c r="B35" s="83" t="s">
        <v>188</v>
      </c>
    </row>
    <row r="36" spans="1:2" s="64" customFormat="1" ht="12" x14ac:dyDescent="0.25">
      <c r="A36" s="84" t="s">
        <v>313</v>
      </c>
      <c r="B36" s="83" t="s">
        <v>189</v>
      </c>
    </row>
    <row r="37" spans="1:2" s="62" customFormat="1" ht="12" x14ac:dyDescent="0.25">
      <c r="A37" s="84" t="s">
        <v>109</v>
      </c>
      <c r="B37" s="83" t="s">
        <v>190</v>
      </c>
    </row>
    <row r="38" spans="1:2" s="62" customFormat="1" ht="12" x14ac:dyDescent="0.25">
      <c r="A38" s="85" t="s">
        <v>43</v>
      </c>
      <c r="B38" s="86" t="s">
        <v>104</v>
      </c>
    </row>
    <row r="39" spans="1:2" s="62" customFormat="1" ht="12" x14ac:dyDescent="0.25">
      <c r="A39" s="23" t="s">
        <v>42</v>
      </c>
      <c r="B39" s="87"/>
    </row>
    <row r="40" spans="1:2" s="62" customFormat="1" ht="24" x14ac:dyDescent="0.25">
      <c r="A40" s="18" t="s">
        <v>41</v>
      </c>
      <c r="B40" s="83" t="s">
        <v>191</v>
      </c>
    </row>
    <row r="41" spans="1:2" s="62" customFormat="1" ht="12" x14ac:dyDescent="0.25">
      <c r="A41" s="88" t="s">
        <v>40</v>
      </c>
      <c r="B41" s="86" t="s">
        <v>104</v>
      </c>
    </row>
    <row r="42" spans="1:2" s="62" customFormat="1" ht="12" x14ac:dyDescent="0.25">
      <c r="A42" s="18" t="s">
        <v>39</v>
      </c>
      <c r="B42" s="83" t="s">
        <v>108</v>
      </c>
    </row>
    <row r="43" spans="1:2" s="62" customFormat="1" ht="12" x14ac:dyDescent="0.25">
      <c r="A43" s="18" t="s">
        <v>38</v>
      </c>
      <c r="B43" s="83" t="s">
        <v>192</v>
      </c>
    </row>
    <row r="44" spans="1:2" s="62" customFormat="1" ht="12" x14ac:dyDescent="0.25">
      <c r="A44" s="18" t="s">
        <v>37</v>
      </c>
      <c r="B44" s="83" t="s">
        <v>185</v>
      </c>
    </row>
    <row r="45" spans="1:2" s="62" customFormat="1" ht="12" x14ac:dyDescent="0.25">
      <c r="A45" s="13" t="s">
        <v>110</v>
      </c>
      <c r="B45" s="83" t="s">
        <v>193</v>
      </c>
    </row>
    <row r="46" spans="1:2" s="62" customFormat="1" ht="12" x14ac:dyDescent="0.25">
      <c r="A46" s="90" t="s">
        <v>111</v>
      </c>
      <c r="B46" s="87"/>
    </row>
    <row r="47" spans="1:2" s="62" customFormat="1" ht="12" x14ac:dyDescent="0.25">
      <c r="A47" s="18" t="s">
        <v>35</v>
      </c>
      <c r="B47" s="83" t="s">
        <v>108</v>
      </c>
    </row>
    <row r="48" spans="1:2" s="62" customFormat="1" ht="12" x14ac:dyDescent="0.25">
      <c r="A48" s="18" t="s">
        <v>34</v>
      </c>
      <c r="B48" s="91" t="s">
        <v>194</v>
      </c>
    </row>
    <row r="49" spans="1:10" s="62" customFormat="1" ht="12" x14ac:dyDescent="0.25">
      <c r="A49" s="18" t="s">
        <v>33</v>
      </c>
      <c r="B49" s="83" t="s">
        <v>108</v>
      </c>
    </row>
    <row r="50" spans="1:10" s="62" customFormat="1" ht="12" x14ac:dyDescent="0.25">
      <c r="A50" s="18" t="s">
        <v>32</v>
      </c>
      <c r="B50" s="83" t="s">
        <v>108</v>
      </c>
    </row>
    <row r="51" spans="1:10" s="62" customFormat="1" ht="12" x14ac:dyDescent="0.25">
      <c r="A51" s="18" t="s">
        <v>31</v>
      </c>
      <c r="B51" s="83" t="s">
        <v>108</v>
      </c>
    </row>
    <row r="52" spans="1:10" s="62" customFormat="1" ht="12" x14ac:dyDescent="0.25">
      <c r="A52" s="88" t="s">
        <v>30</v>
      </c>
      <c r="B52" s="86" t="s">
        <v>104</v>
      </c>
    </row>
    <row r="53" spans="1:10" s="62" customFormat="1" ht="12" x14ac:dyDescent="0.25">
      <c r="A53" s="13" t="s">
        <v>195</v>
      </c>
      <c r="B53" s="92" t="s">
        <v>196</v>
      </c>
    </row>
    <row r="54" spans="1:10" s="62" customFormat="1" ht="12" x14ac:dyDescent="0.25">
      <c r="A54" s="90" t="s">
        <v>197</v>
      </c>
      <c r="B54" s="87"/>
    </row>
    <row r="55" spans="1:10" s="62" customFormat="1" ht="12" x14ac:dyDescent="0.25">
      <c r="A55" s="18" t="s">
        <v>35</v>
      </c>
      <c r="B55" s="83" t="s">
        <v>198</v>
      </c>
    </row>
    <row r="56" spans="1:10" s="62" customFormat="1" ht="12" x14ac:dyDescent="0.25">
      <c r="A56" s="18" t="s">
        <v>34</v>
      </c>
      <c r="B56" s="83" t="s">
        <v>108</v>
      </c>
    </row>
    <row r="57" spans="1:10" s="62" customFormat="1" ht="12" x14ac:dyDescent="0.25">
      <c r="A57" s="18" t="s">
        <v>33</v>
      </c>
      <c r="B57" s="83" t="s">
        <v>108</v>
      </c>
    </row>
    <row r="58" spans="1:10" s="62" customFormat="1" ht="12" x14ac:dyDescent="0.25">
      <c r="A58" s="18" t="s">
        <v>32</v>
      </c>
      <c r="B58" s="83" t="s">
        <v>108</v>
      </c>
    </row>
    <row r="59" spans="1:10" s="62" customFormat="1" ht="12" x14ac:dyDescent="0.25">
      <c r="A59" s="18" t="s">
        <v>31</v>
      </c>
      <c r="B59" s="83" t="s">
        <v>199</v>
      </c>
    </row>
    <row r="60" spans="1:10" s="62" customFormat="1" ht="12" x14ac:dyDescent="0.25">
      <c r="A60" s="88" t="s">
        <v>30</v>
      </c>
      <c r="B60" s="86" t="s">
        <v>104</v>
      </c>
    </row>
    <row r="61" spans="1:10" s="62" customFormat="1" ht="12" x14ac:dyDescent="0.25">
      <c r="A61" s="13" t="s">
        <v>195</v>
      </c>
      <c r="B61" s="93" t="s">
        <v>108</v>
      </c>
    </row>
    <row r="62" spans="1:10" x14ac:dyDescent="0.3">
      <c r="A62" s="219" t="s">
        <v>246</v>
      </c>
    </row>
    <row r="63" spans="1:10" s="206" customFormat="1" ht="11.55" customHeight="1" x14ac:dyDescent="0.3">
      <c r="A63" s="220" t="s">
        <v>282</v>
      </c>
      <c r="B63" s="6"/>
      <c r="C63" s="5"/>
      <c r="D63" s="5"/>
      <c r="E63" s="5"/>
      <c r="F63" s="1"/>
      <c r="G63" s="1"/>
      <c r="H63" s="1"/>
      <c r="I63" s="1"/>
      <c r="J63" s="1"/>
    </row>
    <row r="64" spans="1:10" x14ac:dyDescent="0.3">
      <c r="A64" s="440" t="s">
        <v>314</v>
      </c>
      <c r="B64" s="399"/>
      <c r="C64" s="399"/>
      <c r="D64" s="399"/>
      <c r="E64" s="399"/>
      <c r="F64" s="399"/>
      <c r="G64" s="399"/>
    </row>
    <row r="65" spans="1:7" ht="22.2" customHeight="1" x14ac:dyDescent="0.3">
      <c r="A65" s="440" t="s">
        <v>343</v>
      </c>
      <c r="B65" s="399"/>
      <c r="C65" s="399"/>
      <c r="D65" s="399"/>
      <c r="E65" s="399"/>
      <c r="F65" s="399"/>
      <c r="G65" s="399"/>
    </row>
    <row r="66" spans="1:7" x14ac:dyDescent="0.3">
      <c r="A66" s="440" t="s">
        <v>271</v>
      </c>
      <c r="B66" s="399"/>
      <c r="C66" s="399"/>
      <c r="D66" s="399"/>
      <c r="E66" s="399"/>
      <c r="F66" s="399"/>
      <c r="G66" s="399"/>
    </row>
    <row r="67" spans="1:7" ht="35.4" customHeight="1" x14ac:dyDescent="0.3">
      <c r="A67" s="440" t="s">
        <v>315</v>
      </c>
      <c r="B67" s="399"/>
      <c r="C67" s="399"/>
      <c r="D67" s="399"/>
      <c r="E67" s="399"/>
      <c r="F67" s="399"/>
      <c r="G67" s="399"/>
    </row>
    <row r="68" spans="1:7" ht="13.2" customHeight="1" x14ac:dyDescent="0.3">
      <c r="A68" s="440" t="s">
        <v>316</v>
      </c>
      <c r="B68" s="399"/>
      <c r="C68" s="399"/>
      <c r="D68" s="399"/>
      <c r="E68" s="399"/>
      <c r="F68" s="399"/>
      <c r="G68" s="399"/>
    </row>
    <row r="69" spans="1:7" ht="61.8" customHeight="1" x14ac:dyDescent="0.3">
      <c r="A69" s="440" t="s">
        <v>317</v>
      </c>
      <c r="B69" s="399"/>
      <c r="C69" s="399"/>
      <c r="D69" s="399"/>
      <c r="E69" s="399"/>
      <c r="F69" s="399"/>
      <c r="G69" s="399"/>
    </row>
  </sheetData>
  <mergeCells count="7">
    <mergeCell ref="A68:G68"/>
    <mergeCell ref="A69:G69"/>
    <mergeCell ref="A1:F1"/>
    <mergeCell ref="A64:G64"/>
    <mergeCell ref="A65:G65"/>
    <mergeCell ref="A66:G66"/>
    <mergeCell ref="A67:G6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zoomScaleNormal="100" workbookViewId="0">
      <selection activeCell="K1" sqref="K1"/>
    </sheetView>
  </sheetViews>
  <sheetFormatPr baseColWidth="10" defaultColWidth="11.44140625" defaultRowHeight="12" x14ac:dyDescent="0.25"/>
  <cols>
    <col min="1" max="1" width="54" style="62" customWidth="1"/>
    <col min="2" max="2" width="13" style="242" customWidth="1"/>
    <col min="3" max="3" width="15.44140625" style="242" customWidth="1"/>
    <col min="4" max="5" width="13" style="242" customWidth="1"/>
    <col min="6" max="6" width="13.109375" style="62" customWidth="1"/>
    <col min="7" max="16384" width="11.44140625" style="62"/>
  </cols>
  <sheetData>
    <row r="1" spans="1:5" ht="13.8" x14ac:dyDescent="0.25">
      <c r="A1" s="202" t="s">
        <v>308</v>
      </c>
    </row>
    <row r="2" spans="1:5" x14ac:dyDescent="0.25">
      <c r="A2" s="243" t="s">
        <v>4</v>
      </c>
    </row>
    <row r="3" spans="1:5" x14ac:dyDescent="0.25">
      <c r="A3" s="219"/>
      <c r="B3" s="62"/>
      <c r="C3" s="62"/>
      <c r="D3" s="62"/>
      <c r="E3" s="62"/>
    </row>
    <row r="4" spans="1:5" x14ac:dyDescent="0.25">
      <c r="B4" s="62"/>
      <c r="C4" s="62"/>
      <c r="D4" s="62"/>
      <c r="E4" s="62"/>
    </row>
    <row r="5" spans="1:5" x14ac:dyDescent="0.25">
      <c r="B5" s="62"/>
      <c r="C5" s="62"/>
      <c r="D5" s="62"/>
      <c r="E5" s="62"/>
    </row>
    <row r="13" spans="1:5" x14ac:dyDescent="0.25">
      <c r="A13" s="188"/>
    </row>
    <row r="26" spans="1:6" x14ac:dyDescent="0.25">
      <c r="A26" s="219" t="s">
        <v>246</v>
      </c>
    </row>
    <row r="27" spans="1:6" x14ac:dyDescent="0.25">
      <c r="A27" s="220" t="s">
        <v>275</v>
      </c>
    </row>
    <row r="28" spans="1:6" x14ac:dyDescent="0.25">
      <c r="A28" s="220" t="s">
        <v>276</v>
      </c>
    </row>
    <row r="29" spans="1:6" ht="36.6" customHeight="1" x14ac:dyDescent="0.25">
      <c r="A29" s="444" t="s">
        <v>307</v>
      </c>
      <c r="B29" s="445"/>
      <c r="C29" s="445"/>
      <c r="D29" s="445"/>
      <c r="E29" s="445"/>
      <c r="F29" s="445"/>
    </row>
    <row r="30" spans="1:6" x14ac:dyDescent="0.25">
      <c r="A30" s="360"/>
      <c r="B30" s="361"/>
      <c r="C30" s="361"/>
      <c r="D30" s="361"/>
      <c r="E30" s="361"/>
      <c r="F30" s="361"/>
    </row>
    <row r="31" spans="1:6" x14ac:dyDescent="0.25">
      <c r="A31" s="360"/>
      <c r="B31" s="361"/>
      <c r="C31" s="361"/>
      <c r="D31" s="361"/>
      <c r="E31" s="361"/>
      <c r="F31" s="361"/>
    </row>
    <row r="32" spans="1:6" x14ac:dyDescent="0.25">
      <c r="A32" s="220"/>
    </row>
    <row r="33" spans="1:6" ht="13.8" x14ac:dyDescent="0.25">
      <c r="A33" s="202" t="s">
        <v>309</v>
      </c>
    </row>
    <row r="34" spans="1:6" x14ac:dyDescent="0.25">
      <c r="A34" s="243" t="s">
        <v>4</v>
      </c>
    </row>
    <row r="35" spans="1:6" ht="24" x14ac:dyDescent="0.25">
      <c r="A35" s="442"/>
      <c r="B35" s="244" t="s">
        <v>112</v>
      </c>
      <c r="C35" s="244" t="s">
        <v>113</v>
      </c>
      <c r="D35" s="244" t="s">
        <v>114</v>
      </c>
      <c r="E35" s="245" t="s">
        <v>115</v>
      </c>
    </row>
    <row r="36" spans="1:6" x14ac:dyDescent="0.25">
      <c r="A36" s="443"/>
      <c r="B36" s="246" t="s">
        <v>116</v>
      </c>
      <c r="C36" s="246" t="s">
        <v>117</v>
      </c>
      <c r="D36" s="246" t="s">
        <v>118</v>
      </c>
      <c r="E36" s="247" t="s">
        <v>119</v>
      </c>
    </row>
    <row r="37" spans="1:6" x14ac:dyDescent="0.25">
      <c r="A37" s="248" t="s">
        <v>120</v>
      </c>
      <c r="B37" s="294">
        <v>100</v>
      </c>
      <c r="C37" s="294">
        <v>99.882710904625711</v>
      </c>
      <c r="D37" s="294">
        <v>41.727898219977739</v>
      </c>
      <c r="E37" s="295">
        <v>92.816511756923745</v>
      </c>
    </row>
    <row r="38" spans="1:6" x14ac:dyDescent="0.25">
      <c r="A38" s="248" t="s">
        <v>121</v>
      </c>
      <c r="B38" s="294">
        <v>71.277916748651649</v>
      </c>
      <c r="C38" s="294">
        <v>94.374572583271231</v>
      </c>
      <c r="D38" s="294">
        <v>49.457981321450397</v>
      </c>
      <c r="E38" s="295">
        <v>77.098362526460292</v>
      </c>
    </row>
    <row r="39" spans="1:6" x14ac:dyDescent="0.25">
      <c r="A39" s="248" t="s">
        <v>122</v>
      </c>
      <c r="B39" s="294">
        <v>62.535979988194157</v>
      </c>
      <c r="C39" s="294">
        <v>87.406725827726177</v>
      </c>
      <c r="D39" s="294">
        <v>42.89907758401376</v>
      </c>
      <c r="E39" s="295">
        <v>69.276371460083283</v>
      </c>
    </row>
    <row r="40" spans="1:6" x14ac:dyDescent="0.25">
      <c r="A40" s="248" t="s">
        <v>123</v>
      </c>
      <c r="B40" s="294">
        <v>7.9197623777939583</v>
      </c>
      <c r="C40" s="294">
        <v>75.653192484139311</v>
      </c>
      <c r="D40" s="294">
        <v>23.638852211991065</v>
      </c>
      <c r="E40" s="295">
        <v>34.75588967580741</v>
      </c>
    </row>
    <row r="41" spans="1:6" x14ac:dyDescent="0.25">
      <c r="A41" s="248" t="s">
        <v>124</v>
      </c>
      <c r="B41" s="294">
        <v>48.511498790496773</v>
      </c>
      <c r="C41" s="294">
        <v>96.288095463658209</v>
      </c>
      <c r="D41" s="294">
        <v>73.814690277507594</v>
      </c>
      <c r="E41" s="295">
        <v>69.182583511686531</v>
      </c>
    </row>
    <row r="42" spans="1:6" x14ac:dyDescent="0.25">
      <c r="A42" s="248" t="s">
        <v>125</v>
      </c>
      <c r="B42" s="294">
        <v>1.3508633121597624</v>
      </c>
      <c r="C42" s="294">
        <v>35.260983579143101</v>
      </c>
      <c r="D42" s="294">
        <v>56.19784573907819</v>
      </c>
      <c r="E42" s="295">
        <v>20.54248055229521</v>
      </c>
    </row>
    <row r="43" spans="1:6" x14ac:dyDescent="0.25">
      <c r="A43" s="248" t="s">
        <v>126</v>
      </c>
      <c r="B43" s="294">
        <v>3.32976612212039</v>
      </c>
      <c r="C43" s="294">
        <v>31.391747496292044</v>
      </c>
      <c r="D43" s="294">
        <v>25.517873320616975</v>
      </c>
      <c r="E43" s="295">
        <v>16.368796951278085</v>
      </c>
    </row>
    <row r="44" spans="1:6" x14ac:dyDescent="0.25">
      <c r="A44" s="249" t="s">
        <v>127</v>
      </c>
      <c r="B44" s="296">
        <v>1.7223901588142358</v>
      </c>
      <c r="C44" s="296">
        <v>9.2551375346967468</v>
      </c>
      <c r="D44" s="296">
        <v>2.8997452506455073</v>
      </c>
      <c r="E44" s="297">
        <v>4.6369387974745955</v>
      </c>
    </row>
    <row r="45" spans="1:6" x14ac:dyDescent="0.25">
      <c r="A45" s="219" t="s">
        <v>246</v>
      </c>
    </row>
    <row r="46" spans="1:6" x14ac:dyDescent="0.25">
      <c r="A46" s="220" t="s">
        <v>275</v>
      </c>
    </row>
    <row r="47" spans="1:6" x14ac:dyDescent="0.25">
      <c r="A47" s="220" t="s">
        <v>276</v>
      </c>
    </row>
    <row r="48" spans="1:6" ht="36.6" customHeight="1" x14ac:dyDescent="0.25">
      <c r="A48" s="444" t="s">
        <v>307</v>
      </c>
      <c r="B48" s="445"/>
      <c r="C48" s="445"/>
      <c r="D48" s="445"/>
      <c r="E48" s="445"/>
      <c r="F48" s="445"/>
    </row>
  </sheetData>
  <mergeCells count="3">
    <mergeCell ref="A35:A36"/>
    <mergeCell ref="A29:F29"/>
    <mergeCell ref="A48:F4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workbookViewId="0">
      <selection activeCell="A30" sqref="A30"/>
    </sheetView>
  </sheetViews>
  <sheetFormatPr baseColWidth="10" defaultColWidth="11.44140625" defaultRowHeight="13.8" x14ac:dyDescent="0.3"/>
  <cols>
    <col min="1" max="1" width="49.88671875" style="201" customWidth="1"/>
    <col min="2" max="2" width="11.44140625" style="200"/>
    <col min="3" max="3" width="14.44140625" style="200" customWidth="1"/>
    <col min="4" max="5" width="11.44140625" style="200"/>
    <col min="6" max="16384" width="11.44140625" style="201"/>
  </cols>
  <sheetData>
    <row r="1" spans="1:5" x14ac:dyDescent="0.3">
      <c r="A1" s="199" t="s">
        <v>305</v>
      </c>
    </row>
    <row r="2" spans="1:5" x14ac:dyDescent="0.3">
      <c r="A2" s="380" t="s">
        <v>4</v>
      </c>
    </row>
    <row r="3" spans="1:5" x14ac:dyDescent="0.3">
      <c r="B3" s="201"/>
      <c r="C3" s="201"/>
      <c r="D3" s="201"/>
      <c r="E3" s="201"/>
    </row>
    <row r="4" spans="1:5" x14ac:dyDescent="0.3">
      <c r="B4" s="201"/>
      <c r="C4" s="201"/>
      <c r="D4" s="201"/>
      <c r="E4" s="201"/>
    </row>
    <row r="5" spans="1:5" x14ac:dyDescent="0.3">
      <c r="B5" s="201"/>
      <c r="C5" s="201"/>
      <c r="D5" s="201"/>
      <c r="E5" s="201"/>
    </row>
    <row r="6" spans="1:5" x14ac:dyDescent="0.3">
      <c r="B6" s="201"/>
      <c r="C6" s="201"/>
      <c r="D6" s="201"/>
      <c r="E6" s="201"/>
    </row>
    <row r="7" spans="1:5" x14ac:dyDescent="0.3">
      <c r="B7" s="201"/>
      <c r="C7" s="201"/>
      <c r="D7" s="201"/>
      <c r="E7" s="201"/>
    </row>
    <row r="8" spans="1:5" x14ac:dyDescent="0.3">
      <c r="B8" s="201"/>
      <c r="C8" s="201"/>
      <c r="D8" s="201"/>
      <c r="E8" s="201"/>
    </row>
    <row r="9" spans="1:5" x14ac:dyDescent="0.3">
      <c r="B9" s="201"/>
      <c r="C9" s="201"/>
      <c r="D9" s="201"/>
      <c r="E9" s="201"/>
    </row>
    <row r="10" spans="1:5" x14ac:dyDescent="0.3">
      <c r="B10" s="201"/>
      <c r="C10" s="201"/>
      <c r="D10" s="201"/>
      <c r="E10" s="201"/>
    </row>
    <row r="11" spans="1:5" x14ac:dyDescent="0.3">
      <c r="A11" s="191"/>
      <c r="B11" s="201"/>
      <c r="C11" s="201"/>
      <c r="D11" s="201"/>
      <c r="E11" s="201"/>
    </row>
    <row r="12" spans="1:5" x14ac:dyDescent="0.3">
      <c r="B12" s="201"/>
      <c r="C12" s="201"/>
      <c r="D12" s="201"/>
      <c r="E12" s="201"/>
    </row>
    <row r="23" spans="1:7" x14ac:dyDescent="0.3">
      <c r="A23" s="219" t="s">
        <v>246</v>
      </c>
    </row>
    <row r="24" spans="1:7" x14ac:dyDescent="0.3">
      <c r="A24" s="220" t="s">
        <v>349</v>
      </c>
    </row>
    <row r="25" spans="1:7" ht="36.6" customHeight="1" x14ac:dyDescent="0.3">
      <c r="A25" s="448" t="s">
        <v>344</v>
      </c>
      <c r="B25" s="399"/>
      <c r="C25" s="399"/>
      <c r="D25" s="399"/>
      <c r="E25" s="399"/>
      <c r="F25" s="399"/>
      <c r="G25" s="399"/>
    </row>
    <row r="26" spans="1:7" x14ac:dyDescent="0.3">
      <c r="A26" s="371"/>
      <c r="B26" s="262"/>
      <c r="C26" s="262"/>
      <c r="D26" s="262"/>
      <c r="E26" s="262"/>
      <c r="F26" s="262"/>
      <c r="G26" s="262"/>
    </row>
    <row r="29" spans="1:7" x14ac:dyDescent="0.3">
      <c r="A29" s="199" t="s">
        <v>306</v>
      </c>
    </row>
    <row r="30" spans="1:7" x14ac:dyDescent="0.3">
      <c r="A30" s="380" t="s">
        <v>4</v>
      </c>
    </row>
    <row r="31" spans="1:7" s="235" customFormat="1" ht="48" x14ac:dyDescent="0.25">
      <c r="A31" s="446"/>
      <c r="B31" s="280" t="s">
        <v>128</v>
      </c>
      <c r="C31" s="282" t="s">
        <v>129</v>
      </c>
      <c r="D31" s="282" t="s">
        <v>130</v>
      </c>
      <c r="E31" s="282" t="s">
        <v>131</v>
      </c>
      <c r="F31" s="284" t="s">
        <v>132</v>
      </c>
    </row>
    <row r="32" spans="1:7" s="235" customFormat="1" ht="12" x14ac:dyDescent="0.25">
      <c r="A32" s="447"/>
      <c r="B32" s="281" t="s">
        <v>133</v>
      </c>
      <c r="C32" s="283" t="s">
        <v>134</v>
      </c>
      <c r="D32" s="283" t="s">
        <v>135</v>
      </c>
      <c r="E32" s="283" t="s">
        <v>136</v>
      </c>
      <c r="F32" s="285" t="s">
        <v>119</v>
      </c>
    </row>
    <row r="33" spans="1:7" s="235" customFormat="1" ht="12" x14ac:dyDescent="0.25">
      <c r="A33" s="286" t="s">
        <v>137</v>
      </c>
      <c r="B33" s="287">
        <v>96.726972777988934</v>
      </c>
      <c r="C33" s="288">
        <v>2.8325943507353375</v>
      </c>
      <c r="D33" s="288">
        <v>40.165084995540276</v>
      </c>
      <c r="E33" s="288">
        <v>50.846213274313179</v>
      </c>
      <c r="F33" s="289">
        <v>47.984086193539959</v>
      </c>
    </row>
    <row r="34" spans="1:7" s="235" customFormat="1" ht="12" x14ac:dyDescent="0.25">
      <c r="A34" s="286" t="s">
        <v>138</v>
      </c>
      <c r="B34" s="287">
        <v>27.440363475853406</v>
      </c>
      <c r="C34" s="288">
        <v>42.367876901283452</v>
      </c>
      <c r="D34" s="288">
        <v>22.779908908273956</v>
      </c>
      <c r="E34" s="288">
        <v>90.444353680960106</v>
      </c>
      <c r="F34" s="289">
        <v>40.935779209228848</v>
      </c>
    </row>
    <row r="35" spans="1:7" s="235" customFormat="1" ht="12" x14ac:dyDescent="0.25">
      <c r="A35" s="286" t="s">
        <v>139</v>
      </c>
      <c r="B35" s="287">
        <v>11.650161941938379</v>
      </c>
      <c r="C35" s="288">
        <v>0.69687021221960777</v>
      </c>
      <c r="D35" s="288">
        <v>19.719646652344565</v>
      </c>
      <c r="E35" s="288">
        <v>69.33115910548689</v>
      </c>
      <c r="F35" s="289">
        <v>17.019939617636233</v>
      </c>
    </row>
    <row r="36" spans="1:7" s="235" customFormat="1" ht="12" x14ac:dyDescent="0.25">
      <c r="A36" s="286" t="s">
        <v>140</v>
      </c>
      <c r="B36" s="287">
        <v>2.3904535052918305</v>
      </c>
      <c r="C36" s="288">
        <v>2.2474181839159191</v>
      </c>
      <c r="D36" s="288">
        <v>8.6337566470112925</v>
      </c>
      <c r="E36" s="288">
        <v>61.339583962714563</v>
      </c>
      <c r="F36" s="289">
        <v>11.548280297968669</v>
      </c>
    </row>
    <row r="37" spans="1:7" s="235" customFormat="1" ht="12" x14ac:dyDescent="0.25">
      <c r="A37" s="286" t="s">
        <v>141</v>
      </c>
      <c r="B37" s="287">
        <v>5.9902974836889413</v>
      </c>
      <c r="C37" s="288">
        <v>11.737173004865632</v>
      </c>
      <c r="D37" s="288">
        <v>59.332597183256574</v>
      </c>
      <c r="E37" s="288">
        <v>12.799714933871108</v>
      </c>
      <c r="F37" s="289">
        <v>17.078083045313541</v>
      </c>
    </row>
    <row r="38" spans="1:7" s="235" customFormat="1" ht="12" x14ac:dyDescent="0.25">
      <c r="A38" s="286" t="s">
        <v>142</v>
      </c>
      <c r="B38" s="287">
        <v>11.619717892098597</v>
      </c>
      <c r="C38" s="288">
        <v>9.5529349187397141</v>
      </c>
      <c r="D38" s="288">
        <v>69.439208962526777</v>
      </c>
      <c r="E38" s="288">
        <v>21.332523472055353</v>
      </c>
      <c r="F38" s="289">
        <v>20.982558330033296</v>
      </c>
    </row>
    <row r="39" spans="1:7" s="235" customFormat="1" ht="12" x14ac:dyDescent="0.25">
      <c r="A39" s="286" t="s">
        <v>143</v>
      </c>
      <c r="B39" s="287">
        <v>2.4453049983624751</v>
      </c>
      <c r="C39" s="288">
        <v>4.4269841128686274</v>
      </c>
      <c r="D39" s="288">
        <v>48.022302258431182</v>
      </c>
      <c r="E39" s="288">
        <v>5.815559331810098</v>
      </c>
      <c r="F39" s="289">
        <v>10.522910183577851</v>
      </c>
    </row>
    <row r="40" spans="1:7" s="235" customFormat="1" ht="12" x14ac:dyDescent="0.25">
      <c r="A40" s="286" t="s">
        <v>144</v>
      </c>
      <c r="B40" s="287">
        <v>2.3770609708182748</v>
      </c>
      <c r="C40" s="288">
        <v>0.49746033239495469</v>
      </c>
      <c r="D40" s="288">
        <v>52.429048798951186</v>
      </c>
      <c r="E40" s="288">
        <v>2.5782841944371233</v>
      </c>
      <c r="F40" s="289">
        <v>9.2989231141460849</v>
      </c>
    </row>
    <row r="41" spans="1:7" s="235" customFormat="1" ht="12" x14ac:dyDescent="0.25">
      <c r="A41" s="286" t="s">
        <v>145</v>
      </c>
      <c r="B41" s="287">
        <v>0</v>
      </c>
      <c r="C41" s="288">
        <v>5.7821262526530273</v>
      </c>
      <c r="D41" s="288">
        <v>2.5034287279701286</v>
      </c>
      <c r="E41" s="288">
        <v>0.1809073510270143</v>
      </c>
      <c r="F41" s="289">
        <v>2.4827061402341952</v>
      </c>
    </row>
    <row r="42" spans="1:7" s="235" customFormat="1" ht="12" x14ac:dyDescent="0.25">
      <c r="A42" s="290" t="s">
        <v>146</v>
      </c>
      <c r="B42" s="291">
        <v>7.208809307346375E-3</v>
      </c>
      <c r="C42" s="292">
        <v>10.14480600111404</v>
      </c>
      <c r="D42" s="292">
        <v>0.9930358567011327</v>
      </c>
      <c r="E42" s="292">
        <v>0.12263703655044464</v>
      </c>
      <c r="F42" s="293">
        <v>3.8170729578098368</v>
      </c>
    </row>
    <row r="43" spans="1:7" x14ac:dyDescent="0.3">
      <c r="A43" s="219" t="s">
        <v>246</v>
      </c>
    </row>
    <row r="44" spans="1:7" x14ac:dyDescent="0.3">
      <c r="A44" s="220" t="s">
        <v>269</v>
      </c>
    </row>
    <row r="45" spans="1:7" ht="36.6" customHeight="1" x14ac:dyDescent="0.3">
      <c r="A45" s="448" t="s">
        <v>344</v>
      </c>
      <c r="B45" s="399"/>
      <c r="C45" s="399"/>
      <c r="D45" s="399"/>
      <c r="E45" s="399"/>
      <c r="F45" s="399"/>
      <c r="G45" s="399"/>
    </row>
  </sheetData>
  <mergeCells count="3">
    <mergeCell ref="A31:A32"/>
    <mergeCell ref="A25:G25"/>
    <mergeCell ref="A45:G4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zoomScaleNormal="100" workbookViewId="0">
      <selection activeCell="H49" sqref="H49"/>
    </sheetView>
  </sheetViews>
  <sheetFormatPr baseColWidth="10" defaultColWidth="11.44140625" defaultRowHeight="15" customHeight="1" x14ac:dyDescent="0.3"/>
  <cols>
    <col min="1" max="1" width="52.5546875" style="386" customWidth="1"/>
    <col min="2" max="2" width="16.44140625" style="384" customWidth="1"/>
    <col min="3" max="3" width="21" style="384" bestFit="1" customWidth="1"/>
    <col min="4" max="4" width="11.109375" style="384" customWidth="1"/>
    <col min="5" max="16384" width="11.44140625" style="384"/>
  </cols>
  <sheetData>
    <row r="1" spans="1:8" ht="14.7" customHeight="1" x14ac:dyDescent="0.3">
      <c r="A1" s="381" t="s">
        <v>299</v>
      </c>
      <c r="B1" s="382"/>
      <c r="C1" s="382"/>
      <c r="D1" s="383"/>
      <c r="E1" s="383"/>
      <c r="F1" s="383"/>
      <c r="G1" s="383"/>
      <c r="H1" s="383"/>
    </row>
    <row r="2" spans="1:8" ht="15" customHeight="1" x14ac:dyDescent="0.3">
      <c r="A2" s="385" t="s">
        <v>4</v>
      </c>
      <c r="D2" s="383"/>
      <c r="E2" s="383"/>
      <c r="F2" s="383"/>
      <c r="G2" s="383"/>
      <c r="H2" s="383"/>
    </row>
    <row r="25" spans="1:10" ht="13.8" customHeight="1" x14ac:dyDescent="0.3"/>
    <row r="26" spans="1:10" ht="11.4" customHeight="1" x14ac:dyDescent="0.3">
      <c r="A26" s="219" t="s">
        <v>246</v>
      </c>
    </row>
    <row r="27" spans="1:10" s="206" customFormat="1" ht="13.8" customHeight="1" x14ac:dyDescent="0.3">
      <c r="A27" s="220" t="s">
        <v>282</v>
      </c>
      <c r="B27" s="6"/>
      <c r="C27" s="5"/>
      <c r="D27" s="5"/>
      <c r="E27" s="5"/>
      <c r="F27" s="1"/>
      <c r="G27" s="1"/>
      <c r="H27" s="1"/>
      <c r="I27" s="1"/>
      <c r="J27" s="1"/>
    </row>
    <row r="28" spans="1:10" ht="25.2" customHeight="1" x14ac:dyDescent="0.3">
      <c r="A28" s="440" t="s">
        <v>300</v>
      </c>
      <c r="B28" s="399"/>
      <c r="C28" s="399"/>
      <c r="D28" s="399"/>
      <c r="E28" s="399"/>
      <c r="F28" s="399"/>
      <c r="G28" s="399"/>
      <c r="H28" s="433"/>
      <c r="I28" s="433"/>
      <c r="J28" s="433"/>
    </row>
    <row r="29" spans="1:10" ht="25.8" customHeight="1" x14ac:dyDescent="0.3">
      <c r="A29" s="440" t="s">
        <v>301</v>
      </c>
      <c r="B29" s="399"/>
      <c r="C29" s="399"/>
      <c r="D29" s="399"/>
      <c r="E29" s="399"/>
      <c r="F29" s="399"/>
      <c r="G29" s="399"/>
      <c r="H29" s="433"/>
      <c r="I29" s="433"/>
      <c r="J29" s="433"/>
    </row>
    <row r="30" spans="1:10" ht="14.4" x14ac:dyDescent="0.3">
      <c r="A30" s="374"/>
      <c r="B30" s="372"/>
      <c r="C30" s="372"/>
      <c r="D30" s="372"/>
      <c r="E30" s="372"/>
      <c r="F30" s="372"/>
      <c r="G30" s="372"/>
      <c r="H30" s="373"/>
      <c r="I30" s="373"/>
      <c r="J30" s="373"/>
    </row>
    <row r="31" spans="1:10" ht="14.4" x14ac:dyDescent="0.3">
      <c r="A31" s="374"/>
      <c r="B31" s="372"/>
      <c r="C31" s="372"/>
      <c r="D31" s="372"/>
      <c r="E31" s="372"/>
      <c r="F31" s="372"/>
      <c r="G31" s="372"/>
      <c r="H31" s="373"/>
      <c r="I31" s="373"/>
      <c r="J31" s="373"/>
    </row>
    <row r="33" spans="1:8" ht="15" customHeight="1" x14ac:dyDescent="0.3">
      <c r="A33" s="381" t="s">
        <v>302</v>
      </c>
    </row>
    <row r="34" spans="1:8" s="387" customFormat="1" ht="13.2" customHeight="1" x14ac:dyDescent="0.25">
      <c r="A34" s="385" t="s">
        <v>4</v>
      </c>
    </row>
    <row r="35" spans="1:8" s="387" customFormat="1" ht="15" customHeight="1" x14ac:dyDescent="0.25">
      <c r="A35" s="388" t="s">
        <v>303</v>
      </c>
    </row>
    <row r="36" spans="1:8" s="387" customFormat="1" ht="12" x14ac:dyDescent="0.25">
      <c r="A36" s="449"/>
      <c r="B36" s="451" t="s">
        <v>147</v>
      </c>
      <c r="C36" s="452"/>
      <c r="D36" s="452"/>
      <c r="E36" s="453"/>
      <c r="F36" s="454" t="s">
        <v>148</v>
      </c>
      <c r="G36" s="389"/>
      <c r="H36" s="389"/>
    </row>
    <row r="37" spans="1:8" s="387" customFormat="1" ht="12" x14ac:dyDescent="0.25">
      <c r="A37" s="450"/>
      <c r="B37" s="276" t="s">
        <v>6</v>
      </c>
      <c r="C37" s="277" t="s">
        <v>7</v>
      </c>
      <c r="D37" s="278" t="s">
        <v>149</v>
      </c>
      <c r="E37" s="279" t="s">
        <v>2</v>
      </c>
      <c r="F37" s="455"/>
    </row>
    <row r="38" spans="1:8" s="387" customFormat="1" ht="10.8" customHeight="1" x14ac:dyDescent="0.25">
      <c r="A38" s="263" t="s">
        <v>150</v>
      </c>
      <c r="B38" s="264">
        <f>'[2]Sortie SAS'!P16/'[2]Sortie SAS'!$P$7*100</f>
        <v>65.337188222602165</v>
      </c>
      <c r="C38" s="265">
        <f>'[2]Sortie SAS'!Q16/'[2]Sortie SAS'!$Q$7*100</f>
        <v>46.447344150882053</v>
      </c>
      <c r="D38" s="266">
        <v>54.51</v>
      </c>
      <c r="E38" s="267">
        <v>57.13</v>
      </c>
      <c r="F38" s="267">
        <v>50.5</v>
      </c>
    </row>
    <row r="39" spans="1:8" s="387" customFormat="1" ht="10.8" customHeight="1" x14ac:dyDescent="0.25">
      <c r="A39" s="263" t="s">
        <v>151</v>
      </c>
      <c r="B39" s="268">
        <f>'[2]Sortie SAS'!P13/'[2]Sortie SAS'!$P$7*100</f>
        <v>51.622622585175435</v>
      </c>
      <c r="C39" s="269">
        <f>'[2]Sortie SAS'!Q13/'[2]Sortie SAS'!$Q$7*100</f>
        <v>43.179774417700983</v>
      </c>
      <c r="D39" s="270">
        <v>43.5</v>
      </c>
      <c r="E39" s="271">
        <v>39.4</v>
      </c>
      <c r="F39" s="271">
        <v>37.93</v>
      </c>
    </row>
    <row r="40" spans="1:8" s="387" customFormat="1" ht="10.8" customHeight="1" x14ac:dyDescent="0.25">
      <c r="A40" s="263" t="s">
        <v>152</v>
      </c>
      <c r="B40" s="268">
        <f>'[2]Sortie SAS'!P10/'[2]Sortie SAS'!$P$7*100</f>
        <v>19.202778027737814</v>
      </c>
      <c r="C40" s="269">
        <f>'[2]Sortie SAS'!Q10/'[2]Sortie SAS'!$Q$7*100</f>
        <v>39.074148369481101</v>
      </c>
      <c r="D40" s="270">
        <v>33.799999999999997</v>
      </c>
      <c r="E40" s="271">
        <v>36.97</v>
      </c>
      <c r="F40" s="271">
        <v>37.24</v>
      </c>
    </row>
    <row r="41" spans="1:8" s="387" customFormat="1" ht="10.8" customHeight="1" x14ac:dyDescent="0.25">
      <c r="A41" s="263" t="s">
        <v>153</v>
      </c>
      <c r="B41" s="268">
        <f>'[2]Sortie SAS'!P9/'[2]Sortie SAS'!$P$7*100</f>
        <v>17.764727055438218</v>
      </c>
      <c r="C41" s="269">
        <f>'[2]Sortie SAS'!Q9/'[2]Sortie SAS'!$Q$7*100</f>
        <v>22.873099472285428</v>
      </c>
      <c r="D41" s="270">
        <v>20.170000000000002</v>
      </c>
      <c r="E41" s="271">
        <v>27.69</v>
      </c>
      <c r="F41" s="271">
        <v>28.53</v>
      </c>
    </row>
    <row r="42" spans="1:8" s="387" customFormat="1" ht="10.8" customHeight="1" x14ac:dyDescent="0.25">
      <c r="A42" s="263" t="s">
        <v>154</v>
      </c>
      <c r="B42" s="268">
        <f>'[2]Sortie SAS'!P15/'[2]Sortie SAS'!$P$7*100</f>
        <v>40.501108642966415</v>
      </c>
      <c r="C42" s="269">
        <f>'[2]Sortie SAS'!Q15/'[2]Sortie SAS'!$Q$7*100</f>
        <v>38.690804687711662</v>
      </c>
      <c r="D42" s="270">
        <v>39.03</v>
      </c>
      <c r="E42" s="271">
        <v>37.56</v>
      </c>
      <c r="F42" s="271">
        <v>28.27</v>
      </c>
    </row>
    <row r="43" spans="1:8" s="387" customFormat="1" ht="10.8" customHeight="1" x14ac:dyDescent="0.25">
      <c r="A43" s="272" t="s">
        <v>155</v>
      </c>
      <c r="B43" s="273">
        <f>'[2]Sortie SAS'!P8/'[2]Sortie SAS'!$P$7*100</f>
        <v>40.554341704691488</v>
      </c>
      <c r="C43" s="274">
        <f>'[2]Sortie SAS'!Q8/'[2]Sortie SAS'!$Q$7*100</f>
        <v>41.772065457538815</v>
      </c>
      <c r="D43" s="273">
        <v>45.96</v>
      </c>
      <c r="E43" s="275">
        <v>49.88</v>
      </c>
      <c r="F43" s="275">
        <v>42.12</v>
      </c>
    </row>
    <row r="44" spans="1:8" s="387" customFormat="1" ht="15" customHeight="1" x14ac:dyDescent="0.25">
      <c r="A44" s="388" t="s">
        <v>304</v>
      </c>
      <c r="B44" s="390"/>
      <c r="C44" s="390"/>
      <c r="D44" s="390"/>
      <c r="E44" s="390"/>
      <c r="F44" s="390"/>
    </row>
    <row r="45" spans="1:8" s="387" customFormat="1" ht="12" x14ac:dyDescent="0.25">
      <c r="A45" s="449"/>
      <c r="B45" s="456" t="s">
        <v>147</v>
      </c>
      <c r="C45" s="457"/>
      <c r="D45" s="457"/>
      <c r="E45" s="458"/>
      <c r="F45" s="459" t="s">
        <v>148</v>
      </c>
      <c r="G45" s="389"/>
      <c r="H45" s="389"/>
    </row>
    <row r="46" spans="1:8" s="387" customFormat="1" ht="12" x14ac:dyDescent="0.25">
      <c r="A46" s="450"/>
      <c r="B46" s="391" t="s">
        <v>6</v>
      </c>
      <c r="C46" s="392" t="s">
        <v>7</v>
      </c>
      <c r="D46" s="393" t="s">
        <v>149</v>
      </c>
      <c r="E46" s="394" t="s">
        <v>2</v>
      </c>
      <c r="F46" s="460"/>
    </row>
    <row r="47" spans="1:8" s="387" customFormat="1" ht="10.8" customHeight="1" x14ac:dyDescent="0.25">
      <c r="A47" s="263" t="s">
        <v>150</v>
      </c>
      <c r="B47" s="264">
        <f>'[2]Sortie SAS'!P50/'[2]Sortie SAS'!$P$41*100</f>
        <v>2.6103916194073693</v>
      </c>
      <c r="C47" s="265">
        <f>'[2]Sortie SAS'!Q50/'[2]Sortie SAS'!$Q$41*100</f>
        <v>4.0617580811512859</v>
      </c>
      <c r="D47" s="266">
        <v>3.88</v>
      </c>
      <c r="E47" s="267">
        <v>3.58</v>
      </c>
      <c r="F47" s="267">
        <v>4.9000000000000004</v>
      </c>
    </row>
    <row r="48" spans="1:8" s="387" customFormat="1" ht="10.8" customHeight="1" x14ac:dyDescent="0.25">
      <c r="A48" s="263" t="s">
        <v>151</v>
      </c>
      <c r="B48" s="268">
        <f>'[2]Sortie SAS'!P47/'[2]Sortie SAS'!$P$41*100</f>
        <v>2.5855191917067644</v>
      </c>
      <c r="C48" s="269">
        <f>'[2]Sortie SAS'!Q47/'[2]Sortie SAS'!$Q$41*100</f>
        <v>4.7205940806450597</v>
      </c>
      <c r="D48" s="270">
        <v>3.93</v>
      </c>
      <c r="E48" s="271">
        <v>2.41</v>
      </c>
      <c r="F48" s="271">
        <v>5.36</v>
      </c>
    </row>
    <row r="49" spans="1:10" s="387" customFormat="1" ht="10.8" customHeight="1" x14ac:dyDescent="0.25">
      <c r="A49" s="263" t="s">
        <v>152</v>
      </c>
      <c r="B49" s="268">
        <f>'[2]Sortie SAS'!P44/'[2]Sortie SAS'!$P$41*100</f>
        <v>17.994746457953973</v>
      </c>
      <c r="C49" s="269">
        <f>'[2]Sortie SAS'!Q44/'[2]Sortie SAS'!$Q$41*100</f>
        <v>5.6491327169302519</v>
      </c>
      <c r="D49" s="270">
        <v>6.77</v>
      </c>
      <c r="E49" s="271">
        <v>6.09</v>
      </c>
      <c r="F49" s="271">
        <v>7.18</v>
      </c>
    </row>
    <row r="50" spans="1:10" s="387" customFormat="1" ht="10.8" customHeight="1" x14ac:dyDescent="0.25">
      <c r="A50" s="263" t="s">
        <v>153</v>
      </c>
      <c r="B50" s="268">
        <f>'[2]Sortie SAS'!P43/'[2]Sortie SAS'!$P$41*100</f>
        <v>10.991793109933099</v>
      </c>
      <c r="C50" s="269">
        <f>'[2]Sortie SAS'!Q43/'[2]Sortie SAS'!$Q$41*100</f>
        <v>6.9679923427758323</v>
      </c>
      <c r="D50" s="270">
        <v>9.15</v>
      </c>
      <c r="E50" s="271">
        <v>10.69</v>
      </c>
      <c r="F50" s="271">
        <v>7.79</v>
      </c>
    </row>
    <row r="51" spans="1:10" s="387" customFormat="1" ht="10.8" customHeight="1" x14ac:dyDescent="0.25">
      <c r="A51" s="263" t="s">
        <v>154</v>
      </c>
      <c r="B51" s="268">
        <f>'[2]Sortie SAS'!P49/'[2]Sortie SAS'!$P$41*100</f>
        <v>6.2513207158001602</v>
      </c>
      <c r="C51" s="269">
        <f>'[2]Sortie SAS'!Q49/'[2]Sortie SAS'!$Q$41*100</f>
        <v>9.1494030876071513</v>
      </c>
      <c r="D51" s="270">
        <v>8.4</v>
      </c>
      <c r="E51" s="271">
        <v>6.61</v>
      </c>
      <c r="F51" s="271">
        <v>12.08</v>
      </c>
    </row>
    <row r="52" spans="1:10" s="387" customFormat="1" ht="10.8" customHeight="1" x14ac:dyDescent="0.25">
      <c r="A52" s="272" t="s">
        <v>155</v>
      </c>
      <c r="B52" s="273">
        <f>'[2]Sortie SAS'!P42/'[2]Sortie SAS'!$P$41*100</f>
        <v>6.0728155487049653</v>
      </c>
      <c r="C52" s="274">
        <f>'[2]Sortie SAS'!Q42/'[2]Sortie SAS'!$Q$41*100</f>
        <v>6.8547595445302552</v>
      </c>
      <c r="D52" s="273">
        <v>6.04</v>
      </c>
      <c r="E52" s="275">
        <v>5.19</v>
      </c>
      <c r="F52" s="275">
        <v>7.77</v>
      </c>
    </row>
    <row r="53" spans="1:10" ht="11.4" customHeight="1" x14ac:dyDescent="0.3">
      <c r="A53" s="219" t="s">
        <v>246</v>
      </c>
    </row>
    <row r="54" spans="1:10" s="206" customFormat="1" ht="13.8" customHeight="1" x14ac:dyDescent="0.3">
      <c r="A54" s="220" t="s">
        <v>282</v>
      </c>
      <c r="B54" s="6"/>
      <c r="C54" s="5"/>
      <c r="D54" s="5"/>
      <c r="E54" s="5"/>
      <c r="F54" s="1"/>
      <c r="G54" s="1"/>
      <c r="H54" s="1"/>
      <c r="I54" s="1"/>
      <c r="J54" s="1"/>
    </row>
    <row r="55" spans="1:10" ht="25.2" customHeight="1" x14ac:dyDescent="0.3">
      <c r="A55" s="440" t="s">
        <v>300</v>
      </c>
      <c r="B55" s="399"/>
      <c r="C55" s="399"/>
      <c r="D55" s="399"/>
      <c r="E55" s="399"/>
      <c r="F55" s="399"/>
      <c r="G55" s="399"/>
      <c r="H55" s="433"/>
      <c r="I55" s="433"/>
      <c r="J55" s="433"/>
    </row>
    <row r="56" spans="1:10" ht="25.8" customHeight="1" x14ac:dyDescent="0.3">
      <c r="A56" s="440" t="s">
        <v>301</v>
      </c>
      <c r="B56" s="399"/>
      <c r="C56" s="399"/>
      <c r="D56" s="399"/>
      <c r="E56" s="399"/>
      <c r="F56" s="399"/>
      <c r="G56" s="399"/>
      <c r="H56" s="433"/>
      <c r="I56" s="433"/>
      <c r="J56" s="433"/>
    </row>
  </sheetData>
  <mergeCells count="10">
    <mergeCell ref="A28:J28"/>
    <mergeCell ref="A29:J29"/>
    <mergeCell ref="A55:J55"/>
    <mergeCell ref="A56:J56"/>
    <mergeCell ref="A36:A37"/>
    <mergeCell ref="B36:E36"/>
    <mergeCell ref="F36:F37"/>
    <mergeCell ref="A45:A46"/>
    <mergeCell ref="B45:E45"/>
    <mergeCell ref="F45:F4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F D 1-1</vt:lpstr>
      <vt:lpstr>F D 1-2</vt:lpstr>
      <vt:lpstr>F D 1-3</vt:lpstr>
      <vt:lpstr>F D 1-4</vt:lpstr>
      <vt:lpstr>F D 1-5</vt:lpstr>
      <vt:lpstr>F D 1-6</vt:lpstr>
      <vt:lpstr>F D 1-7</vt:lpstr>
      <vt:lpstr>F D 1-8</vt:lpstr>
      <vt:lpstr>F D 1-9</vt:lpstr>
      <vt:lpstr>F D 1-10</vt:lpstr>
      <vt:lpstr>F A1-1</vt:lpstr>
      <vt:lpstr>F A1-2</vt:lpstr>
      <vt:lpstr>F A2-1</vt:lpstr>
      <vt:lpstr>F A2-2</vt:lpstr>
      <vt:lpstr>F E 1-1</vt:lpstr>
    </vt:vector>
  </TitlesOfParts>
  <Company>MINEFI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Hagege</dc:creator>
  <cp:lastModifiedBy>Claire2</cp:lastModifiedBy>
  <dcterms:created xsi:type="dcterms:W3CDTF">2018-10-17T11:00:09Z</dcterms:created>
  <dcterms:modified xsi:type="dcterms:W3CDTF">2018-11-23T09:22:24Z</dcterms:modified>
</cp:coreProperties>
</file>