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4575" windowWidth="21630" windowHeight="5955" tabRatio="891" activeTab="1"/>
  </bookViews>
  <sheets>
    <sheet name="F 4.2-1 recrut deconcentres int" sheetId="1" r:id="rId1"/>
    <sheet name="F 4.2-2 recrut deconcent cat h " sheetId="2" r:id="rId2"/>
  </sheets>
  <definedNames>
    <definedName name="_xlnm.Print_Area" localSheetId="0">'F 4.2-1 recrut deconcentres int'!$A$1:$M$24</definedName>
  </definedNames>
  <calcPr fullCalcOnLoad="1"/>
</workbook>
</file>

<file path=xl/sharedStrings.xml><?xml version="1.0" encoding="utf-8"?>
<sst xmlns="http://schemas.openxmlformats.org/spreadsheetml/2006/main" count="77" uniqueCount="42">
  <si>
    <t>Total</t>
  </si>
  <si>
    <t>Présents</t>
  </si>
  <si>
    <t>Recrutés</t>
  </si>
  <si>
    <t>Postes offerts</t>
  </si>
  <si>
    <t>Admis</t>
  </si>
  <si>
    <t>Catégorie A</t>
  </si>
  <si>
    <t>Catégorie B</t>
  </si>
  <si>
    <t>Catégorie C</t>
  </si>
  <si>
    <t>H</t>
  </si>
  <si>
    <t>F</t>
  </si>
  <si>
    <r>
      <t>É</t>
    </r>
    <r>
      <rPr>
        <sz val="8"/>
        <rFont val="Arial"/>
        <family val="2"/>
      </rPr>
      <t>ducation nationale</t>
    </r>
  </si>
  <si>
    <t>Part des recrutements par voie déconcentrée (résultats globaux estimés) (en %)</t>
  </si>
  <si>
    <t xml:space="preserve">Part des recrutements par voie déconcentrée (résultats partiels) (en %) </t>
  </si>
  <si>
    <t>Part des recrutements par voie déconcentrée (en %)</t>
  </si>
  <si>
    <t xml:space="preserve">Concours réservés dont : </t>
  </si>
  <si>
    <t xml:space="preserve"> </t>
  </si>
  <si>
    <t>nd</t>
  </si>
  <si>
    <t xml:space="preserve">Concours internes dont :                 </t>
  </si>
  <si>
    <r>
      <t>(1) Concours déconcentrés (organisés au niveau local : académie, région, département…) et concours nationaux à affectation locale (organisés au niveau national pour affectation dans les services déconcentrés de l'</t>
    </r>
    <r>
      <rPr>
        <sz val="8"/>
        <rFont val="Calibri"/>
        <family val="2"/>
      </rPr>
      <t>É</t>
    </r>
    <r>
      <rPr>
        <sz val="8"/>
        <rFont val="Arial"/>
        <family val="2"/>
      </rPr>
      <t>tat).</t>
    </r>
  </si>
  <si>
    <t>Ministère de l'Intérieur</t>
  </si>
  <si>
    <t xml:space="preserve">Sélectivité </t>
  </si>
  <si>
    <t>Définition : Sélectivité : présents/admis.</t>
  </si>
  <si>
    <t>nd : données non disponibles, non communiquées ou manquantes.</t>
  </si>
  <si>
    <t>(3) Ensemble des recrutements internes, examens professionnels et concours réservés (loi Sauvadet).</t>
  </si>
  <si>
    <r>
      <t>Total recrutements internes (résultats partiels)</t>
    </r>
    <r>
      <rPr>
        <b/>
        <vertAlign val="superscript"/>
        <sz val="8"/>
        <rFont val="Arial"/>
        <family val="2"/>
      </rPr>
      <t>(2)(3)</t>
    </r>
    <r>
      <rPr>
        <b/>
        <sz val="8"/>
        <rFont val="Arial"/>
        <family val="2"/>
      </rPr>
      <t xml:space="preserve">                 </t>
    </r>
  </si>
  <si>
    <r>
      <t>Total déconcentrés résultats globaux estimés</t>
    </r>
    <r>
      <rPr>
        <b/>
        <vertAlign val="superscript"/>
        <sz val="8"/>
        <rFont val="Arial"/>
        <family val="2"/>
      </rPr>
      <t xml:space="preserve">(2)   </t>
    </r>
    <r>
      <rPr>
        <b/>
        <sz val="8"/>
        <rFont val="Arial"/>
        <family val="2"/>
      </rPr>
      <t xml:space="preserve">                  </t>
    </r>
  </si>
  <si>
    <r>
      <t>Total recrutements internes (résultats globaux estimés)</t>
    </r>
    <r>
      <rPr>
        <b/>
        <vertAlign val="superscript"/>
        <sz val="8"/>
        <rFont val="Arial"/>
        <family val="2"/>
      </rPr>
      <t xml:space="preserve">(2)(3)    </t>
    </r>
    <r>
      <rPr>
        <b/>
        <sz val="8"/>
        <rFont val="Arial"/>
        <family val="2"/>
      </rPr>
      <t xml:space="preserve">            </t>
    </r>
  </si>
  <si>
    <r>
      <t>Total déconcentrés résultats partiels</t>
    </r>
    <r>
      <rPr>
        <b/>
        <vertAlign val="superscript"/>
        <sz val="8"/>
        <rFont val="Arial"/>
        <family val="2"/>
      </rPr>
      <t xml:space="preserve">(3) </t>
    </r>
  </si>
  <si>
    <r>
      <t>Total déconcentrés résultats globaux estimés</t>
    </r>
    <r>
      <rPr>
        <b/>
        <vertAlign val="superscript"/>
        <sz val="8"/>
        <rFont val="Arial"/>
        <family val="2"/>
      </rPr>
      <t xml:space="preserve">(3)   </t>
    </r>
    <r>
      <rPr>
        <b/>
        <sz val="8"/>
        <rFont val="Arial"/>
        <family val="2"/>
      </rPr>
      <t xml:space="preserve">                  </t>
    </r>
  </si>
  <si>
    <r>
      <t>Total recrutements internes</t>
    </r>
    <r>
      <rPr>
        <b/>
        <vertAlign val="superscript"/>
        <sz val="8"/>
        <rFont val="Arial"/>
        <family val="2"/>
      </rPr>
      <t>(2)</t>
    </r>
    <r>
      <rPr>
        <b/>
        <sz val="8"/>
        <rFont val="Arial"/>
        <family val="2"/>
      </rPr>
      <t xml:space="preserve">  (résultats globaux estimés)</t>
    </r>
    <r>
      <rPr>
        <b/>
        <vertAlign val="superscript"/>
        <sz val="8"/>
        <rFont val="Arial"/>
        <family val="2"/>
      </rPr>
      <t xml:space="preserve">(3)   </t>
    </r>
    <r>
      <rPr>
        <b/>
        <sz val="8"/>
        <rFont val="Arial"/>
        <family val="2"/>
      </rPr>
      <t xml:space="preserve">            </t>
    </r>
  </si>
  <si>
    <t>(2) Ensemble des recrutements internes, examens professionnels et concours réservés (loi Sauvadet).</t>
  </si>
  <si>
    <t>Éducation nationale</t>
  </si>
  <si>
    <r>
      <t>Total déconcentrés résultats partiels</t>
    </r>
    <r>
      <rPr>
        <b/>
        <vertAlign val="superscript"/>
        <sz val="8"/>
        <rFont val="Arial"/>
        <family val="2"/>
      </rPr>
      <t xml:space="preserve">(2)(3) </t>
    </r>
  </si>
  <si>
    <r>
      <t>Total recrutements internes</t>
    </r>
    <r>
      <rPr>
        <b/>
        <vertAlign val="superscript"/>
        <sz val="8"/>
        <rFont val="Arial"/>
        <family val="2"/>
      </rPr>
      <t>(2)</t>
    </r>
    <r>
      <rPr>
        <b/>
        <sz val="8"/>
        <rFont val="Arial"/>
        <family val="2"/>
      </rPr>
      <t xml:space="preserve"> (résultats partiels)</t>
    </r>
    <r>
      <rPr>
        <b/>
        <vertAlign val="superscript"/>
        <sz val="8"/>
        <rFont val="Arial"/>
        <family val="2"/>
      </rPr>
      <t xml:space="preserve">(3) </t>
    </r>
    <r>
      <rPr>
        <b/>
        <sz val="8"/>
        <rFont val="Arial"/>
        <family val="2"/>
      </rPr>
      <t xml:space="preserve">                </t>
    </r>
  </si>
  <si>
    <r>
      <t>Figure 4.2-1 : Recrutements déconcentrés</t>
    </r>
    <r>
      <rPr>
        <b/>
        <vertAlign val="superscript"/>
        <sz val="10"/>
        <rFont val="Arial"/>
        <family val="2"/>
      </rPr>
      <t xml:space="preserve">(1) </t>
    </r>
    <r>
      <rPr>
        <b/>
        <sz val="10"/>
        <rFont val="Arial"/>
        <family val="2"/>
      </rPr>
      <t>par voie interne</t>
    </r>
    <r>
      <rPr>
        <b/>
        <vertAlign val="superscript"/>
        <sz val="10"/>
        <rFont val="Arial"/>
        <family val="2"/>
      </rPr>
      <t>(3)</t>
    </r>
    <r>
      <rPr>
        <b/>
        <sz val="10"/>
        <rFont val="Arial"/>
        <family val="2"/>
      </rPr>
      <t xml:space="preserve"> dans la fonction publique de l'</t>
    </r>
    <r>
      <rPr>
        <b/>
        <sz val="10"/>
        <rFont val="Calibri"/>
        <family val="2"/>
      </rPr>
      <t>É</t>
    </r>
    <r>
      <rPr>
        <b/>
        <sz val="10"/>
        <rFont val="Arial"/>
        <family val="2"/>
      </rPr>
      <t>tat en 2016</t>
    </r>
  </si>
  <si>
    <r>
      <t>(3) Le ministère de l'</t>
    </r>
    <r>
      <rPr>
        <sz val="8"/>
        <rFont val="Calibri"/>
        <family val="2"/>
      </rPr>
      <t>É</t>
    </r>
    <r>
      <rPr>
        <sz val="8"/>
        <rFont val="Arial"/>
        <family val="2"/>
      </rPr>
      <t>ducation nationale  n'a pas pu fournir tous les résultats des concours déconcentrés internes. Ces recrutements représentent 319 postes ouverts en catégorie C aux concours interne et réservés. Les résultats globaux estimés prennent en compte le nombre de postes offerts aux concours pour lesquels les résultats n'ont pas été obtenus, en faisant l'hypothèse qu'ils ont été pourvus en nombre équivalent.</t>
    </r>
  </si>
  <si>
    <r>
      <t>(2) Le ministère de l'</t>
    </r>
    <r>
      <rPr>
        <sz val="8"/>
        <rFont val="Calibri"/>
        <family val="2"/>
      </rPr>
      <t>É</t>
    </r>
    <r>
      <rPr>
        <sz val="8"/>
        <rFont val="Arial"/>
        <family val="2"/>
      </rPr>
      <t>ducation nationale n'a pas pu fournir tous les résultats des concours déconcentrés internes. Les résultats manquants représentent 319 postes aux concours internes et réservés. Les résultats globaux estimés prennent en compte le nombre de postes offerts aux concours pour lesquels les résultats n'ont pas été obtenus, en faisant l'hypothèse qu'ils ont été pourvus en nombre équivalent.</t>
    </r>
  </si>
  <si>
    <t xml:space="preserve">   Concours réservé </t>
  </si>
  <si>
    <t xml:space="preserve">   Concours interne</t>
  </si>
  <si>
    <t>s.o.</t>
  </si>
  <si>
    <r>
      <t>Figure 4.2-2 : Nombre de recrutés par voie de concours déconcentrés</t>
    </r>
    <r>
      <rPr>
        <b/>
        <vertAlign val="superscript"/>
        <sz val="10"/>
        <rFont val="Arial"/>
        <family val="2"/>
      </rPr>
      <t>(1)</t>
    </r>
    <r>
      <rPr>
        <b/>
        <sz val="10"/>
        <rFont val="Arial"/>
        <family val="2"/>
      </rPr>
      <t xml:space="preserve"> internes</t>
    </r>
    <r>
      <rPr>
        <b/>
        <vertAlign val="superscript"/>
        <sz val="10"/>
        <rFont val="Arial"/>
        <family val="2"/>
      </rPr>
      <t xml:space="preserve">(2) </t>
    </r>
    <r>
      <rPr>
        <b/>
        <sz val="10"/>
        <rFont val="Arial"/>
        <family val="2"/>
      </rPr>
      <t>par catégorie hiérarchique et type de sélection en 2016</t>
    </r>
  </si>
  <si>
    <t>Source : GRECO Report (Gestion des REcrutements et Concours Report), enquêtes annuelles Bilan des recrutements dans la fonction publique de l'État, DGAFP - Département des études, des statistiques et des systèmes d’information.</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</si>
</sst>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0&quot; €&quot;"/>
    <numFmt numFmtId="165" formatCode="#,##0&quot; €&quot;;[Red]\-#,##0&quot; €&quot;"/>
    <numFmt numFmtId="166" formatCode="#,##0.00&quot; €&quot;;\-#,##0.00&quot; €&quot;"/>
    <numFmt numFmtId="167" formatCode="#,##0.00&quot; €&quot;;[Red]\-#,##0.00&quot; €&quot;"/>
    <numFmt numFmtId="168" formatCode="_-* #,##0&quot; €&quot;_-;\-* #,##0&quot; €&quot;_-;_-* &quot;-&quot;&quot; €&quot;_-;_-@_-"/>
    <numFmt numFmtId="169" formatCode="_-* #,##0_ _€_-;\-* #,##0_ _€_-;_-* &quot;-&quot;_ _€_-;_-@_-"/>
    <numFmt numFmtId="170" formatCode="_-* #,##0.00&quot; €&quot;_-;\-* #,##0.00&quot; €&quot;_-;_-* &quot;-&quot;??&quot; €&quot;_-;_-@_-"/>
    <numFmt numFmtId="171" formatCode="_-* #,##0.00_ _€_-;\-* #,##0.00_ _€_-;_-* &quot;-&quot;??_ _€_-;_-@_-"/>
    <numFmt numFmtId="172" formatCode="#,##0.0"/>
    <numFmt numFmtId="173" formatCode="0.0"/>
    <numFmt numFmtId="174" formatCode="0.0000000"/>
    <numFmt numFmtId="175" formatCode="0.000000"/>
    <numFmt numFmtId="176" formatCode="0.00000"/>
    <numFmt numFmtId="177" formatCode="0.0000"/>
    <numFmt numFmtId="178" formatCode="0.000"/>
    <numFmt numFmtId="179" formatCode="0.00000000"/>
    <numFmt numFmtId="180" formatCode="&quot;Vrai&quot;;&quot;Vrai&quot;;&quot;Faux&quot;"/>
    <numFmt numFmtId="181" formatCode="&quot;Actif&quot;;&quot;Actif&quot;;&quot;Inactif&quot;"/>
    <numFmt numFmtId="182" formatCode="#,##0.000"/>
  </numFmts>
  <fonts count="51">
    <font>
      <sz val="10"/>
      <name val="Arial"/>
      <family val="0"/>
    </font>
    <font>
      <sz val="8"/>
      <name val="Arial"/>
      <family val="2"/>
    </font>
    <font>
      <b/>
      <sz val="10"/>
      <name val="Arial"/>
      <family val="2"/>
    </font>
    <font>
      <b/>
      <sz val="8"/>
      <name val="Arial"/>
      <family val="2"/>
    </font>
    <font>
      <i/>
      <sz val="8"/>
      <name val="Arial"/>
      <family val="2"/>
    </font>
    <font>
      <u val="single"/>
      <sz val="10"/>
      <color indexed="12"/>
      <name val="Arial"/>
      <family val="2"/>
    </font>
    <font>
      <u val="single"/>
      <sz val="10"/>
      <color indexed="36"/>
      <name val="Arial"/>
      <family val="2"/>
    </font>
    <font>
      <sz val="8"/>
      <color indexed="10"/>
      <name val="Arial"/>
      <family val="2"/>
    </font>
    <font>
      <sz val="8"/>
      <name val="Calibri"/>
      <family val="2"/>
    </font>
    <font>
      <b/>
      <sz val="10"/>
      <name val="Calibri"/>
      <family val="2"/>
    </font>
    <font>
      <b/>
      <vertAlign val="superscript"/>
      <sz val="10"/>
      <name val="Arial"/>
      <family val="2"/>
    </font>
    <font>
      <b/>
      <vertAlign val="superscript"/>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9"/>
      <color indexed="8"/>
      <name val="Calibri"/>
      <family val="2"/>
    </font>
    <font>
      <sz val="12"/>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rgb="FFFF0000"/>
      <name val="Arial"/>
      <family val="2"/>
    </font>
    <font>
      <sz val="9"/>
      <color theme="1"/>
      <name val="Calibri"/>
      <family val="2"/>
    </font>
    <font>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style="thin">
        <color indexed="8"/>
      </left>
      <right style="thin"/>
      <top>
        <color indexed="63"/>
      </top>
      <bottom>
        <color indexed="63"/>
      </bottom>
    </border>
    <border>
      <left>
        <color indexed="63"/>
      </left>
      <right style="thin"/>
      <top style="medium"/>
      <bottom>
        <color indexed="63"/>
      </bottom>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0" borderId="2" applyNumberFormat="0" applyFill="0" applyAlignment="0" applyProtection="0"/>
    <xf numFmtId="0" fontId="0" fillId="27" borderId="3" applyNumberFormat="0" applyFont="0" applyAlignment="0" applyProtection="0"/>
    <xf numFmtId="0" fontId="36" fillId="28" borderId="1" applyNumberFormat="0" applyAlignment="0" applyProtection="0"/>
    <xf numFmtId="0" fontId="37" fillId="29"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0" borderId="0" applyNumberFormat="0" applyBorder="0" applyAlignment="0" applyProtection="0"/>
    <xf numFmtId="9" fontId="0" fillId="0" borderId="0" applyFont="0" applyFill="0" applyBorder="0" applyAlignment="0" applyProtection="0"/>
    <xf numFmtId="0" fontId="39" fillId="31" borderId="0" applyNumberFormat="0" applyBorder="0" applyAlignment="0" applyProtection="0"/>
    <xf numFmtId="0" fontId="40" fillId="26" borderId="4"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2" borderId="9" applyNumberFormat="0" applyAlignment="0" applyProtection="0"/>
  </cellStyleXfs>
  <cellXfs count="125">
    <xf numFmtId="0" fontId="0" fillId="0" borderId="0" xfId="0" applyAlignment="1">
      <alignment/>
    </xf>
    <xf numFmtId="3" fontId="0" fillId="0" borderId="0" xfId="0" applyNumberFormat="1" applyAlignment="1">
      <alignment/>
    </xf>
    <xf numFmtId="0" fontId="1" fillId="0" borderId="0" xfId="0" applyFont="1" applyAlignment="1">
      <alignment/>
    </xf>
    <xf numFmtId="0" fontId="0" fillId="0" borderId="0" xfId="0" applyAlignment="1">
      <alignment wrapText="1"/>
    </xf>
    <xf numFmtId="0" fontId="2" fillId="0" borderId="10" xfId="0" applyFont="1" applyBorder="1" applyAlignment="1">
      <alignment/>
    </xf>
    <xf numFmtId="0" fontId="0" fillId="0" borderId="10" xfId="0" applyBorder="1" applyAlignment="1">
      <alignment/>
    </xf>
    <xf numFmtId="0" fontId="0" fillId="0" borderId="0" xfId="0" applyFont="1" applyAlignment="1">
      <alignment/>
    </xf>
    <xf numFmtId="0" fontId="0" fillId="0" borderId="10" xfId="0" applyBorder="1" applyAlignment="1">
      <alignment wrapText="1"/>
    </xf>
    <xf numFmtId="0" fontId="1" fillId="0" borderId="11" xfId="0" applyFont="1" applyFill="1" applyBorder="1" applyAlignment="1">
      <alignment horizontal="center" wrapText="1"/>
    </xf>
    <xf numFmtId="0" fontId="0" fillId="0" borderId="0" xfId="0" applyBorder="1" applyAlignment="1">
      <alignment/>
    </xf>
    <xf numFmtId="3" fontId="1" fillId="0" borderId="0" xfId="0" applyNumberFormat="1" applyFont="1" applyFill="1" applyAlignment="1">
      <alignment/>
    </xf>
    <xf numFmtId="3" fontId="3" fillId="0" borderId="12" xfId="0" applyNumberFormat="1" applyFont="1" applyFill="1" applyBorder="1" applyAlignment="1">
      <alignment/>
    </xf>
    <xf numFmtId="0" fontId="2" fillId="0" borderId="0" xfId="0" applyFont="1" applyBorder="1" applyAlignment="1">
      <alignment/>
    </xf>
    <xf numFmtId="0" fontId="1" fillId="0" borderId="11" xfId="0" applyFont="1" applyBorder="1" applyAlignment="1">
      <alignment wrapText="1"/>
    </xf>
    <xf numFmtId="3" fontId="3" fillId="0" borderId="0" xfId="0" applyNumberFormat="1" applyFont="1" applyFill="1" applyBorder="1" applyAlignment="1">
      <alignment/>
    </xf>
    <xf numFmtId="0" fontId="0" fillId="0" borderId="0" xfId="0" applyFont="1" applyAlignment="1">
      <alignment horizontal="right"/>
    </xf>
    <xf numFmtId="3" fontId="1" fillId="0" borderId="0" xfId="0" applyNumberFormat="1" applyFont="1" applyFill="1" applyBorder="1" applyAlignment="1">
      <alignment/>
    </xf>
    <xf numFmtId="173" fontId="0" fillId="0" borderId="0" xfId="0" applyNumberFormat="1" applyAlignment="1">
      <alignment/>
    </xf>
    <xf numFmtId="3" fontId="0" fillId="0" borderId="0" xfId="0" applyNumberFormat="1" applyBorder="1" applyAlignment="1">
      <alignment/>
    </xf>
    <xf numFmtId="0" fontId="1" fillId="0" borderId="0" xfId="0" applyFont="1" applyAlignment="1">
      <alignment wrapText="1"/>
    </xf>
    <xf numFmtId="0" fontId="0" fillId="0" borderId="0" xfId="0" applyAlignment="1">
      <alignment horizontal="right"/>
    </xf>
    <xf numFmtId="3" fontId="3" fillId="0" borderId="13" xfId="0" applyNumberFormat="1" applyFont="1" applyFill="1" applyBorder="1" applyAlignment="1">
      <alignment/>
    </xf>
    <xf numFmtId="3" fontId="1" fillId="0" borderId="14" xfId="0" applyNumberFormat="1" applyFont="1" applyFill="1" applyBorder="1" applyAlignment="1">
      <alignment/>
    </xf>
    <xf numFmtId="3" fontId="1" fillId="0" borderId="15" xfId="0" applyNumberFormat="1" applyFont="1" applyFill="1" applyBorder="1" applyAlignment="1">
      <alignment/>
    </xf>
    <xf numFmtId="3" fontId="3" fillId="0" borderId="15" xfId="0" applyNumberFormat="1" applyFont="1" applyFill="1" applyBorder="1" applyAlignment="1">
      <alignment/>
    </xf>
    <xf numFmtId="0" fontId="3" fillId="0" borderId="13" xfId="0" applyFont="1" applyFill="1" applyBorder="1" applyAlignment="1">
      <alignment wrapText="1"/>
    </xf>
    <xf numFmtId="3" fontId="1" fillId="0" borderId="0" xfId="0" applyNumberFormat="1" applyFont="1" applyFill="1" applyBorder="1" applyAlignment="1">
      <alignment/>
    </xf>
    <xf numFmtId="0" fontId="0" fillId="0" borderId="0" xfId="0" applyNumberFormat="1" applyFill="1" applyBorder="1" applyAlignment="1">
      <alignment/>
    </xf>
    <xf numFmtId="0" fontId="1" fillId="0" borderId="0" xfId="0" applyFont="1" applyFill="1" applyBorder="1" applyAlignment="1">
      <alignment horizontal="center" wrapText="1"/>
    </xf>
    <xf numFmtId="0" fontId="1" fillId="0" borderId="14" xfId="0" applyFont="1" applyFill="1" applyBorder="1" applyAlignment="1">
      <alignment horizontal="center" wrapText="1"/>
    </xf>
    <xf numFmtId="0" fontId="1" fillId="0" borderId="15" xfId="0" applyFont="1" applyFill="1" applyBorder="1" applyAlignment="1">
      <alignment horizontal="center" wrapText="1"/>
    </xf>
    <xf numFmtId="3" fontId="3" fillId="0" borderId="16" xfId="0" applyNumberFormat="1" applyFont="1" applyFill="1" applyBorder="1" applyAlignment="1">
      <alignment/>
    </xf>
    <xf numFmtId="3" fontId="3" fillId="0" borderId="17" xfId="0" applyNumberFormat="1" applyFont="1" applyFill="1" applyBorder="1" applyAlignment="1">
      <alignment/>
    </xf>
    <xf numFmtId="3" fontId="3" fillId="0" borderId="18" xfId="0" applyNumberFormat="1" applyFont="1" applyFill="1" applyBorder="1" applyAlignment="1">
      <alignment/>
    </xf>
    <xf numFmtId="0" fontId="1" fillId="0" borderId="11" xfId="0" applyFont="1" applyFill="1" applyBorder="1" applyAlignment="1">
      <alignment wrapText="1"/>
    </xf>
    <xf numFmtId="173" fontId="1" fillId="0" borderId="19" xfId="0" applyNumberFormat="1" applyFont="1" applyFill="1" applyBorder="1" applyAlignment="1">
      <alignment/>
    </xf>
    <xf numFmtId="173" fontId="1" fillId="0" borderId="11" xfId="0" applyNumberFormat="1" applyFont="1" applyFill="1" applyBorder="1" applyAlignment="1">
      <alignment/>
    </xf>
    <xf numFmtId="173" fontId="1" fillId="0" borderId="20" xfId="0" applyNumberFormat="1" applyFont="1" applyFill="1" applyBorder="1" applyAlignment="1">
      <alignment/>
    </xf>
    <xf numFmtId="0" fontId="3" fillId="0" borderId="16" xfId="0" applyFont="1" applyFill="1" applyBorder="1" applyAlignment="1">
      <alignment wrapText="1"/>
    </xf>
    <xf numFmtId="0" fontId="3" fillId="0" borderId="17" xfId="0" applyFont="1" applyFill="1" applyBorder="1" applyAlignment="1">
      <alignment wrapText="1"/>
    </xf>
    <xf numFmtId="0" fontId="3" fillId="0" borderId="17" xfId="0" applyFont="1" applyFill="1" applyBorder="1" applyAlignment="1">
      <alignment horizontal="right" wrapText="1"/>
    </xf>
    <xf numFmtId="0" fontId="3" fillId="0" borderId="16" xfId="0" applyFont="1" applyFill="1" applyBorder="1" applyAlignment="1">
      <alignment horizontal="right" wrapText="1"/>
    </xf>
    <xf numFmtId="0" fontId="3" fillId="0" borderId="16" xfId="0" applyFont="1" applyFill="1" applyBorder="1" applyAlignment="1">
      <alignment vertical="center" wrapText="1"/>
    </xf>
    <xf numFmtId="0" fontId="0" fillId="0" borderId="0" xfId="0" applyNumberFormat="1" applyBorder="1" applyAlignment="1">
      <alignment/>
    </xf>
    <xf numFmtId="3" fontId="0" fillId="0" borderId="0" xfId="0" applyNumberFormat="1" applyFont="1" applyAlignment="1">
      <alignment horizontal="right"/>
    </xf>
    <xf numFmtId="0" fontId="0" fillId="0" borderId="0" xfId="0" applyFont="1" applyAlignment="1">
      <alignment/>
    </xf>
    <xf numFmtId="3" fontId="3" fillId="0" borderId="12" xfId="0" applyNumberFormat="1" applyFont="1" applyFill="1" applyBorder="1" applyAlignment="1">
      <alignment wrapText="1"/>
    </xf>
    <xf numFmtId="0" fontId="3" fillId="0" borderId="12" xfId="0" applyFont="1" applyFill="1" applyBorder="1" applyAlignment="1">
      <alignment wrapText="1"/>
    </xf>
    <xf numFmtId="173" fontId="1" fillId="0" borderId="20" xfId="0" applyNumberFormat="1" applyFont="1" applyFill="1" applyBorder="1" applyAlignment="1">
      <alignment horizontal="right" wrapText="1"/>
    </xf>
    <xf numFmtId="173" fontId="1" fillId="0" borderId="11" xfId="0" applyNumberFormat="1" applyFont="1" applyFill="1" applyBorder="1" applyAlignment="1">
      <alignment horizontal="right" wrapText="1"/>
    </xf>
    <xf numFmtId="172" fontId="1" fillId="0" borderId="11" xfId="0" applyNumberFormat="1" applyFont="1" applyFill="1" applyBorder="1" applyAlignment="1">
      <alignment/>
    </xf>
    <xf numFmtId="3" fontId="48" fillId="0" borderId="0" xfId="0" applyNumberFormat="1" applyFont="1" applyAlignment="1">
      <alignment/>
    </xf>
    <xf numFmtId="3" fontId="0" fillId="0" borderId="0" xfId="0" applyNumberFormat="1" applyFont="1" applyBorder="1" applyAlignment="1">
      <alignment horizontal="right"/>
    </xf>
    <xf numFmtId="0" fontId="49" fillId="0" borderId="0" xfId="0" applyFont="1" applyBorder="1" applyAlignment="1">
      <alignment wrapText="1"/>
    </xf>
    <xf numFmtId="0" fontId="0" fillId="0" borderId="0" xfId="0" applyFont="1" applyBorder="1" applyAlignment="1">
      <alignment horizontal="right"/>
    </xf>
    <xf numFmtId="0" fontId="3" fillId="0" borderId="0" xfId="0" applyFont="1" applyFill="1" applyBorder="1" applyAlignment="1">
      <alignment wrapText="1"/>
    </xf>
    <xf numFmtId="0" fontId="0" fillId="0" borderId="0" xfId="0" applyFont="1" applyAlignment="1">
      <alignment horizontal="right"/>
    </xf>
    <xf numFmtId="3" fontId="3" fillId="0" borderId="14" xfId="0" applyNumberFormat="1" applyFont="1" applyFill="1" applyBorder="1" applyAlignment="1">
      <alignment/>
    </xf>
    <xf numFmtId="3" fontId="7" fillId="0" borderId="0" xfId="0" applyNumberFormat="1" applyFont="1" applyAlignment="1">
      <alignment/>
    </xf>
    <xf numFmtId="0" fontId="48" fillId="0" borderId="0" xfId="0" applyFont="1" applyAlignment="1">
      <alignment/>
    </xf>
    <xf numFmtId="0" fontId="1" fillId="0" borderId="0" xfId="0" applyNumberFormat="1" applyFont="1" applyFill="1" applyBorder="1" applyAlignment="1">
      <alignment/>
    </xf>
    <xf numFmtId="0" fontId="1" fillId="0" borderId="0" xfId="0" applyFont="1" applyFill="1" applyBorder="1" applyAlignment="1">
      <alignment wrapText="1"/>
    </xf>
    <xf numFmtId="173" fontId="3" fillId="0" borderId="0" xfId="0" applyNumberFormat="1" applyFont="1" applyFill="1" applyBorder="1" applyAlignment="1">
      <alignment/>
    </xf>
    <xf numFmtId="0" fontId="0" fillId="0" borderId="0" xfId="0" applyFill="1" applyBorder="1" applyAlignment="1">
      <alignment/>
    </xf>
    <xf numFmtId="0" fontId="1" fillId="0" borderId="0" xfId="0" applyFont="1" applyFill="1" applyBorder="1" applyAlignment="1">
      <alignment/>
    </xf>
    <xf numFmtId="3" fontId="3" fillId="0" borderId="14" xfId="0" applyNumberFormat="1" applyFont="1" applyFill="1" applyBorder="1" applyAlignment="1">
      <alignment horizontal="right"/>
    </xf>
    <xf numFmtId="3" fontId="3" fillId="0" borderId="0" xfId="0" applyNumberFormat="1" applyFont="1" applyFill="1" applyBorder="1" applyAlignment="1">
      <alignment horizontal="right"/>
    </xf>
    <xf numFmtId="3" fontId="3" fillId="0" borderId="15" xfId="0" applyNumberFormat="1" applyFont="1" applyFill="1" applyBorder="1" applyAlignment="1">
      <alignment horizontal="right"/>
    </xf>
    <xf numFmtId="3" fontId="1" fillId="0" borderId="20" xfId="0" applyNumberFormat="1" applyFont="1" applyFill="1" applyBorder="1" applyAlignment="1">
      <alignment horizontal="right"/>
    </xf>
    <xf numFmtId="3" fontId="1" fillId="0" borderId="11" xfId="0" applyNumberFormat="1" applyFont="1" applyFill="1" applyBorder="1" applyAlignment="1">
      <alignment horizontal="right"/>
    </xf>
    <xf numFmtId="3" fontId="1" fillId="0" borderId="19" xfId="0" applyNumberFormat="1" applyFont="1" applyFill="1" applyBorder="1" applyAlignment="1">
      <alignment horizontal="right"/>
    </xf>
    <xf numFmtId="0" fontId="50" fillId="0" borderId="0" xfId="0" applyFont="1" applyFill="1" applyBorder="1" applyAlignment="1">
      <alignment wrapText="1"/>
    </xf>
    <xf numFmtId="0" fontId="1" fillId="0" borderId="14" xfId="0" applyFont="1" applyBorder="1" applyAlignment="1">
      <alignment wrapText="1"/>
    </xf>
    <xf numFmtId="0" fontId="1" fillId="0" borderId="0" xfId="0" applyFont="1" applyBorder="1" applyAlignment="1">
      <alignment wrapText="1"/>
    </xf>
    <xf numFmtId="0" fontId="1" fillId="0" borderId="14" xfId="0" applyFont="1" applyFill="1" applyBorder="1" applyAlignment="1">
      <alignment wrapText="1"/>
    </xf>
    <xf numFmtId="3" fontId="1" fillId="0" borderId="0" xfId="0" applyNumberFormat="1" applyFont="1" applyFill="1" applyAlignment="1">
      <alignment/>
    </xf>
    <xf numFmtId="3" fontId="3" fillId="0" borderId="17" xfId="0" applyNumberFormat="1" applyFont="1" applyFill="1" applyBorder="1" applyAlignment="1">
      <alignment wrapText="1"/>
    </xf>
    <xf numFmtId="3" fontId="3" fillId="0" borderId="16" xfId="0" applyNumberFormat="1" applyFont="1" applyFill="1" applyBorder="1" applyAlignment="1">
      <alignment wrapText="1"/>
    </xf>
    <xf numFmtId="173" fontId="1" fillId="0" borderId="20" xfId="0" applyNumberFormat="1" applyFont="1" applyFill="1" applyBorder="1" applyAlignment="1">
      <alignment wrapText="1"/>
    </xf>
    <xf numFmtId="173" fontId="1" fillId="0" borderId="11" xfId="0" applyNumberFormat="1" applyFont="1" applyFill="1" applyBorder="1" applyAlignment="1">
      <alignment wrapText="1"/>
    </xf>
    <xf numFmtId="3" fontId="3" fillId="0" borderId="14" xfId="0" applyNumberFormat="1" applyFont="1" applyFill="1" applyBorder="1" applyAlignment="1">
      <alignment wrapText="1"/>
    </xf>
    <xf numFmtId="3" fontId="3" fillId="0" borderId="0" xfId="0" applyNumberFormat="1" applyFont="1" applyFill="1" applyBorder="1" applyAlignment="1">
      <alignment wrapText="1"/>
    </xf>
    <xf numFmtId="173" fontId="3" fillId="0" borderId="11" xfId="0" applyNumberFormat="1" applyFont="1" applyFill="1" applyBorder="1" applyAlignment="1">
      <alignment/>
    </xf>
    <xf numFmtId="3" fontId="3" fillId="0" borderId="21" xfId="0" applyNumberFormat="1" applyFont="1" applyFill="1" applyBorder="1" applyAlignment="1">
      <alignment/>
    </xf>
    <xf numFmtId="0" fontId="1" fillId="0" borderId="19" xfId="0" applyFont="1" applyFill="1" applyBorder="1" applyAlignment="1">
      <alignment vertical="center" wrapText="1"/>
    </xf>
    <xf numFmtId="0" fontId="3" fillId="0" borderId="18" xfId="0" applyFont="1" applyFill="1" applyBorder="1" applyAlignment="1">
      <alignment wrapText="1"/>
    </xf>
    <xf numFmtId="0" fontId="1" fillId="0" borderId="15" xfId="0" applyFont="1" applyFill="1" applyBorder="1" applyAlignment="1">
      <alignment horizontal="left" wrapText="1"/>
    </xf>
    <xf numFmtId="0" fontId="1" fillId="0" borderId="15" xfId="0" applyFont="1" applyFill="1" applyBorder="1" applyAlignment="1">
      <alignment wrapText="1"/>
    </xf>
    <xf numFmtId="0" fontId="3" fillId="0" borderId="15" xfId="0" applyFont="1" applyFill="1" applyBorder="1" applyAlignment="1">
      <alignment wrapText="1"/>
    </xf>
    <xf numFmtId="0" fontId="1" fillId="0" borderId="15" xfId="0" applyFont="1" applyFill="1" applyBorder="1" applyAlignment="1">
      <alignment horizontal="left" wrapText="1"/>
    </xf>
    <xf numFmtId="0" fontId="1" fillId="0" borderId="19" xfId="0" applyFont="1" applyFill="1" applyBorder="1" applyAlignment="1">
      <alignment wrapText="1"/>
    </xf>
    <xf numFmtId="0" fontId="1" fillId="0" borderId="22" xfId="0" applyFont="1" applyBorder="1" applyAlignment="1">
      <alignment/>
    </xf>
    <xf numFmtId="0" fontId="3" fillId="0" borderId="21" xfId="0" applyFont="1" applyFill="1" applyBorder="1" applyAlignment="1">
      <alignment vertical="center" wrapText="1"/>
    </xf>
    <xf numFmtId="0" fontId="1" fillId="0" borderId="13" xfId="0" applyFont="1" applyBorder="1" applyAlignment="1">
      <alignment horizontal="center"/>
    </xf>
    <xf numFmtId="0" fontId="1" fillId="0" borderId="12" xfId="0" applyFont="1" applyBorder="1" applyAlignment="1">
      <alignment horizontal="center"/>
    </xf>
    <xf numFmtId="0" fontId="1" fillId="0" borderId="21" xfId="0" applyFont="1" applyBorder="1" applyAlignment="1">
      <alignment horizontal="center"/>
    </xf>
    <xf numFmtId="0" fontId="0" fillId="0" borderId="11" xfId="0" applyBorder="1" applyAlignment="1">
      <alignment/>
    </xf>
    <xf numFmtId="0" fontId="0" fillId="0" borderId="23" xfId="0" applyBorder="1" applyAlignment="1">
      <alignment/>
    </xf>
    <xf numFmtId="0" fontId="1" fillId="0" borderId="23" xfId="0" applyFont="1" applyFill="1" applyBorder="1" applyAlignment="1">
      <alignment vertical="center" wrapText="1"/>
    </xf>
    <xf numFmtId="173" fontId="3" fillId="0" borderId="17" xfId="0" applyNumberFormat="1" applyFont="1" applyFill="1" applyBorder="1" applyAlignment="1">
      <alignment/>
    </xf>
    <xf numFmtId="173" fontId="3" fillId="0" borderId="14" xfId="0" applyNumberFormat="1" applyFont="1" applyFill="1" applyBorder="1" applyAlignment="1">
      <alignment/>
    </xf>
    <xf numFmtId="173" fontId="3" fillId="0" borderId="20" xfId="0" applyNumberFormat="1" applyFont="1" applyFill="1" applyBorder="1" applyAlignment="1">
      <alignment/>
    </xf>
    <xf numFmtId="173" fontId="1" fillId="0" borderId="19" xfId="0" applyNumberFormat="1" applyFont="1" applyFill="1" applyBorder="1" applyAlignment="1">
      <alignment wrapText="1"/>
    </xf>
    <xf numFmtId="173" fontId="1" fillId="0" borderId="19" xfId="0" applyNumberFormat="1" applyFont="1" applyFill="1" applyBorder="1" applyAlignment="1">
      <alignment horizontal="right" wrapText="1"/>
    </xf>
    <xf numFmtId="172" fontId="3" fillId="0" borderId="14" xfId="0" applyNumberFormat="1" applyFont="1" applyFill="1" applyBorder="1" applyAlignment="1">
      <alignment horizontal="right"/>
    </xf>
    <xf numFmtId="0" fontId="1" fillId="0" borderId="0" xfId="0" applyFont="1" applyAlignment="1">
      <alignment wrapText="1"/>
    </xf>
    <xf numFmtId="0" fontId="4" fillId="0" borderId="0" xfId="0" applyFont="1" applyBorder="1" applyAlignment="1">
      <alignment wrapText="1"/>
    </xf>
    <xf numFmtId="0" fontId="0" fillId="0" borderId="0" xfId="0" applyBorder="1" applyAlignment="1">
      <alignment wrapText="1"/>
    </xf>
    <xf numFmtId="0" fontId="0" fillId="0" borderId="0" xfId="0" applyAlignment="1">
      <alignment wrapText="1"/>
    </xf>
    <xf numFmtId="0" fontId="1" fillId="0" borderId="0" xfId="0" applyFont="1" applyAlignment="1">
      <alignment horizontal="left" wrapText="1"/>
    </xf>
    <xf numFmtId="0" fontId="1" fillId="0" borderId="20" xfId="0" applyFont="1" applyFill="1" applyBorder="1" applyAlignment="1">
      <alignment horizontal="center" wrapText="1"/>
    </xf>
    <xf numFmtId="0" fontId="1" fillId="0" borderId="11" xfId="0" applyFont="1" applyFill="1" applyBorder="1" applyAlignment="1">
      <alignment horizontal="center" wrapText="1"/>
    </xf>
    <xf numFmtId="0" fontId="1" fillId="0" borderId="19" xfId="0" applyFont="1" applyFill="1" applyBorder="1" applyAlignment="1">
      <alignment horizontal="center" wrapText="1"/>
    </xf>
    <xf numFmtId="0" fontId="1" fillId="0" borderId="2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0" xfId="0" applyFont="1" applyAlignment="1">
      <alignment wrapText="1"/>
    </xf>
    <xf numFmtId="0" fontId="4" fillId="0" borderId="0" xfId="0" applyFont="1" applyBorder="1" applyAlignment="1">
      <alignment wrapText="1"/>
    </xf>
    <xf numFmtId="0" fontId="1" fillId="0" borderId="20" xfId="0" applyFont="1" applyBorder="1" applyAlignment="1">
      <alignment horizontal="center"/>
    </xf>
    <xf numFmtId="0" fontId="1" fillId="0" borderId="11" xfId="0" applyFont="1" applyBorder="1" applyAlignment="1">
      <alignment horizontal="center"/>
    </xf>
    <xf numFmtId="0" fontId="1" fillId="0" borderId="19"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4" xfId="0" applyFont="1" applyBorder="1" applyAlignment="1">
      <alignment horizontal="center" vertical="center"/>
    </xf>
    <xf numFmtId="0" fontId="1" fillId="0" borderId="20" xfId="0" applyFont="1" applyBorder="1" applyAlignment="1">
      <alignment horizontal="center"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3" tint="0.5999900102615356"/>
  </sheetPr>
  <dimension ref="A1:Y34"/>
  <sheetViews>
    <sheetView zoomScalePageLayoutView="0" workbookViewId="0" topLeftCell="A1">
      <selection activeCell="A17" sqref="A17:L18"/>
    </sheetView>
  </sheetViews>
  <sheetFormatPr defaultColWidth="11.421875" defaultRowHeight="12.75"/>
  <cols>
    <col min="1" max="1" width="52.140625" style="0" customWidth="1"/>
    <col min="2" max="2" width="7.57421875" style="0" customWidth="1"/>
    <col min="3" max="3" width="7.421875" style="0" customWidth="1"/>
    <col min="4" max="5" width="7.28125" style="0" customWidth="1"/>
    <col min="6" max="6" width="6.00390625" style="0" customWidth="1"/>
    <col min="7" max="7" width="5.8515625" style="0" customWidth="1"/>
    <col min="8" max="8" width="6.421875" style="0" customWidth="1"/>
    <col min="9" max="9" width="5.57421875" style="0" customWidth="1"/>
    <col min="10" max="11" width="6.28125" style="0" customWidth="1"/>
    <col min="12" max="12" width="9.00390625" style="0" customWidth="1"/>
    <col min="14" max="14" width="16.8515625" style="0" customWidth="1"/>
    <col min="15" max="15" width="5.00390625" style="0" customWidth="1"/>
    <col min="16" max="16" width="5.421875" style="0" customWidth="1"/>
    <col min="17" max="22" width="5.00390625" style="0" customWidth="1"/>
    <col min="23" max="24" width="6.00390625" style="0" customWidth="1"/>
  </cols>
  <sheetData>
    <row r="1" spans="1:12" ht="14.25">
      <c r="A1" s="12" t="s">
        <v>34</v>
      </c>
      <c r="B1" s="9"/>
      <c r="C1" s="9"/>
      <c r="D1" s="9"/>
      <c r="E1" s="9"/>
      <c r="F1" s="9"/>
      <c r="G1" s="9"/>
      <c r="H1" s="9"/>
      <c r="I1" s="9"/>
      <c r="J1" s="9"/>
      <c r="K1" s="9"/>
      <c r="L1" s="9"/>
    </row>
    <row r="2" spans="1:12" ht="5.25" customHeight="1" thickBot="1">
      <c r="A2" s="4"/>
      <c r="B2" s="5"/>
      <c r="C2" s="5"/>
      <c r="D2" s="5"/>
      <c r="E2" s="5"/>
      <c r="F2" s="5"/>
      <c r="G2" s="5"/>
      <c r="H2" s="5"/>
      <c r="I2" s="5"/>
      <c r="J2" s="5"/>
      <c r="K2" s="5"/>
      <c r="L2" s="5"/>
    </row>
    <row r="3" spans="1:25" ht="22.5">
      <c r="A3" s="98"/>
      <c r="B3" s="8" t="s">
        <v>3</v>
      </c>
      <c r="C3" s="110" t="s">
        <v>1</v>
      </c>
      <c r="D3" s="111"/>
      <c r="E3" s="112"/>
      <c r="F3" s="110" t="s">
        <v>4</v>
      </c>
      <c r="G3" s="111"/>
      <c r="H3" s="112"/>
      <c r="I3" s="110" t="s">
        <v>2</v>
      </c>
      <c r="J3" s="111"/>
      <c r="K3" s="112"/>
      <c r="L3" s="113" t="s">
        <v>20</v>
      </c>
      <c r="N3" s="63"/>
      <c r="O3" s="63"/>
      <c r="P3" s="63"/>
      <c r="Q3" s="63"/>
      <c r="R3" s="63"/>
      <c r="S3" s="63"/>
      <c r="T3" s="63"/>
      <c r="U3" s="63"/>
      <c r="V3" s="63"/>
      <c r="W3" s="63"/>
      <c r="X3" s="63"/>
      <c r="Y3" s="63"/>
    </row>
    <row r="4" spans="1:25" ht="12.75">
      <c r="A4" s="84"/>
      <c r="B4" s="28"/>
      <c r="C4" s="29" t="s">
        <v>8</v>
      </c>
      <c r="D4" s="28" t="s">
        <v>9</v>
      </c>
      <c r="E4" s="30" t="s">
        <v>0</v>
      </c>
      <c r="F4" s="29" t="s">
        <v>8</v>
      </c>
      <c r="G4" s="28" t="s">
        <v>9</v>
      </c>
      <c r="H4" s="30" t="s">
        <v>0</v>
      </c>
      <c r="I4" s="29" t="s">
        <v>8</v>
      </c>
      <c r="J4" s="28" t="s">
        <v>9</v>
      </c>
      <c r="K4" s="30" t="s">
        <v>0</v>
      </c>
      <c r="L4" s="114"/>
      <c r="N4" s="63"/>
      <c r="O4" s="60"/>
      <c r="P4" s="60"/>
      <c r="Q4" s="60"/>
      <c r="R4" s="60"/>
      <c r="S4" s="60"/>
      <c r="T4" s="60"/>
      <c r="U4" s="60"/>
      <c r="V4" s="60"/>
      <c r="W4" s="60"/>
      <c r="X4" s="60"/>
      <c r="Y4" s="63"/>
    </row>
    <row r="5" spans="1:25" ht="12.75">
      <c r="A5" s="85" t="s">
        <v>17</v>
      </c>
      <c r="B5" s="31">
        <f>B6+B7</f>
        <v>5916</v>
      </c>
      <c r="C5" s="32">
        <f>C6+C7</f>
        <v>12365</v>
      </c>
      <c r="D5" s="31">
        <f>SUM(D6:D7)</f>
        <v>27135</v>
      </c>
      <c r="E5" s="33">
        <f aca="true" t="shared" si="0" ref="E5:K5">E6+E7</f>
        <v>39500</v>
      </c>
      <c r="F5" s="31">
        <f t="shared" si="0"/>
        <v>2442</v>
      </c>
      <c r="G5" s="31">
        <f t="shared" si="0"/>
        <v>2726</v>
      </c>
      <c r="H5" s="31">
        <f t="shared" si="0"/>
        <v>5168</v>
      </c>
      <c r="I5" s="32">
        <f t="shared" si="0"/>
        <v>2436</v>
      </c>
      <c r="J5" s="31">
        <f t="shared" si="0"/>
        <v>2702</v>
      </c>
      <c r="K5" s="31">
        <f t="shared" si="0"/>
        <v>5138</v>
      </c>
      <c r="L5" s="99">
        <f>E5/H5</f>
        <v>7.643188854489164</v>
      </c>
      <c r="N5" s="63"/>
      <c r="O5" s="60"/>
      <c r="P5" s="60"/>
      <c r="Q5" s="60"/>
      <c r="R5" s="60"/>
      <c r="S5" s="60"/>
      <c r="T5" s="60"/>
      <c r="U5" s="60"/>
      <c r="V5" s="60"/>
      <c r="W5" s="60"/>
      <c r="X5" s="60"/>
      <c r="Y5" s="63"/>
    </row>
    <row r="6" spans="1:25" ht="12.75">
      <c r="A6" s="86" t="s">
        <v>31</v>
      </c>
      <c r="B6" s="16">
        <v>2730</v>
      </c>
      <c r="C6" s="22">
        <v>5314</v>
      </c>
      <c r="D6" s="16">
        <v>23834</v>
      </c>
      <c r="E6" s="23">
        <v>29148</v>
      </c>
      <c r="F6" s="16">
        <v>526</v>
      </c>
      <c r="G6" s="16">
        <v>2005</v>
      </c>
      <c r="H6" s="16">
        <v>2531</v>
      </c>
      <c r="I6" s="22">
        <v>520</v>
      </c>
      <c r="J6" s="16">
        <v>1981</v>
      </c>
      <c r="K6" s="16">
        <v>2501</v>
      </c>
      <c r="L6" s="100">
        <f aca="true" t="shared" si="1" ref="L6:L13">E6/H6</f>
        <v>11.516396681153694</v>
      </c>
      <c r="N6" s="63"/>
      <c r="O6" s="60"/>
      <c r="P6" s="60"/>
      <c r="Q6" s="60"/>
      <c r="R6" s="60"/>
      <c r="S6" s="60"/>
      <c r="T6" s="60"/>
      <c r="U6" s="60"/>
      <c r="V6" s="60"/>
      <c r="W6" s="60"/>
      <c r="X6" s="60"/>
      <c r="Y6" s="63"/>
    </row>
    <row r="7" spans="1:25" ht="12.75">
      <c r="A7" s="87" t="s">
        <v>19</v>
      </c>
      <c r="B7" s="16">
        <v>3186</v>
      </c>
      <c r="C7" s="22">
        <v>7051</v>
      </c>
      <c r="D7" s="16">
        <v>3301</v>
      </c>
      <c r="E7" s="23">
        <v>10352</v>
      </c>
      <c r="F7" s="16">
        <v>1916</v>
      </c>
      <c r="G7" s="16">
        <v>721</v>
      </c>
      <c r="H7" s="16">
        <v>2637</v>
      </c>
      <c r="I7" s="22">
        <v>1916</v>
      </c>
      <c r="J7" s="16">
        <v>721</v>
      </c>
      <c r="K7" s="16">
        <v>2637</v>
      </c>
      <c r="L7" s="100">
        <f t="shared" si="1"/>
        <v>3.925673113386424</v>
      </c>
      <c r="N7" s="63"/>
      <c r="O7" s="60"/>
      <c r="P7" s="60"/>
      <c r="Q7" s="60"/>
      <c r="R7" s="60"/>
      <c r="S7" s="64"/>
      <c r="T7" s="64"/>
      <c r="U7" s="64"/>
      <c r="V7" s="64"/>
      <c r="W7" s="64"/>
      <c r="X7" s="64"/>
      <c r="Y7" s="63"/>
    </row>
    <row r="8" spans="1:22" ht="12.75">
      <c r="A8" s="85" t="s">
        <v>14</v>
      </c>
      <c r="B8" s="31">
        <f>B9+B10</f>
        <v>873</v>
      </c>
      <c r="C8" s="32">
        <f>SUM(C9:C10)</f>
        <v>250</v>
      </c>
      <c r="D8" s="31">
        <f>SUM(D9:D10)</f>
        <v>373</v>
      </c>
      <c r="E8" s="31">
        <f>SUM(E9:E10)</f>
        <v>623</v>
      </c>
      <c r="F8" s="32">
        <f>SUM(F9:F10)</f>
        <v>99</v>
      </c>
      <c r="G8" s="31">
        <f>G9+G10</f>
        <v>217</v>
      </c>
      <c r="H8" s="33">
        <f>H9+H10</f>
        <v>316</v>
      </c>
      <c r="I8" s="31">
        <f>I9+I10</f>
        <v>98</v>
      </c>
      <c r="J8" s="31">
        <f>J9+J10</f>
        <v>211</v>
      </c>
      <c r="K8" s="31">
        <f>K9+K10</f>
        <v>309</v>
      </c>
      <c r="L8" s="99">
        <f t="shared" si="1"/>
        <v>1.9715189873417722</v>
      </c>
      <c r="N8" s="44"/>
      <c r="O8" s="15"/>
      <c r="P8" s="15"/>
      <c r="Q8" s="44"/>
      <c r="R8" s="15"/>
      <c r="S8" s="15"/>
      <c r="T8" s="44"/>
      <c r="U8" s="15"/>
      <c r="V8" s="15"/>
    </row>
    <row r="9" spans="1:22" ht="12.75">
      <c r="A9" s="89" t="s">
        <v>10</v>
      </c>
      <c r="B9" s="16">
        <v>831</v>
      </c>
      <c r="C9" s="22">
        <v>172</v>
      </c>
      <c r="D9" s="16">
        <v>342</v>
      </c>
      <c r="E9" s="23">
        <v>514</v>
      </c>
      <c r="F9" s="22">
        <v>90</v>
      </c>
      <c r="G9" s="16">
        <v>210</v>
      </c>
      <c r="H9" s="23">
        <v>300</v>
      </c>
      <c r="I9" s="22">
        <v>89</v>
      </c>
      <c r="J9" s="16">
        <v>204</v>
      </c>
      <c r="K9" s="16">
        <v>293</v>
      </c>
      <c r="L9" s="100">
        <f t="shared" si="1"/>
        <v>1.7133333333333334</v>
      </c>
      <c r="N9" s="44"/>
      <c r="O9" s="56" t="s">
        <v>15</v>
      </c>
      <c r="P9" s="15"/>
      <c r="Q9" s="44"/>
      <c r="R9" s="15"/>
      <c r="S9" s="15"/>
      <c r="T9" s="44"/>
      <c r="U9" s="15"/>
      <c r="V9" s="15"/>
    </row>
    <row r="10" spans="1:22" ht="12.75">
      <c r="A10" s="91" t="s">
        <v>19</v>
      </c>
      <c r="B10" s="16">
        <v>42</v>
      </c>
      <c r="C10" s="22">
        <v>78</v>
      </c>
      <c r="D10" s="16">
        <v>31</v>
      </c>
      <c r="E10" s="23">
        <v>109</v>
      </c>
      <c r="F10" s="22">
        <v>9</v>
      </c>
      <c r="G10" s="16">
        <v>7</v>
      </c>
      <c r="H10" s="23">
        <v>16</v>
      </c>
      <c r="I10" s="22">
        <v>9</v>
      </c>
      <c r="J10" s="16">
        <v>7</v>
      </c>
      <c r="K10" s="16">
        <v>16</v>
      </c>
      <c r="L10" s="101">
        <f t="shared" si="1"/>
        <v>6.8125</v>
      </c>
      <c r="N10" s="44"/>
      <c r="O10" s="56"/>
      <c r="P10" s="15"/>
      <c r="Q10" s="44"/>
      <c r="R10" s="15"/>
      <c r="S10" s="15"/>
      <c r="T10" s="44"/>
      <c r="U10" s="15"/>
      <c r="V10" s="15"/>
    </row>
    <row r="11" spans="1:22" ht="12.75">
      <c r="A11" s="92" t="s">
        <v>32</v>
      </c>
      <c r="B11" s="11">
        <v>6789</v>
      </c>
      <c r="C11" s="21">
        <v>12615</v>
      </c>
      <c r="D11" s="11">
        <v>27508</v>
      </c>
      <c r="E11" s="11">
        <v>40123</v>
      </c>
      <c r="F11" s="21">
        <v>2541</v>
      </c>
      <c r="G11" s="11">
        <v>2943</v>
      </c>
      <c r="H11" s="11">
        <v>5484</v>
      </c>
      <c r="I11" s="11">
        <v>2534</v>
      </c>
      <c r="J11" s="11">
        <v>2913</v>
      </c>
      <c r="K11" s="83">
        <v>5447</v>
      </c>
      <c r="L11" s="62">
        <f t="shared" si="1"/>
        <v>7.316374908825675</v>
      </c>
      <c r="N11" s="44"/>
      <c r="O11" s="56"/>
      <c r="P11" s="15"/>
      <c r="Q11" s="44"/>
      <c r="R11" s="15"/>
      <c r="S11" s="15"/>
      <c r="T11" s="44"/>
      <c r="U11" s="15"/>
      <c r="V11" s="15"/>
    </row>
    <row r="12" spans="1:22" ht="12.75">
      <c r="A12" s="88" t="s">
        <v>24</v>
      </c>
      <c r="B12" s="14">
        <v>23634</v>
      </c>
      <c r="C12" s="57">
        <v>60152</v>
      </c>
      <c r="D12" s="14">
        <v>94306</v>
      </c>
      <c r="E12" s="24">
        <v>154458</v>
      </c>
      <c r="F12" s="57">
        <v>8732</v>
      </c>
      <c r="G12" s="14">
        <v>10824</v>
      </c>
      <c r="H12" s="24">
        <v>19556</v>
      </c>
      <c r="I12" s="57">
        <v>8734</v>
      </c>
      <c r="J12" s="14">
        <v>10753</v>
      </c>
      <c r="K12" s="14">
        <v>19487</v>
      </c>
      <c r="L12" s="99">
        <f t="shared" si="1"/>
        <v>7.898240949069339</v>
      </c>
      <c r="N12" s="44"/>
      <c r="O12" s="15"/>
      <c r="P12" s="15"/>
      <c r="Q12" s="44"/>
      <c r="R12" s="15"/>
      <c r="S12" s="15"/>
      <c r="T12" s="44"/>
      <c r="U12" s="15"/>
      <c r="V12" s="15"/>
    </row>
    <row r="13" spans="1:22" ht="12.75">
      <c r="A13" s="90" t="s">
        <v>13</v>
      </c>
      <c r="B13" s="36">
        <f>B11/B12*100</f>
        <v>28.725564864178725</v>
      </c>
      <c r="C13" s="37">
        <f aca="true" t="shared" si="2" ref="C13:K13">C11/C12*100</f>
        <v>20.971871259475993</v>
      </c>
      <c r="D13" s="36">
        <f t="shared" si="2"/>
        <v>29.168875787330606</v>
      </c>
      <c r="E13" s="35">
        <f t="shared" si="2"/>
        <v>25.976640899144105</v>
      </c>
      <c r="F13" s="36">
        <f t="shared" si="2"/>
        <v>29.099862574438845</v>
      </c>
      <c r="G13" s="36">
        <f t="shared" si="2"/>
        <v>27.18957871396896</v>
      </c>
      <c r="H13" s="36">
        <f t="shared" si="2"/>
        <v>28.042544487625282</v>
      </c>
      <c r="I13" s="37">
        <f t="shared" si="2"/>
        <v>29.013052438745135</v>
      </c>
      <c r="J13" s="36">
        <f t="shared" si="2"/>
        <v>27.090114386682785</v>
      </c>
      <c r="K13" s="35">
        <f t="shared" si="2"/>
        <v>27.951967978652437</v>
      </c>
      <c r="L13" s="82">
        <f t="shared" si="1"/>
        <v>0.9263296670745115</v>
      </c>
      <c r="N13" s="44"/>
      <c r="O13" s="15"/>
      <c r="P13" s="15"/>
      <c r="Q13" s="44"/>
      <c r="R13" s="15"/>
      <c r="S13" s="15"/>
      <c r="T13" s="44"/>
      <c r="U13" s="15"/>
      <c r="V13" s="15"/>
    </row>
    <row r="14" spans="1:22" ht="12.75">
      <c r="A14" s="85" t="s">
        <v>25</v>
      </c>
      <c r="B14" s="31">
        <v>7108</v>
      </c>
      <c r="C14" s="65">
        <v>12615</v>
      </c>
      <c r="D14" s="66">
        <v>27508</v>
      </c>
      <c r="E14" s="67">
        <v>40123</v>
      </c>
      <c r="F14" s="65">
        <v>2541</v>
      </c>
      <c r="G14" s="66">
        <v>2943</v>
      </c>
      <c r="H14" s="67">
        <v>5484</v>
      </c>
      <c r="I14" s="65">
        <v>2534</v>
      </c>
      <c r="J14" s="66">
        <v>2913</v>
      </c>
      <c r="K14" s="24">
        <v>5766</v>
      </c>
      <c r="L14" s="104">
        <f>E14/H14</f>
        <v>7.316374908825675</v>
      </c>
      <c r="M14" s="59"/>
      <c r="N14" s="44"/>
      <c r="O14" s="15"/>
      <c r="P14" s="15"/>
      <c r="Q14" s="44"/>
      <c r="R14" s="15"/>
      <c r="S14" s="15"/>
      <c r="T14" s="44"/>
      <c r="U14" s="15"/>
      <c r="V14" s="15"/>
    </row>
    <row r="15" spans="1:22" ht="12.75">
      <c r="A15" s="88" t="s">
        <v>26</v>
      </c>
      <c r="B15" s="14">
        <v>23953</v>
      </c>
      <c r="C15" s="65">
        <v>60152</v>
      </c>
      <c r="D15" s="66">
        <v>94306</v>
      </c>
      <c r="E15" s="67">
        <v>154458</v>
      </c>
      <c r="F15" s="65">
        <v>8732</v>
      </c>
      <c r="G15" s="66">
        <v>10824</v>
      </c>
      <c r="H15" s="67">
        <v>19556</v>
      </c>
      <c r="I15" s="65">
        <v>8734</v>
      </c>
      <c r="J15" s="66">
        <v>10753</v>
      </c>
      <c r="K15" s="24">
        <v>19806</v>
      </c>
      <c r="L15" s="104">
        <f>E15/H15</f>
        <v>7.898240949069339</v>
      </c>
      <c r="M15" s="58"/>
      <c r="N15" s="44"/>
      <c r="O15" s="15"/>
      <c r="P15" s="15"/>
      <c r="Q15" s="44"/>
      <c r="R15" s="15"/>
      <c r="S15" s="15"/>
      <c r="T15" s="44"/>
      <c r="U15" s="15"/>
      <c r="V15" s="15"/>
    </row>
    <row r="16" spans="1:22" ht="26.25" customHeight="1">
      <c r="A16" s="90" t="s">
        <v>11</v>
      </c>
      <c r="B16" s="50">
        <f>B14/B15*100</f>
        <v>29.674779777063414</v>
      </c>
      <c r="C16" s="68" t="s">
        <v>16</v>
      </c>
      <c r="D16" s="69" t="s">
        <v>16</v>
      </c>
      <c r="E16" s="70" t="s">
        <v>16</v>
      </c>
      <c r="F16" s="68" t="s">
        <v>16</v>
      </c>
      <c r="G16" s="69" t="s">
        <v>16</v>
      </c>
      <c r="H16" s="70" t="s">
        <v>16</v>
      </c>
      <c r="I16" s="68" t="s">
        <v>16</v>
      </c>
      <c r="J16" s="69" t="s">
        <v>16</v>
      </c>
      <c r="K16" s="50">
        <f>K14/K15*100</f>
        <v>29.112390184792485</v>
      </c>
      <c r="L16" s="68" t="s">
        <v>39</v>
      </c>
      <c r="N16" s="44"/>
      <c r="O16" s="15"/>
      <c r="P16" s="15"/>
      <c r="Q16" s="44"/>
      <c r="R16" s="15"/>
      <c r="S16" s="15"/>
      <c r="T16" s="44"/>
      <c r="U16" s="15"/>
      <c r="V16" s="15"/>
    </row>
    <row r="17" spans="1:22" ht="24" customHeight="1">
      <c r="A17" s="106" t="s">
        <v>41</v>
      </c>
      <c r="B17" s="107"/>
      <c r="C17" s="107"/>
      <c r="D17" s="107"/>
      <c r="E17" s="107"/>
      <c r="F17" s="107"/>
      <c r="G17" s="107"/>
      <c r="H17" s="107"/>
      <c r="I17" s="107"/>
      <c r="J17" s="107"/>
      <c r="K17" s="107"/>
      <c r="L17" s="107"/>
      <c r="N17" s="44"/>
      <c r="O17" s="15"/>
      <c r="P17" s="15"/>
      <c r="Q17" s="44"/>
      <c r="R17" s="15"/>
      <c r="S17" s="15"/>
      <c r="T17" s="44"/>
      <c r="U17" s="15"/>
      <c r="V17" s="15"/>
    </row>
    <row r="18" spans="1:22" ht="15.75" customHeight="1">
      <c r="A18" s="108"/>
      <c r="B18" s="108"/>
      <c r="C18" s="108"/>
      <c r="D18" s="108"/>
      <c r="E18" s="108"/>
      <c r="F18" s="108"/>
      <c r="G18" s="108"/>
      <c r="H18" s="108"/>
      <c r="I18" s="108"/>
      <c r="J18" s="108"/>
      <c r="K18" s="108"/>
      <c r="L18" s="108"/>
      <c r="N18" s="44"/>
      <c r="O18" s="15"/>
      <c r="P18" s="15"/>
      <c r="Q18" s="44"/>
      <c r="R18" s="15"/>
      <c r="S18" s="15"/>
      <c r="T18" s="44"/>
      <c r="U18" s="15"/>
      <c r="V18" s="15"/>
    </row>
    <row r="19" spans="1:11" ht="14.25" customHeight="1">
      <c r="A19" s="2" t="s">
        <v>21</v>
      </c>
      <c r="B19" s="17"/>
      <c r="C19" s="17"/>
      <c r="D19" s="17"/>
      <c r="E19" s="17"/>
      <c r="F19" s="17"/>
      <c r="G19" s="17"/>
      <c r="H19" s="17"/>
      <c r="I19" s="17"/>
      <c r="J19" s="17"/>
      <c r="K19" s="17"/>
    </row>
    <row r="20" spans="1:12" ht="31.5" customHeight="1">
      <c r="A20" s="105" t="s">
        <v>18</v>
      </c>
      <c r="B20" s="105"/>
      <c r="C20" s="105"/>
      <c r="D20" s="105"/>
      <c r="E20" s="105"/>
      <c r="F20" s="105"/>
      <c r="G20" s="105"/>
      <c r="H20" s="105"/>
      <c r="I20" s="105"/>
      <c r="J20" s="105"/>
      <c r="K20" s="105"/>
      <c r="L20" s="105"/>
    </row>
    <row r="21" spans="1:12" ht="35.25" customHeight="1">
      <c r="A21" s="109" t="s">
        <v>36</v>
      </c>
      <c r="B21" s="109"/>
      <c r="C21" s="109"/>
      <c r="D21" s="109"/>
      <c r="E21" s="109"/>
      <c r="F21" s="109"/>
      <c r="G21" s="109"/>
      <c r="H21" s="109"/>
      <c r="I21" s="109"/>
      <c r="J21" s="109"/>
      <c r="K21" s="109"/>
      <c r="L21" s="109"/>
    </row>
    <row r="22" spans="1:12" ht="18" customHeight="1">
      <c r="A22" s="2" t="s">
        <v>23</v>
      </c>
      <c r="B22" s="6"/>
      <c r="C22" s="6"/>
      <c r="D22" s="6"/>
      <c r="E22" s="6"/>
      <c r="F22" s="6"/>
      <c r="G22" s="6"/>
      <c r="H22" s="6"/>
      <c r="I22" s="6"/>
      <c r="J22" s="6"/>
      <c r="K22" s="6"/>
      <c r="L22" s="6"/>
    </row>
    <row r="23" spans="1:23" s="6" customFormat="1" ht="15" customHeight="1">
      <c r="A23" s="2" t="s">
        <v>22</v>
      </c>
      <c r="B23"/>
      <c r="C23"/>
      <c r="D23"/>
      <c r="E23"/>
      <c r="F23"/>
      <c r="G23"/>
      <c r="H23"/>
      <c r="I23"/>
      <c r="J23"/>
      <c r="K23"/>
      <c r="L23"/>
      <c r="N23"/>
      <c r="O23"/>
      <c r="P23"/>
      <c r="Q23"/>
      <c r="R23"/>
      <c r="S23"/>
      <c r="T23"/>
      <c r="U23"/>
      <c r="V23"/>
      <c r="W23"/>
    </row>
    <row r="24" spans="1:23" ht="12.75">
      <c r="A24" s="63"/>
      <c r="B24" s="63"/>
      <c r="C24" s="27"/>
      <c r="D24" s="63"/>
      <c r="E24" s="63"/>
      <c r="F24" s="27"/>
      <c r="G24" s="27"/>
      <c r="H24" s="27"/>
      <c r="I24" s="27"/>
      <c r="J24" s="27"/>
      <c r="K24" s="63"/>
      <c r="L24" s="63"/>
      <c r="N24" s="45"/>
      <c r="O24" s="45"/>
      <c r="P24" s="45"/>
      <c r="Q24" s="45"/>
      <c r="R24" s="45"/>
      <c r="S24" s="45"/>
      <c r="T24" s="45"/>
      <c r="U24" s="45"/>
      <c r="V24" s="45"/>
      <c r="W24" s="45"/>
    </row>
    <row r="25" spans="2:11" s="63" customFormat="1" ht="12.75">
      <c r="B25" s="27"/>
      <c r="C25" s="27"/>
      <c r="D25" s="27"/>
      <c r="E25" s="27"/>
      <c r="F25" s="27"/>
      <c r="G25" s="27"/>
      <c r="H25" s="27"/>
      <c r="I25" s="27"/>
      <c r="J25" s="27"/>
      <c r="K25" s="27"/>
    </row>
    <row r="26" spans="2:12" s="63" customFormat="1" ht="12.75">
      <c r="B26" s="27"/>
      <c r="C26" s="27"/>
      <c r="D26" s="27"/>
      <c r="E26" s="27"/>
      <c r="F26" s="27"/>
      <c r="G26" s="27"/>
      <c r="H26" s="27"/>
      <c r="I26" s="27"/>
      <c r="J26" s="27"/>
      <c r="K26" s="27"/>
      <c r="L26" s="27"/>
    </row>
    <row r="27" spans="2:14" s="63" customFormat="1" ht="12.75">
      <c r="B27" s="27"/>
      <c r="C27" s="27"/>
      <c r="D27" s="27"/>
      <c r="E27" s="27"/>
      <c r="F27" s="27"/>
      <c r="G27" s="27"/>
      <c r="H27" s="27"/>
      <c r="I27" s="27"/>
      <c r="J27" s="27"/>
      <c r="K27" s="27"/>
      <c r="L27" s="27"/>
      <c r="M27" s="27"/>
      <c r="N27" s="27"/>
    </row>
    <row r="28" spans="2:14" s="63" customFormat="1" ht="12.75">
      <c r="B28" s="27"/>
      <c r="C28" s="27"/>
      <c r="D28" s="27"/>
      <c r="E28" s="27"/>
      <c r="F28" s="27"/>
      <c r="G28" s="27"/>
      <c r="H28" s="27"/>
      <c r="I28" s="27"/>
      <c r="J28" s="27"/>
      <c r="K28" s="27"/>
      <c r="L28" s="27"/>
      <c r="M28" s="27"/>
      <c r="N28" s="27"/>
    </row>
    <row r="29" spans="2:14" s="63" customFormat="1" ht="12.75">
      <c r="B29" s="27"/>
      <c r="C29" s="27"/>
      <c r="D29" s="27"/>
      <c r="E29" s="27"/>
      <c r="F29" s="27"/>
      <c r="G29" s="27"/>
      <c r="H29" s="27"/>
      <c r="I29" s="27"/>
      <c r="J29" s="27"/>
      <c r="K29" s="27"/>
      <c r="L29" s="27"/>
      <c r="M29" s="27"/>
      <c r="N29" s="27"/>
    </row>
    <row r="30" spans="1:14" s="63" customFormat="1" ht="15.75">
      <c r="A30" s="71"/>
      <c r="B30" s="27"/>
      <c r="C30" s="27"/>
      <c r="D30" s="27"/>
      <c r="E30" s="27"/>
      <c r="F30" s="27"/>
      <c r="G30" s="27"/>
      <c r="H30" s="27"/>
      <c r="I30" s="27"/>
      <c r="J30" s="27"/>
      <c r="K30" s="27"/>
      <c r="L30" s="27"/>
      <c r="M30" s="27"/>
      <c r="N30" s="27"/>
    </row>
    <row r="31" spans="13:14" s="63" customFormat="1" ht="12.75">
      <c r="M31" s="27"/>
      <c r="N31" s="27"/>
    </row>
    <row r="32" s="63" customFormat="1" ht="12.75"/>
    <row r="33" s="63" customFormat="1" ht="12.75"/>
    <row r="34" spans="1:12" s="63" customFormat="1" ht="12.75">
      <c r="A34"/>
      <c r="B34"/>
      <c r="C34"/>
      <c r="D34"/>
      <c r="E34"/>
      <c r="F34"/>
      <c r="G34"/>
      <c r="H34"/>
      <c r="I34"/>
      <c r="J34"/>
      <c r="K34"/>
      <c r="L34"/>
    </row>
  </sheetData>
  <sheetProtection/>
  <mergeCells count="7">
    <mergeCell ref="A20:L20"/>
    <mergeCell ref="A17:L18"/>
    <mergeCell ref="A21:L21"/>
    <mergeCell ref="C3:E3"/>
    <mergeCell ref="F3:H3"/>
    <mergeCell ref="I3:K3"/>
    <mergeCell ref="L3:L4"/>
  </mergeCells>
  <printOptions/>
  <pageMargins left="0.3" right="0.35" top="0.984251969" bottom="0.984251969"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3" tint="0.5999900102615356"/>
  </sheetPr>
  <dimension ref="A1:W27"/>
  <sheetViews>
    <sheetView tabSelected="1" zoomScalePageLayoutView="0" workbookViewId="0" topLeftCell="A1">
      <selection activeCell="I36" sqref="I36"/>
    </sheetView>
  </sheetViews>
  <sheetFormatPr defaultColWidth="11.421875" defaultRowHeight="12.75"/>
  <cols>
    <col min="1" max="1" width="51.57421875" style="0" customWidth="1"/>
    <col min="2" max="4" width="6.57421875" style="0" customWidth="1"/>
    <col min="5" max="7" width="6.140625" style="0" customWidth="1"/>
    <col min="8" max="10" width="6.57421875" style="0" customWidth="1"/>
    <col min="11" max="11" width="7.28125" style="0" customWidth="1"/>
    <col min="12" max="12" width="6.57421875" style="0" customWidth="1"/>
    <col min="13" max="13" width="18.7109375" style="9" customWidth="1"/>
    <col min="14" max="14" width="10.7109375" style="9" customWidth="1"/>
    <col min="15" max="17" width="12.57421875" style="9" customWidth="1"/>
    <col min="18" max="19" width="8.28125" style="9" customWidth="1"/>
    <col min="20" max="20" width="4.8515625" style="9" customWidth="1"/>
    <col min="21" max="22" width="2.28125" style="0" customWidth="1"/>
  </cols>
  <sheetData>
    <row r="1" spans="1:12" ht="32.25" customHeight="1">
      <c r="A1" s="115" t="s">
        <v>40</v>
      </c>
      <c r="B1" s="115"/>
      <c r="C1" s="115"/>
      <c r="D1" s="108"/>
      <c r="E1" s="108"/>
      <c r="F1" s="108"/>
      <c r="G1" s="108"/>
      <c r="H1" s="108"/>
      <c r="I1" s="108"/>
      <c r="J1" s="108"/>
      <c r="K1" s="108"/>
      <c r="L1" s="3"/>
    </row>
    <row r="2" spans="1:12" ht="6" customHeight="1" thickBot="1">
      <c r="A2" s="7"/>
      <c r="B2" s="7"/>
      <c r="C2" s="7"/>
      <c r="D2" s="7"/>
      <c r="E2" s="7"/>
      <c r="F2" s="7"/>
      <c r="G2" s="7"/>
      <c r="H2" s="7"/>
      <c r="I2" s="7"/>
      <c r="J2" s="7"/>
      <c r="K2" s="7"/>
      <c r="L2" s="3"/>
    </row>
    <row r="3" spans="1:11" ht="16.5" customHeight="1">
      <c r="A3" s="97"/>
      <c r="B3" s="117" t="s">
        <v>5</v>
      </c>
      <c r="C3" s="118"/>
      <c r="D3" s="119"/>
      <c r="E3" s="120" t="s">
        <v>6</v>
      </c>
      <c r="F3" s="121"/>
      <c r="G3" s="122"/>
      <c r="H3" s="120" t="s">
        <v>7</v>
      </c>
      <c r="I3" s="121"/>
      <c r="J3" s="122"/>
      <c r="K3" s="123" t="s">
        <v>0</v>
      </c>
    </row>
    <row r="4" spans="1:11" ht="11.25" customHeight="1">
      <c r="A4" s="96"/>
      <c r="B4" s="93" t="s">
        <v>8</v>
      </c>
      <c r="C4" s="94" t="s">
        <v>9</v>
      </c>
      <c r="D4" s="95" t="s">
        <v>0</v>
      </c>
      <c r="E4" s="93" t="s">
        <v>8</v>
      </c>
      <c r="F4" s="94" t="s">
        <v>9</v>
      </c>
      <c r="G4" s="95" t="s">
        <v>0</v>
      </c>
      <c r="H4" s="93" t="s">
        <v>8</v>
      </c>
      <c r="I4" s="94" t="s">
        <v>9</v>
      </c>
      <c r="J4" s="95" t="s">
        <v>0</v>
      </c>
      <c r="K4" s="124"/>
    </row>
    <row r="5" spans="1:23" ht="12.75">
      <c r="A5" s="19" t="s">
        <v>37</v>
      </c>
      <c r="B5" s="72">
        <v>82</v>
      </c>
      <c r="C5" s="73">
        <v>116</v>
      </c>
      <c r="D5" s="23">
        <v>198</v>
      </c>
      <c r="E5" s="22">
        <v>2</v>
      </c>
      <c r="F5" s="16">
        <v>27</v>
      </c>
      <c r="G5" s="23">
        <v>29</v>
      </c>
      <c r="H5" s="22">
        <v>14</v>
      </c>
      <c r="I5" s="16">
        <v>68</v>
      </c>
      <c r="J5" s="23">
        <v>82</v>
      </c>
      <c r="K5" s="10">
        <v>309</v>
      </c>
      <c r="L5" s="1"/>
      <c r="T5" s="52"/>
      <c r="U5" s="15"/>
      <c r="V5" s="15"/>
      <c r="W5" s="1"/>
    </row>
    <row r="6" spans="1:23" ht="12.75">
      <c r="A6" s="19" t="s">
        <v>38</v>
      </c>
      <c r="B6" s="74">
        <v>148</v>
      </c>
      <c r="C6" s="61">
        <v>285</v>
      </c>
      <c r="D6" s="23">
        <v>433</v>
      </c>
      <c r="E6" s="22">
        <v>2152</v>
      </c>
      <c r="F6" s="16">
        <v>1604</v>
      </c>
      <c r="G6" s="23">
        <v>3756</v>
      </c>
      <c r="H6" s="22">
        <v>136</v>
      </c>
      <c r="I6" s="16">
        <v>813</v>
      </c>
      <c r="J6" s="23">
        <v>949</v>
      </c>
      <c r="K6" s="75">
        <v>5138</v>
      </c>
      <c r="L6" s="1"/>
      <c r="O6" s="43"/>
      <c r="P6" s="43"/>
      <c r="Q6" s="43"/>
      <c r="S6" s="43"/>
      <c r="T6" s="52"/>
      <c r="U6" s="15"/>
      <c r="V6" s="15"/>
      <c r="W6" s="1"/>
    </row>
    <row r="7" spans="1:23" ht="12.75">
      <c r="A7" s="42" t="s">
        <v>27</v>
      </c>
      <c r="B7" s="25">
        <v>230</v>
      </c>
      <c r="C7" s="47">
        <v>401</v>
      </c>
      <c r="D7" s="46">
        <v>631</v>
      </c>
      <c r="E7" s="21">
        <v>2154</v>
      </c>
      <c r="F7" s="11">
        <v>1631</v>
      </c>
      <c r="G7" s="11">
        <v>3785</v>
      </c>
      <c r="H7" s="21">
        <v>150</v>
      </c>
      <c r="I7" s="11">
        <v>881</v>
      </c>
      <c r="J7" s="11">
        <v>1031</v>
      </c>
      <c r="K7" s="21">
        <v>5447</v>
      </c>
      <c r="L7" s="1"/>
      <c r="O7" s="43"/>
      <c r="P7" s="43"/>
      <c r="Q7" s="43"/>
      <c r="S7" s="43"/>
      <c r="T7" s="52"/>
      <c r="U7" s="15"/>
      <c r="V7" s="15"/>
      <c r="W7" s="1"/>
    </row>
    <row r="8" spans="1:23" ht="12.75">
      <c r="A8" s="38" t="s">
        <v>33</v>
      </c>
      <c r="B8" s="76">
        <v>3114</v>
      </c>
      <c r="C8" s="77">
        <v>4785</v>
      </c>
      <c r="D8" s="33">
        <v>7899</v>
      </c>
      <c r="E8" s="31">
        <v>5269</v>
      </c>
      <c r="F8" s="31">
        <v>4809</v>
      </c>
      <c r="G8" s="33">
        <v>10078</v>
      </c>
      <c r="H8" s="32">
        <v>351</v>
      </c>
      <c r="I8" s="31">
        <v>1159</v>
      </c>
      <c r="J8" s="33">
        <v>1510</v>
      </c>
      <c r="K8" s="31">
        <v>19487</v>
      </c>
      <c r="L8" s="1"/>
      <c r="O8" s="43"/>
      <c r="P8" s="43"/>
      <c r="Q8" s="43"/>
      <c r="S8" s="43"/>
      <c r="T8" s="52"/>
      <c r="U8" s="15"/>
      <c r="V8" s="15"/>
      <c r="W8" s="1"/>
    </row>
    <row r="9" spans="1:23" ht="15" customHeight="1">
      <c r="A9" s="13" t="s">
        <v>12</v>
      </c>
      <c r="B9" s="78">
        <f>B7/B8*100</f>
        <v>7.385998715478484</v>
      </c>
      <c r="C9" s="79">
        <f aca="true" t="shared" si="0" ref="C9:K9">C7/C8*100</f>
        <v>8.380355276907</v>
      </c>
      <c r="D9" s="102">
        <f t="shared" si="0"/>
        <v>7.988352956070388</v>
      </c>
      <c r="E9" s="79">
        <f t="shared" si="0"/>
        <v>40.88062250901499</v>
      </c>
      <c r="F9" s="79">
        <f t="shared" si="0"/>
        <v>33.9155749636099</v>
      </c>
      <c r="G9" s="79">
        <f t="shared" si="0"/>
        <v>37.55705497122445</v>
      </c>
      <c r="H9" s="78">
        <f t="shared" si="0"/>
        <v>42.73504273504273</v>
      </c>
      <c r="I9" s="79">
        <f t="shared" si="0"/>
        <v>76.01380500431407</v>
      </c>
      <c r="J9" s="102">
        <f t="shared" si="0"/>
        <v>68.27814569536423</v>
      </c>
      <c r="K9" s="78">
        <f t="shared" si="0"/>
        <v>27.951967978652437</v>
      </c>
      <c r="L9" s="20"/>
      <c r="M9" s="59"/>
      <c r="O9" s="43"/>
      <c r="P9" s="43"/>
      <c r="Q9" s="43"/>
      <c r="S9" s="43"/>
      <c r="T9" s="52"/>
      <c r="U9" s="15"/>
      <c r="V9" s="15"/>
      <c r="W9" s="1"/>
    </row>
    <row r="10" spans="1:23" ht="14.25" customHeight="1">
      <c r="A10" s="38" t="s">
        <v>28</v>
      </c>
      <c r="B10" s="39">
        <v>230</v>
      </c>
      <c r="C10" s="38">
        <v>401</v>
      </c>
      <c r="D10" s="33">
        <v>631</v>
      </c>
      <c r="E10" s="41">
        <v>2154</v>
      </c>
      <c r="F10" s="41">
        <v>1631</v>
      </c>
      <c r="G10" s="31">
        <v>3785</v>
      </c>
      <c r="H10" s="40" t="s">
        <v>16</v>
      </c>
      <c r="I10" s="41" t="s">
        <v>16</v>
      </c>
      <c r="J10" s="33">
        <v>1350</v>
      </c>
      <c r="K10" s="31">
        <v>5766</v>
      </c>
      <c r="M10" s="51"/>
      <c r="O10" s="43"/>
      <c r="P10" s="43"/>
      <c r="Q10" s="43"/>
      <c r="S10" s="43"/>
      <c r="T10" s="52"/>
      <c r="U10" s="15"/>
      <c r="V10" s="15"/>
      <c r="W10" s="1"/>
    </row>
    <row r="11" spans="1:23" ht="12" customHeight="1">
      <c r="A11" s="55" t="s">
        <v>29</v>
      </c>
      <c r="B11" s="80">
        <v>3114</v>
      </c>
      <c r="C11" s="81">
        <v>4785</v>
      </c>
      <c r="D11" s="24">
        <v>7899</v>
      </c>
      <c r="E11" s="14">
        <v>5269</v>
      </c>
      <c r="F11" s="14">
        <v>4809</v>
      </c>
      <c r="G11" s="14">
        <v>10078</v>
      </c>
      <c r="H11" s="65" t="s">
        <v>16</v>
      </c>
      <c r="I11" s="66" t="s">
        <v>16</v>
      </c>
      <c r="J11" s="24">
        <v>1829</v>
      </c>
      <c r="K11" s="14">
        <v>19806</v>
      </c>
      <c r="L11" s="1"/>
      <c r="M11" s="18"/>
      <c r="O11" s="43"/>
      <c r="P11" s="43"/>
      <c r="Q11" s="43"/>
      <c r="S11" s="43"/>
      <c r="T11" s="52"/>
      <c r="U11" s="15"/>
      <c r="V11" s="15"/>
      <c r="W11" s="1"/>
    </row>
    <row r="12" spans="1:22" ht="27" customHeight="1">
      <c r="A12" s="34" t="s">
        <v>11</v>
      </c>
      <c r="B12" s="48">
        <f>B10/B11*100</f>
        <v>7.385998715478484</v>
      </c>
      <c r="C12" s="49">
        <f aca="true" t="shared" si="1" ref="C12:K12">C10/C11*100</f>
        <v>8.380355276907</v>
      </c>
      <c r="D12" s="103">
        <f t="shared" si="1"/>
        <v>7.988352956070388</v>
      </c>
      <c r="E12" s="49">
        <f t="shared" si="1"/>
        <v>40.88062250901499</v>
      </c>
      <c r="F12" s="49">
        <f t="shared" si="1"/>
        <v>33.9155749636099</v>
      </c>
      <c r="G12" s="49">
        <f t="shared" si="1"/>
        <v>37.55705497122445</v>
      </c>
      <c r="H12" s="48" t="s">
        <v>16</v>
      </c>
      <c r="I12" s="49" t="s">
        <v>16</v>
      </c>
      <c r="J12" s="103">
        <f t="shared" si="1"/>
        <v>73.81082558775287</v>
      </c>
      <c r="K12" s="48">
        <f t="shared" si="1"/>
        <v>29.112390184792485</v>
      </c>
      <c r="L12" s="18"/>
      <c r="O12" s="43"/>
      <c r="P12" s="43"/>
      <c r="Q12" s="43"/>
      <c r="S12" s="43"/>
      <c r="T12" s="52"/>
      <c r="U12" s="15"/>
      <c r="V12" s="15"/>
    </row>
    <row r="13" spans="13:22" s="9" customFormat="1" ht="8.25" customHeight="1">
      <c r="M13" s="53"/>
      <c r="N13" s="53"/>
      <c r="O13" s="43"/>
      <c r="P13" s="43"/>
      <c r="Q13" s="43"/>
      <c r="R13" s="53"/>
      <c r="S13" s="43"/>
      <c r="T13" s="52"/>
      <c r="U13" s="15"/>
      <c r="V13" s="15"/>
    </row>
    <row r="14" spans="1:22" ht="24" customHeight="1">
      <c r="A14" s="106" t="s">
        <v>41</v>
      </c>
      <c r="B14" s="116"/>
      <c r="C14" s="116"/>
      <c r="D14" s="107"/>
      <c r="E14" s="107"/>
      <c r="F14" s="107"/>
      <c r="G14" s="107"/>
      <c r="H14" s="107"/>
      <c r="I14" s="107"/>
      <c r="J14" s="107"/>
      <c r="K14" s="107"/>
      <c r="L14" s="3"/>
      <c r="T14" s="52"/>
      <c r="U14" s="15"/>
      <c r="V14" s="15"/>
    </row>
    <row r="15" spans="1:22" ht="12.75">
      <c r="A15" s="2" t="s">
        <v>21</v>
      </c>
      <c r="B15" s="2"/>
      <c r="C15" s="2"/>
      <c r="D15" s="2"/>
      <c r="E15" s="2"/>
      <c r="F15" s="2"/>
      <c r="G15" s="2"/>
      <c r="H15" s="2"/>
      <c r="I15" s="2"/>
      <c r="J15" s="2"/>
      <c r="K15" s="2"/>
      <c r="L15" s="2"/>
      <c r="T15" s="52"/>
      <c r="U15" s="15"/>
      <c r="V15" s="15"/>
    </row>
    <row r="16" spans="1:22" ht="26.25" customHeight="1">
      <c r="A16" s="109" t="s">
        <v>18</v>
      </c>
      <c r="B16" s="109"/>
      <c r="C16" s="109"/>
      <c r="D16" s="109"/>
      <c r="E16" s="109"/>
      <c r="F16" s="109"/>
      <c r="G16" s="109"/>
      <c r="H16" s="109"/>
      <c r="I16" s="109"/>
      <c r="J16" s="109"/>
      <c r="K16" s="109"/>
      <c r="L16" s="19"/>
      <c r="N16" s="52"/>
      <c r="O16" s="54"/>
      <c r="P16" s="54"/>
      <c r="Q16" s="52"/>
      <c r="R16" s="52"/>
      <c r="S16" s="54"/>
      <c r="T16" s="52"/>
      <c r="U16" s="15"/>
      <c r="V16" s="15"/>
    </row>
    <row r="17" spans="1:22" ht="15.75" customHeight="1">
      <c r="A17" s="2" t="s">
        <v>30</v>
      </c>
      <c r="L17" s="19"/>
      <c r="N17" s="52"/>
      <c r="O17" s="54"/>
      <c r="P17" s="54"/>
      <c r="Q17" s="52"/>
      <c r="R17" s="52"/>
      <c r="S17" s="54"/>
      <c r="T17" s="52"/>
      <c r="U17" s="15"/>
      <c r="V17" s="15"/>
    </row>
    <row r="18" spans="1:22" ht="37.5" customHeight="1">
      <c r="A18" s="109" t="s">
        <v>35</v>
      </c>
      <c r="B18" s="109"/>
      <c r="C18" s="109"/>
      <c r="D18" s="109"/>
      <c r="E18" s="109"/>
      <c r="F18" s="109"/>
      <c r="G18" s="109"/>
      <c r="H18" s="109"/>
      <c r="I18" s="109"/>
      <c r="J18" s="109"/>
      <c r="K18" s="109"/>
      <c r="L18" s="9"/>
      <c r="N18" s="52"/>
      <c r="O18" s="54"/>
      <c r="P18" s="54"/>
      <c r="Q18" s="52"/>
      <c r="R18" s="52"/>
      <c r="S18" s="54"/>
      <c r="T18" s="52"/>
      <c r="U18" s="15"/>
      <c r="V18" s="15"/>
    </row>
    <row r="19" spans="1:22" ht="15" customHeight="1">
      <c r="A19" s="2" t="s">
        <v>22</v>
      </c>
      <c r="L19" s="9"/>
      <c r="N19" s="26"/>
      <c r="O19" s="26"/>
      <c r="P19" s="26"/>
      <c r="Q19" s="52"/>
      <c r="R19" s="52"/>
      <c r="S19" s="54"/>
      <c r="T19" s="52"/>
      <c r="U19" s="15"/>
      <c r="V19" s="15"/>
    </row>
    <row r="20" spans="1:22" ht="12.75">
      <c r="A20" s="9"/>
      <c r="L20" s="9"/>
      <c r="N20" s="52"/>
      <c r="O20" s="54"/>
      <c r="P20" s="54"/>
      <c r="Q20" s="52"/>
      <c r="R20" s="52"/>
      <c r="S20" s="54"/>
      <c r="T20" s="52"/>
      <c r="U20" s="15"/>
      <c r="V20" s="15"/>
    </row>
    <row r="21" spans="1:9" ht="12.75">
      <c r="A21" s="9"/>
      <c r="B21" s="9"/>
      <c r="C21" s="9"/>
      <c r="D21" s="9"/>
      <c r="E21" s="9"/>
      <c r="F21" s="9"/>
      <c r="G21" s="9"/>
      <c r="H21" s="9"/>
      <c r="I21" s="9"/>
    </row>
    <row r="22" spans="1:9" ht="12.75">
      <c r="A22" s="9"/>
      <c r="B22" s="9"/>
      <c r="C22" s="9"/>
      <c r="D22" s="9"/>
      <c r="E22" s="9"/>
      <c r="F22" s="9"/>
      <c r="G22" s="9"/>
      <c r="H22" s="9"/>
      <c r="I22" s="9"/>
    </row>
    <row r="23" spans="1:9" ht="12.75">
      <c r="A23" s="9"/>
      <c r="B23" s="9"/>
      <c r="C23" s="9"/>
      <c r="D23" s="9"/>
      <c r="E23" s="9"/>
      <c r="F23" s="9"/>
      <c r="G23" s="9"/>
      <c r="H23" s="9"/>
      <c r="I23" s="9"/>
    </row>
    <row r="24" spans="1:9" ht="12.75">
      <c r="A24" s="9"/>
      <c r="B24" s="43"/>
      <c r="C24" s="43"/>
      <c r="D24" s="43"/>
      <c r="E24" s="9"/>
      <c r="F24" s="9"/>
      <c r="G24" s="9"/>
      <c r="H24" s="9"/>
      <c r="I24" s="9"/>
    </row>
    <row r="25" spans="1:9" ht="12.75">
      <c r="A25" s="9"/>
      <c r="B25" s="43"/>
      <c r="C25" s="43"/>
      <c r="D25" s="43"/>
      <c r="E25" s="9"/>
      <c r="F25" s="9"/>
      <c r="G25" s="9"/>
      <c r="H25" s="9"/>
      <c r="I25" s="9"/>
    </row>
    <row r="26" spans="1:9" ht="12.75">
      <c r="A26" s="53"/>
      <c r="B26" s="43"/>
      <c r="C26" s="43"/>
      <c r="D26" s="43"/>
      <c r="E26" s="9"/>
      <c r="F26" s="9"/>
      <c r="G26" s="9"/>
      <c r="H26" s="9"/>
      <c r="I26" s="9"/>
    </row>
    <row r="27" spans="1:9" ht="12.75">
      <c r="A27" s="9"/>
      <c r="B27" s="9"/>
      <c r="C27" s="9"/>
      <c r="D27" s="9"/>
      <c r="E27" s="9"/>
      <c r="F27" s="9"/>
      <c r="G27" s="9"/>
      <c r="H27" s="9"/>
      <c r="I27" s="9"/>
    </row>
  </sheetData>
  <sheetProtection/>
  <mergeCells count="8">
    <mergeCell ref="A16:K16"/>
    <mergeCell ref="A1:K1"/>
    <mergeCell ref="A14:K14"/>
    <mergeCell ref="A18:K18"/>
    <mergeCell ref="B3:D3"/>
    <mergeCell ref="E3:G3"/>
    <mergeCell ref="H3:J3"/>
    <mergeCell ref="K3:K4"/>
  </mergeCells>
  <printOptions/>
  <pageMargins left="0.17" right="0.17" top="0.984251969" bottom="0.984251969" header="0.4921259845" footer="0.49212598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SPM</dc:creator>
  <cp:keywords/>
  <dc:description/>
  <cp:lastModifiedBy>Karine DELAMARE</cp:lastModifiedBy>
  <cp:lastPrinted>2016-05-12T13:18:06Z</cp:lastPrinted>
  <dcterms:created xsi:type="dcterms:W3CDTF">2008-03-27T10:46:51Z</dcterms:created>
  <dcterms:modified xsi:type="dcterms:W3CDTF">2018-09-20T06:38:07Z</dcterms:modified>
  <cp:category/>
  <cp:version/>
  <cp:contentType/>
  <cp:contentStatus/>
</cp:coreProperties>
</file>