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activeTab="3"/>
  </bookViews>
  <sheets>
    <sheet name="Schema" sheetId="4" r:id="rId1"/>
    <sheet name="FT-4.7-1" sheetId="1" r:id="rId2"/>
    <sheet name="FT-4.7-2" sheetId="2" r:id="rId3"/>
    <sheet name="FT-4.7-3" sheetId="3"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M9" i="4"/>
  <c r="H4" i="4"/>
  <c r="D6" i="1"/>
  <c r="D7" i="1"/>
  <c r="D8" i="1"/>
  <c r="D5" i="1"/>
</calcChain>
</file>

<file path=xl/sharedStrings.xml><?xml version="1.0" encoding="utf-8"?>
<sst xmlns="http://schemas.openxmlformats.org/spreadsheetml/2006/main" count="89" uniqueCount="68">
  <si>
    <t>Catégorie hiérarchique de destination (en %)</t>
  </si>
  <si>
    <t>Total</t>
  </si>
  <si>
    <t>Taux de changement de catégorie hiérarchique (en %)</t>
  </si>
  <si>
    <t>A+</t>
  </si>
  <si>
    <t>A</t>
  </si>
  <si>
    <t>B</t>
  </si>
  <si>
    <t>C</t>
  </si>
  <si>
    <r>
      <t>N'ayant pas changé de versant de la fonction publique</t>
    </r>
    <r>
      <rPr>
        <b/>
        <vertAlign val="superscript"/>
        <sz val="8"/>
        <rFont val="Arial"/>
        <family val="2"/>
      </rPr>
      <t>(1)</t>
    </r>
  </si>
  <si>
    <r>
      <t>Ayant changé de versant de la fonction publique</t>
    </r>
    <r>
      <rPr>
        <b/>
        <vertAlign val="superscript"/>
        <sz val="8"/>
        <rFont val="Arial"/>
        <family val="2"/>
      </rPr>
      <t>(2)</t>
    </r>
  </si>
  <si>
    <t>Ayant changé de zone d'emploi</t>
  </si>
  <si>
    <t>N'ayant pas changé de zone d'emploi</t>
  </si>
  <si>
    <t>Sexe</t>
  </si>
  <si>
    <t>Femmes</t>
  </si>
  <si>
    <t>Hommes</t>
  </si>
  <si>
    <t>Age</t>
  </si>
  <si>
    <t>Moins de 25 ans</t>
  </si>
  <si>
    <t xml:space="preserve">25 à 29 ans </t>
  </si>
  <si>
    <t xml:space="preserve">30 à 39 ans </t>
  </si>
  <si>
    <t xml:space="preserve">40 à 49 ans </t>
  </si>
  <si>
    <t xml:space="preserve">50 à 59 ans </t>
  </si>
  <si>
    <t>60 ans et plus</t>
  </si>
  <si>
    <t>Catégorie hiérarchique de départ</t>
  </si>
  <si>
    <t xml:space="preserve">A </t>
  </si>
  <si>
    <t xml:space="preserve">B </t>
  </si>
  <si>
    <t xml:space="preserve">C </t>
  </si>
  <si>
    <t>N'ayant pas changé de versant</t>
  </si>
  <si>
    <t>Ayant changé de versant</t>
  </si>
  <si>
    <t>FPE</t>
  </si>
  <si>
    <t>FPT</t>
  </si>
  <si>
    <t>FPH</t>
  </si>
  <si>
    <t>N'ayant pas changé de versant de la fonction publique</t>
  </si>
  <si>
    <t>Ayant changé de versant de la fonction publique</t>
  </si>
  <si>
    <t>Effectifs des agents présents en 2015 et en 2016 dans la fonction publique</t>
  </si>
  <si>
    <t>Effectif des agents ayant changé de catégorie hiérarchique en 2016</t>
  </si>
  <si>
    <t>Figure 4.7-2 : Taux de changement de catégorie hiérarchique en fonction des changements de versant de la fonction publique et de zone d'emploi en 2016 (en %)</t>
  </si>
  <si>
    <t>Lecture: 0,9 % des femmes fonctionnaires civils présentes en 2015 et en 2016 ont changé de catégorie hiérarchique en 2015. Parmi les femmes ayant changé de versant de la fonction publique, 13,5 % ont changé également de catégorie hiérarchique en 2016. Parmi les femmes ayant changé de versant de la fonction publique et de zone d'emploi, 15,7 % ont changé également de catégorie hiérarchique.</t>
  </si>
  <si>
    <t xml:space="preserve"> Figure 4.7-3 : Taux de changement de catégorie hiérarchique en 2016 des agents fonctionnaires civils par versant et par catégorie hiérarchique de départ (en %)
</t>
  </si>
  <si>
    <t>Lecture : 0,8 % des agents fonctionnaires civils présents dans la FPE en 2015 et en 2016 ont changé de catégorie hiérarchique en 2016. Parmi les agents fonctionnaires civils de catégorie B présents dans la FPE en 2015 et dans un autre versant en 2016, 6,9 % ont connu un changement de catégorie hiérarchique en 2016.</t>
  </si>
  <si>
    <t>Figure 4.7-1 : Changement de catégorie hiérarchique des agents fonctionnaires civils en 2016 selon les catégories de départ et de destination</t>
  </si>
  <si>
    <t>Sources : Siasp, Insee. Traitement DGAFP - Département des études, des statistiques et des systèmes d’information.</t>
  </si>
  <si>
    <t>Champ: Agents fonctionnaires civils de l'ensemble de la fonction publique présents dans un emploi principal final en 2015 et en 2016. Les agents dont les catégories hiérarchiques sont indéterminées et les agents de catégorie A+ en 2015 ne sont pas inclus.</t>
  </si>
  <si>
    <t>Schéma illustratif des changements de catégorie hiérarchique (données 2016)</t>
  </si>
  <si>
    <r>
      <t>Présents</t>
    </r>
    <r>
      <rPr>
        <b/>
        <vertAlign val="superscript"/>
        <sz val="8"/>
        <rFont val="Arial"/>
        <family val="2"/>
      </rPr>
      <t>(1)</t>
    </r>
    <r>
      <rPr>
        <b/>
        <sz val="8"/>
        <rFont val="Arial"/>
        <family val="2"/>
      </rPr>
      <t xml:space="preserve"> dans la fonction publique en 2015 et en 2016</t>
    </r>
  </si>
  <si>
    <t>Présents dans la FPE en 2015 et en 2016</t>
  </si>
  <si>
    <t>Présents dans la FPT en 2015 et en 2016</t>
  </si>
  <si>
    <t>Présents dans la FPH en 2015 et en 2016</t>
  </si>
  <si>
    <t>Présents dans la FPE en 2015 et dans un autre versant en 2016</t>
  </si>
  <si>
    <t>Présents dans la FPT en 2015 et dans un autre versant en 2016</t>
  </si>
  <si>
    <t>Présents dans la FPH en 2015 et dans un autre versant en 2016</t>
  </si>
  <si>
    <t>(1) Hors agents avec des catégories hiérarchiques indéterminées et hors A+ en 2015.</t>
  </si>
  <si>
    <t>… dont 31 416 changements de catégorie hiérarchique</t>
  </si>
  <si>
    <t>… dont 708 changements de catégorie hiérarchique</t>
  </si>
  <si>
    <t>… dont 11 977 changements de catégorie hiérarchique</t>
  </si>
  <si>
    <t>… dont 13 554 changements de catégorie hiérarchique</t>
  </si>
  <si>
    <t>… dont 5 885 changements de catégorie hiérarchique</t>
  </si>
  <si>
    <t>… dont 224 changements de catégorie hiérarchique</t>
  </si>
  <si>
    <t>… dont 313 changements de catégorie hiérarchique</t>
  </si>
  <si>
    <t>… dont 171 changements de catégorie hiérarchique</t>
  </si>
  <si>
    <t>(1) Il n’est pas procédé à ce stade à une analyse au sein de chacun des versants mais à une analyse globale sur les 3 667 362 agents fonctionnaires civils n’ayant pas changé de versant de la fonction publique (voir schéma illustratif).</t>
  </si>
  <si>
    <t>(2) Il n’est pas procédé à ce stade à une analyse par versant de départ mais à une analyse globale sur les 4 998 agents fonctionnaires civils ayant changé de versant de la fonction publique (voir schéma illustratif).</t>
  </si>
  <si>
    <t>… dont 32 124 changements de catégorie hiérarchique</t>
  </si>
  <si>
    <t xml:space="preserve">Champ : Agents fonctionnaires civils de l'ensemble de la fonction publique présents en 2015 et en 2016. </t>
  </si>
  <si>
    <t>Source : Siasp, Insee. Traitement DGAFP - Département des études, des statistiques et des systèmes d’information.</t>
  </si>
  <si>
    <t>Catégorie hiérarchique de départ
 (en 2015)</t>
  </si>
  <si>
    <t>Lecture : Parmi les 1 750 238 agents fonctionnaires civils de catégorie C en 2015, 20 004 ont changé de catégorie hiérarchique (1,1 %) ; 85,2 % d’entre eux sont devenus des agents de catégorie B, 13,6 % des agents de catégorie A et 1,2 % des agents de catégories A+.</t>
  </si>
  <si>
    <t>Champ : Agents fonctionnaires civils de l'ensemble de la fonction publique présents dans un emploi principal final en 2015 et en 2016. Les agents dont les catégories hiérarchiques sont indéterminées et les agents de catégorie A+, en 2015, ne sont pas inclus.</t>
  </si>
  <si>
    <t>Fonction publique de départ 
(en 2015)</t>
  </si>
  <si>
    <t>Champ : Agents fonctionnaires civils de l'ensemble de la fonction publique présents dans un emploi principal final en 2015 et en 2016. Les agents dont la catégorie hiérarchique est inconnue et les agents de catégorie A+ en 2015 ne sont pas inclus.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</si>
</sst>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scheme val="minor"/>
    </font>
    <font>
      <b/>
      <sz val="9"/>
      <name val="Arial"/>
      <family val="2"/>
    </font>
    <font>
      <sz val="8"/>
      <name val="Arial"/>
      <family val="2"/>
    </font>
    <font>
      <i/>
      <sz val="8"/>
      <name val="Arial"/>
      <family val="2"/>
    </font>
    <font>
      <b/>
      <sz val="8"/>
      <name val="Arial"/>
      <family val="2"/>
    </font>
    <font>
      <sz val="10"/>
      <name val="Arial"/>
      <family val="2"/>
    </font>
    <font>
      <b/>
      <vertAlign val="superscript"/>
      <sz val="8"/>
      <name val="Arial"/>
      <family val="2"/>
    </font>
    <font>
      <sz val="11"/>
      <color theme="1"/>
      <name val="Calibri"/>
      <family val="2"/>
      <scheme val="minor"/>
    </font>
    <font>
      <b/>
      <sz val="10"/>
      <name val="Arial"/>
      <family val="2"/>
    </font>
    <font>
      <sz val="10"/>
      <name val="Calibri"/>
      <family val="2"/>
    </font>
    <font>
      <sz val="8"/>
      <color theme="1"/>
      <name val="Arial"/>
      <family val="2"/>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s>
  <borders count="3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24"/>
      </bottom>
      <diagonal/>
    </border>
    <border>
      <left/>
      <right style="thin">
        <color indexed="64"/>
      </right>
      <top/>
      <bottom/>
      <diagonal/>
    </border>
    <border>
      <left style="thin">
        <color indexed="64"/>
      </left>
      <right style="thin">
        <color indexed="64"/>
      </right>
      <top style="thin">
        <color indexed="2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bottom style="medium">
        <color indexed="64"/>
      </bottom>
      <diagonal/>
    </border>
  </borders>
  <cellStyleXfs count="3">
    <xf numFmtId="0" fontId="0" fillId="0" borderId="0"/>
    <xf numFmtId="9" fontId="7" fillId="0" borderId="0" applyFont="0" applyFill="0" applyBorder="0" applyAlignment="0" applyProtection="0"/>
    <xf numFmtId="0" fontId="9" fillId="0" borderId="0"/>
  </cellStyleXfs>
  <cellXfs count="83">
    <xf numFmtId="0" fontId="0" fillId="0" borderId="0" xfId="0"/>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top" wrapText="1"/>
    </xf>
    <xf numFmtId="3" fontId="2" fillId="0" borderId="8" xfId="0" applyNumberFormat="1" applyFont="1" applyBorder="1" applyAlignment="1">
      <alignment horizontal="center" vertical="top" wrapText="1"/>
    </xf>
    <xf numFmtId="164" fontId="4" fillId="0" borderId="8" xfId="0" applyNumberFormat="1" applyFont="1" applyBorder="1" applyAlignment="1">
      <alignment horizontal="center"/>
    </xf>
    <xf numFmtId="164" fontId="2" fillId="0" borderId="8" xfId="0" applyNumberFormat="1" applyFont="1" applyBorder="1" applyAlignment="1">
      <alignment horizontal="center"/>
    </xf>
    <xf numFmtId="164" fontId="2" fillId="2" borderId="8" xfId="0" applyNumberFormat="1" applyFont="1" applyFill="1" applyBorder="1" applyAlignment="1">
      <alignment horizontal="center"/>
    </xf>
    <xf numFmtId="0" fontId="5" fillId="0" borderId="0" xfId="0" applyFont="1"/>
    <xf numFmtId="164" fontId="5" fillId="0" borderId="0" xfId="0" applyNumberFormat="1" applyFont="1"/>
    <xf numFmtId="0" fontId="4" fillId="0" borderId="10" xfId="0" applyFont="1" applyBorder="1" applyAlignment="1">
      <alignment horizontal="center" vertical="top" wrapText="1"/>
    </xf>
    <xf numFmtId="164" fontId="4" fillId="0" borderId="9" xfId="0" applyNumberFormat="1" applyFont="1" applyBorder="1" applyAlignment="1">
      <alignment horizontal="center"/>
    </xf>
    <xf numFmtId="3" fontId="4" fillId="0" borderId="8"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8"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left" indent="1"/>
    </xf>
    <xf numFmtId="164" fontId="2" fillId="0" borderId="6" xfId="0" applyNumberFormat="1" applyFont="1" applyFill="1" applyBorder="1" applyAlignment="1">
      <alignment horizontal="center"/>
    </xf>
    <xf numFmtId="164" fontId="2" fillId="0" borderId="6" xfId="0" applyNumberFormat="1" applyFont="1" applyBorder="1" applyAlignment="1">
      <alignment horizontal="center"/>
    </xf>
    <xf numFmtId="164" fontId="2" fillId="0" borderId="15" xfId="0" applyNumberFormat="1" applyFont="1" applyBorder="1" applyAlignment="1">
      <alignment horizontal="center"/>
    </xf>
    <xf numFmtId="0" fontId="2" fillId="0" borderId="5" xfId="0" applyFont="1" applyBorder="1" applyAlignment="1">
      <alignment horizontal="left" indent="1"/>
    </xf>
    <xf numFmtId="164" fontId="2" fillId="0" borderId="16" xfId="0" applyNumberFormat="1" applyFont="1" applyFill="1" applyBorder="1" applyAlignment="1">
      <alignment horizont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4" fillId="0" borderId="10" xfId="0" applyFont="1" applyBorder="1"/>
    <xf numFmtId="164" fontId="4" fillId="0" borderId="8" xfId="0" applyNumberFormat="1"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 fillId="0" borderId="19" xfId="0" applyFont="1" applyBorder="1"/>
    <xf numFmtId="164" fontId="2" fillId="0" borderId="20" xfId="0" applyNumberFormat="1" applyFont="1" applyBorder="1" applyAlignment="1">
      <alignment horizontal="center"/>
    </xf>
    <xf numFmtId="0" fontId="2" fillId="0" borderId="21" xfId="0" applyFont="1" applyBorder="1"/>
    <xf numFmtId="0" fontId="2" fillId="0" borderId="22" xfId="0" applyFont="1" applyBorder="1"/>
    <xf numFmtId="0" fontId="4" fillId="0" borderId="23" xfId="0" applyFont="1" applyBorder="1"/>
    <xf numFmtId="164" fontId="4" fillId="0" borderId="24" xfId="0" applyNumberFormat="1" applyFont="1" applyBorder="1" applyAlignment="1">
      <alignment horizontal="center"/>
    </xf>
    <xf numFmtId="164" fontId="4" fillId="0" borderId="25" xfId="0" applyNumberFormat="1" applyFont="1" applyBorder="1" applyAlignment="1">
      <alignment horizontal="center"/>
    </xf>
    <xf numFmtId="164" fontId="2" fillId="0" borderId="26" xfId="0" applyNumberFormat="1" applyFont="1" applyBorder="1" applyAlignment="1">
      <alignment horizontal="center"/>
    </xf>
    <xf numFmtId="0" fontId="1" fillId="0" borderId="0" xfId="0" applyFont="1" applyBorder="1" applyAlignment="1">
      <alignment vertical="top" wrapText="1"/>
    </xf>
    <xf numFmtId="0" fontId="2" fillId="0" borderId="0" xfId="2" applyFont="1" applyBorder="1"/>
    <xf numFmtId="165" fontId="2" fillId="0" borderId="0" xfId="1" applyNumberFormat="1" applyFont="1" applyBorder="1"/>
    <xf numFmtId="0" fontId="2" fillId="0" borderId="0" xfId="2" applyFont="1" applyBorder="1" applyAlignment="1">
      <alignment vertical="center" wrapText="1"/>
    </xf>
    <xf numFmtId="0" fontId="2" fillId="0" borderId="15" xfId="0" applyFont="1" applyBorder="1" applyAlignment="1">
      <alignment horizontal="center" vertical="center" wrapText="1"/>
    </xf>
    <xf numFmtId="164" fontId="2" fillId="2" borderId="24" xfId="0" applyNumberFormat="1" applyFont="1" applyFill="1" applyBorder="1" applyAlignment="1">
      <alignment horizontal="center"/>
    </xf>
    <xf numFmtId="164" fontId="2" fillId="0" borderId="24" xfId="0" applyNumberFormat="1" applyFont="1" applyBorder="1" applyAlignment="1">
      <alignment horizontal="center"/>
    </xf>
    <xf numFmtId="164" fontId="4" fillId="0" borderId="31" xfId="0" applyNumberFormat="1" applyFont="1" applyBorder="1" applyAlignment="1">
      <alignment horizontal="center"/>
    </xf>
    <xf numFmtId="0" fontId="2" fillId="0" borderId="0" xfId="0" applyFont="1" applyBorder="1" applyAlignment="1">
      <alignment horizontal="left" vertical="top" wrapText="1"/>
    </xf>
    <xf numFmtId="0" fontId="5" fillId="0" borderId="0" xfId="0" applyFont="1" applyBorder="1"/>
    <xf numFmtId="164" fontId="5" fillId="0" borderId="0" xfId="0" applyNumberFormat="1" applyFont="1" applyBorder="1"/>
    <xf numFmtId="0" fontId="0" fillId="0" borderId="0" xfId="0" applyBorder="1"/>
    <xf numFmtId="164" fontId="4" fillId="0" borderId="20" xfId="0" applyNumberFormat="1" applyFont="1" applyBorder="1" applyAlignment="1">
      <alignment horizontal="center"/>
    </xf>
    <xf numFmtId="0" fontId="8" fillId="0" borderId="0" xfId="0" applyFont="1" applyAlignment="1">
      <alignment horizontal="left" vertical="center"/>
    </xf>
    <xf numFmtId="0" fontId="4" fillId="3" borderId="0" xfId="2" applyFont="1" applyFill="1" applyBorder="1" applyAlignment="1">
      <alignment horizontal="center" vertical="center" wrapText="1"/>
    </xf>
    <xf numFmtId="3" fontId="4" fillId="3" borderId="28" xfId="2" applyNumberFormat="1" applyFont="1" applyFill="1" applyBorder="1" applyAlignment="1">
      <alignment horizontal="center"/>
    </xf>
    <xf numFmtId="3" fontId="4" fillId="3" borderId="29" xfId="2" applyNumberFormat="1" applyFont="1" applyFill="1" applyBorder="1" applyAlignment="1">
      <alignment horizontal="center"/>
    </xf>
    <xf numFmtId="3" fontId="4" fillId="3" borderId="30" xfId="2" applyNumberFormat="1" applyFont="1" applyFill="1" applyBorder="1" applyAlignment="1">
      <alignment horizontal="center"/>
    </xf>
    <xf numFmtId="0" fontId="2" fillId="4" borderId="0" xfId="2" applyFont="1" applyFill="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1" fillId="0" borderId="27"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Fill="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center"/>
    </xf>
    <xf numFmtId="0" fontId="2" fillId="0" borderId="13" xfId="0" applyFont="1" applyBorder="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wrapText="1"/>
    </xf>
    <xf numFmtId="0" fontId="2" fillId="0" borderId="5" xfId="0" applyFont="1" applyBorder="1" applyAlignment="1">
      <alignment horizontal="center" wrapText="1"/>
    </xf>
  </cellXfs>
  <cellStyles count="3">
    <cellStyle name="Normal" xfId="0" builtinId="0"/>
    <cellStyle name="Normal_Schema (version 1)"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0</xdr:rowOff>
    </xdr:from>
    <xdr:to>
      <xdr:col>12</xdr:col>
      <xdr:colOff>590550</xdr:colOff>
      <xdr:row>6</xdr:row>
      <xdr:rowOff>0</xdr:rowOff>
    </xdr:to>
    <xdr:sp macro="" textlink="">
      <xdr:nvSpPr>
        <xdr:cNvPr id="2" name="Line 31"/>
        <xdr:cNvSpPr>
          <a:spLocks noChangeShapeType="1"/>
        </xdr:cNvSpPr>
      </xdr:nvSpPr>
      <xdr:spPr bwMode="auto">
        <a:xfrm>
          <a:off x="1914525" y="1695450"/>
          <a:ext cx="441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9525</xdr:rowOff>
    </xdr:from>
    <xdr:to>
      <xdr:col>7</xdr:col>
      <xdr:colOff>0</xdr:colOff>
      <xdr:row>11</xdr:row>
      <xdr:rowOff>9525</xdr:rowOff>
    </xdr:to>
    <xdr:sp macro="" textlink="">
      <xdr:nvSpPr>
        <xdr:cNvPr id="3" name="Line 32"/>
        <xdr:cNvSpPr>
          <a:spLocks noChangeShapeType="1"/>
        </xdr:cNvSpPr>
      </xdr:nvSpPr>
      <xdr:spPr bwMode="auto">
        <a:xfrm>
          <a:off x="600075" y="3200400"/>
          <a:ext cx="262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15</xdr:col>
      <xdr:colOff>590550</xdr:colOff>
      <xdr:row>11</xdr:row>
      <xdr:rowOff>9525</xdr:rowOff>
    </xdr:to>
    <xdr:sp macro="" textlink="">
      <xdr:nvSpPr>
        <xdr:cNvPr id="4" name="Line 33"/>
        <xdr:cNvSpPr>
          <a:spLocks noChangeShapeType="1"/>
        </xdr:cNvSpPr>
      </xdr:nvSpPr>
      <xdr:spPr bwMode="auto">
        <a:xfrm>
          <a:off x="5029200" y="320040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5" name="Line 34"/>
        <xdr:cNvSpPr>
          <a:spLocks noChangeShapeType="1"/>
        </xdr:cNvSpPr>
      </xdr:nvSpPr>
      <xdr:spPr bwMode="auto">
        <a:xfrm>
          <a:off x="1914525"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295275</xdr:colOff>
      <xdr:row>16</xdr:row>
      <xdr:rowOff>9525</xdr:rowOff>
    </xdr:from>
    <xdr:to>
      <xdr:col>30</xdr:col>
      <xdr:colOff>295275</xdr:colOff>
      <xdr:row>17</xdr:row>
      <xdr:rowOff>9525</xdr:rowOff>
    </xdr:to>
    <xdr:sp macro="" textlink="">
      <xdr:nvSpPr>
        <xdr:cNvPr id="6" name="Line 35"/>
        <xdr:cNvSpPr>
          <a:spLocks noChangeShapeType="1"/>
        </xdr:cNvSpPr>
      </xdr:nvSpPr>
      <xdr:spPr bwMode="auto">
        <a:xfrm>
          <a:off x="18459450" y="479107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0</xdr:rowOff>
    </xdr:from>
    <xdr:to>
      <xdr:col>13</xdr:col>
      <xdr:colOff>0</xdr:colOff>
      <xdr:row>7</xdr:row>
      <xdr:rowOff>0</xdr:rowOff>
    </xdr:to>
    <xdr:sp macro="" textlink="">
      <xdr:nvSpPr>
        <xdr:cNvPr id="7" name="Line 36"/>
        <xdr:cNvSpPr>
          <a:spLocks noChangeShapeType="1"/>
        </xdr:cNvSpPr>
      </xdr:nvSpPr>
      <xdr:spPr bwMode="auto">
        <a:xfrm>
          <a:off x="6343650" y="169545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9525</xdr:rowOff>
    </xdr:from>
    <xdr:to>
      <xdr:col>10</xdr:col>
      <xdr:colOff>0</xdr:colOff>
      <xdr:row>12</xdr:row>
      <xdr:rowOff>9525</xdr:rowOff>
    </xdr:to>
    <xdr:sp macro="" textlink="">
      <xdr:nvSpPr>
        <xdr:cNvPr id="8" name="Line 37"/>
        <xdr:cNvSpPr>
          <a:spLocks noChangeShapeType="1"/>
        </xdr:cNvSpPr>
      </xdr:nvSpPr>
      <xdr:spPr bwMode="auto">
        <a:xfrm>
          <a:off x="5029200"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9525</xdr:rowOff>
    </xdr:from>
    <xdr:to>
      <xdr:col>13</xdr:col>
      <xdr:colOff>0</xdr:colOff>
      <xdr:row>12</xdr:row>
      <xdr:rowOff>19050</xdr:rowOff>
    </xdr:to>
    <xdr:sp macro="" textlink="">
      <xdr:nvSpPr>
        <xdr:cNvPr id="9" name="Line 38"/>
        <xdr:cNvSpPr>
          <a:spLocks noChangeShapeType="1"/>
        </xdr:cNvSpPr>
      </xdr:nvSpPr>
      <xdr:spPr bwMode="auto">
        <a:xfrm>
          <a:off x="6343650" y="3038475"/>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590550</xdr:colOff>
      <xdr:row>11</xdr:row>
      <xdr:rowOff>9525</xdr:rowOff>
    </xdr:from>
    <xdr:to>
      <xdr:col>15</xdr:col>
      <xdr:colOff>590550</xdr:colOff>
      <xdr:row>12</xdr:row>
      <xdr:rowOff>9525</xdr:rowOff>
    </xdr:to>
    <xdr:sp macro="" textlink="">
      <xdr:nvSpPr>
        <xdr:cNvPr id="10" name="Line 39"/>
        <xdr:cNvSpPr>
          <a:spLocks noChangeShapeType="1"/>
        </xdr:cNvSpPr>
      </xdr:nvSpPr>
      <xdr:spPr bwMode="auto">
        <a:xfrm>
          <a:off x="76485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9525</xdr:rowOff>
    </xdr:from>
    <xdr:to>
      <xdr:col>7</xdr:col>
      <xdr:colOff>0</xdr:colOff>
      <xdr:row>12</xdr:row>
      <xdr:rowOff>9525</xdr:rowOff>
    </xdr:to>
    <xdr:sp macro="" textlink="">
      <xdr:nvSpPr>
        <xdr:cNvPr id="11" name="Line 40"/>
        <xdr:cNvSpPr>
          <a:spLocks noChangeShapeType="1"/>
        </xdr:cNvSpPr>
      </xdr:nvSpPr>
      <xdr:spPr bwMode="auto">
        <a:xfrm>
          <a:off x="3228975" y="3200400"/>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10</xdr:row>
      <xdr:rowOff>9525</xdr:rowOff>
    </xdr:from>
    <xdr:to>
      <xdr:col>4</xdr:col>
      <xdr:colOff>9525</xdr:colOff>
      <xdr:row>12</xdr:row>
      <xdr:rowOff>9525</xdr:rowOff>
    </xdr:to>
    <xdr:sp macro="" textlink="">
      <xdr:nvSpPr>
        <xdr:cNvPr id="12" name="Line 41"/>
        <xdr:cNvSpPr>
          <a:spLocks noChangeShapeType="1"/>
        </xdr:cNvSpPr>
      </xdr:nvSpPr>
      <xdr:spPr bwMode="auto">
        <a:xfrm>
          <a:off x="1924050" y="30384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19050</xdr:rowOff>
    </xdr:from>
    <xdr:to>
      <xdr:col>1</xdr:col>
      <xdr:colOff>0</xdr:colOff>
      <xdr:row>12</xdr:row>
      <xdr:rowOff>19050</xdr:rowOff>
    </xdr:to>
    <xdr:sp macro="" textlink="">
      <xdr:nvSpPr>
        <xdr:cNvPr id="13" name="Line 42"/>
        <xdr:cNvSpPr>
          <a:spLocks noChangeShapeType="1"/>
        </xdr:cNvSpPr>
      </xdr:nvSpPr>
      <xdr:spPr bwMode="auto">
        <a:xfrm>
          <a:off x="600075" y="32099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314325</xdr:colOff>
      <xdr:row>5</xdr:row>
      <xdr:rowOff>9525</xdr:rowOff>
    </xdr:from>
    <xdr:to>
      <xdr:col>8</xdr:col>
      <xdr:colOff>314325</xdr:colOff>
      <xdr:row>5</xdr:row>
      <xdr:rowOff>152400</xdr:rowOff>
    </xdr:to>
    <xdr:sp macro="" textlink="">
      <xdr:nvSpPr>
        <xdr:cNvPr id="14" name="Line 43"/>
        <xdr:cNvSpPr>
          <a:spLocks noChangeShapeType="1"/>
        </xdr:cNvSpPr>
      </xdr:nvSpPr>
      <xdr:spPr bwMode="auto">
        <a:xfrm>
          <a:off x="4143375" y="15621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election activeCell="D23" sqref="D23"/>
    </sheetView>
  </sheetViews>
  <sheetFormatPr baseColWidth="10" defaultRowHeight="11.25" x14ac:dyDescent="0.2"/>
  <cols>
    <col min="1" max="1" width="9" style="39" customWidth="1"/>
    <col min="2" max="2" width="9.42578125" style="39" customWidth="1"/>
    <col min="3" max="3" width="1.7109375" style="39" customWidth="1"/>
    <col min="4" max="4" width="13.42578125" style="39" customWidth="1"/>
    <col min="5" max="5" width="11.5703125" style="39" customWidth="1"/>
    <col min="6" max="6" width="1.7109375" style="39" customWidth="1"/>
    <col min="7" max="11" width="9" style="39" customWidth="1"/>
    <col min="12" max="12" width="1.7109375" style="39" customWidth="1"/>
    <col min="13" max="13" width="9" style="39" customWidth="1"/>
    <col min="14" max="14" width="10.7109375" style="39" customWidth="1"/>
    <col min="15" max="15" width="1.7109375" style="39" customWidth="1"/>
    <col min="16" max="17" width="9" style="39" customWidth="1"/>
    <col min="18" max="16384" width="11.42578125" style="39"/>
  </cols>
  <sheetData>
    <row r="1" spans="1:18" ht="12.75" x14ac:dyDescent="0.2">
      <c r="A1" s="51" t="s">
        <v>41</v>
      </c>
      <c r="B1" s="51"/>
      <c r="C1" s="51"/>
      <c r="D1" s="51"/>
      <c r="E1" s="51"/>
      <c r="F1" s="51"/>
      <c r="G1" s="51"/>
      <c r="H1" s="51"/>
      <c r="I1" s="51"/>
      <c r="J1" s="51"/>
      <c r="K1" s="51"/>
      <c r="L1" s="51"/>
      <c r="M1" s="51"/>
      <c r="N1" s="51"/>
      <c r="O1" s="51"/>
      <c r="P1" s="51"/>
      <c r="Q1" s="51"/>
    </row>
    <row r="3" spans="1:18" ht="58.5" customHeight="1" thickBot="1" x14ac:dyDescent="0.25">
      <c r="H3" s="52" t="s">
        <v>42</v>
      </c>
      <c r="I3" s="52"/>
      <c r="J3" s="52"/>
    </row>
    <row r="4" spans="1:18" ht="12" thickBot="1" x14ac:dyDescent="0.25">
      <c r="H4" s="53">
        <f>D9+M9</f>
        <v>3672360</v>
      </c>
      <c r="I4" s="54"/>
      <c r="J4" s="55"/>
    </row>
    <row r="5" spans="1:18" ht="30.75" customHeight="1" x14ac:dyDescent="0.2">
      <c r="H5" s="56" t="s">
        <v>60</v>
      </c>
      <c r="I5" s="56"/>
      <c r="J5" s="56"/>
      <c r="R5" s="40"/>
    </row>
    <row r="8" spans="1:18" ht="40.5" customHeight="1" thickBot="1" x14ac:dyDescent="0.25">
      <c r="D8" s="52" t="s">
        <v>30</v>
      </c>
      <c r="E8" s="52"/>
      <c r="M8" s="52" t="s">
        <v>31</v>
      </c>
      <c r="N8" s="52"/>
    </row>
    <row r="9" spans="1:18" ht="12" thickBot="1" x14ac:dyDescent="0.25">
      <c r="D9" s="53">
        <f>A14+D14+G14</f>
        <v>3667362</v>
      </c>
      <c r="E9" s="55"/>
      <c r="M9" s="53">
        <f>J14+M14+P14</f>
        <v>4998</v>
      </c>
      <c r="N9" s="55"/>
    </row>
    <row r="10" spans="1:18" ht="32.25" customHeight="1" x14ac:dyDescent="0.2">
      <c r="D10" s="56" t="s">
        <v>50</v>
      </c>
      <c r="E10" s="56"/>
      <c r="M10" s="56" t="s">
        <v>51</v>
      </c>
      <c r="N10" s="56"/>
    </row>
    <row r="13" spans="1:18" ht="34.5" customHeight="1" thickBot="1" x14ac:dyDescent="0.25">
      <c r="A13" s="52" t="s">
        <v>43</v>
      </c>
      <c r="B13" s="52"/>
      <c r="C13" s="41"/>
      <c r="D13" s="52" t="s">
        <v>44</v>
      </c>
      <c r="E13" s="52"/>
      <c r="F13" s="41"/>
      <c r="G13" s="52" t="s">
        <v>45</v>
      </c>
      <c r="H13" s="52"/>
      <c r="J13" s="52" t="s">
        <v>46</v>
      </c>
      <c r="K13" s="52"/>
      <c r="L13" s="41"/>
      <c r="M13" s="52" t="s">
        <v>47</v>
      </c>
      <c r="N13" s="52"/>
      <c r="O13" s="41"/>
      <c r="P13" s="52" t="s">
        <v>48</v>
      </c>
      <c r="Q13" s="52"/>
    </row>
    <row r="14" spans="1:18" ht="12" thickBot="1" x14ac:dyDescent="0.25">
      <c r="A14" s="53">
        <v>1417321</v>
      </c>
      <c r="B14" s="55"/>
      <c r="D14" s="53">
        <v>1434984</v>
      </c>
      <c r="E14" s="55"/>
      <c r="G14" s="53">
        <v>815057</v>
      </c>
      <c r="H14" s="55"/>
      <c r="J14" s="53">
        <v>1203</v>
      </c>
      <c r="K14" s="55"/>
      <c r="M14" s="53">
        <v>2178</v>
      </c>
      <c r="N14" s="55"/>
      <c r="P14" s="53">
        <v>1617</v>
      </c>
      <c r="Q14" s="55"/>
    </row>
    <row r="15" spans="1:18" ht="38.25" customHeight="1" x14ac:dyDescent="0.2">
      <c r="A15" s="56" t="s">
        <v>52</v>
      </c>
      <c r="B15" s="56"/>
      <c r="D15" s="56" t="s">
        <v>53</v>
      </c>
      <c r="E15" s="56"/>
      <c r="G15" s="56" t="s">
        <v>54</v>
      </c>
      <c r="H15" s="56"/>
      <c r="J15" s="56" t="s">
        <v>55</v>
      </c>
      <c r="K15" s="56"/>
      <c r="M15" s="56" t="s">
        <v>56</v>
      </c>
      <c r="N15" s="56"/>
      <c r="P15" s="56" t="s">
        <v>57</v>
      </c>
      <c r="Q15" s="56"/>
    </row>
    <row r="17" spans="1:17" ht="18.75" customHeight="1" x14ac:dyDescent="0.2">
      <c r="A17" s="57" t="s">
        <v>62</v>
      </c>
      <c r="B17" s="57"/>
      <c r="C17" s="57"/>
      <c r="D17" s="57"/>
      <c r="E17" s="57"/>
      <c r="F17" s="57"/>
      <c r="G17" s="57"/>
      <c r="H17" s="57"/>
      <c r="I17" s="57"/>
      <c r="J17" s="57"/>
      <c r="K17" s="57"/>
      <c r="L17" s="57"/>
      <c r="M17" s="57"/>
      <c r="N17" s="57"/>
      <c r="O17" s="57"/>
      <c r="P17" s="57"/>
      <c r="Q17" s="57"/>
    </row>
    <row r="18" spans="1:17" x14ac:dyDescent="0.2">
      <c r="A18" s="58" t="s">
        <v>61</v>
      </c>
      <c r="B18" s="58"/>
      <c r="C18" s="58"/>
      <c r="D18" s="58"/>
      <c r="E18" s="58"/>
      <c r="F18" s="58"/>
      <c r="G18" s="58"/>
      <c r="H18" s="58"/>
      <c r="I18" s="58"/>
      <c r="J18" s="58"/>
      <c r="K18" s="58"/>
      <c r="L18" s="58"/>
      <c r="M18" s="58"/>
      <c r="N18" s="58"/>
      <c r="O18" s="58"/>
      <c r="P18" s="58"/>
      <c r="Q18" s="58"/>
    </row>
    <row r="19" spans="1:17" x14ac:dyDescent="0.2">
      <c r="A19" s="59" t="s">
        <v>49</v>
      </c>
      <c r="B19" s="59"/>
      <c r="C19" s="59"/>
      <c r="D19" s="59"/>
      <c r="E19" s="59"/>
      <c r="F19" s="59"/>
      <c r="G19" s="59"/>
      <c r="H19" s="59"/>
      <c r="I19" s="59"/>
      <c r="J19" s="59"/>
      <c r="K19" s="59"/>
      <c r="L19" s="59"/>
      <c r="M19" s="59"/>
      <c r="N19" s="59"/>
      <c r="O19" s="59"/>
      <c r="P19" s="59"/>
      <c r="Q19" s="59"/>
    </row>
  </sheetData>
  <mergeCells count="31">
    <mergeCell ref="A17:Q17"/>
    <mergeCell ref="A18:Q18"/>
    <mergeCell ref="A19:Q19"/>
    <mergeCell ref="A15:B15"/>
    <mergeCell ref="D15:E15"/>
    <mergeCell ref="G15:H15"/>
    <mergeCell ref="J15:K15"/>
    <mergeCell ref="M15:N15"/>
    <mergeCell ref="P15:Q15"/>
    <mergeCell ref="P13:Q13"/>
    <mergeCell ref="A14:B14"/>
    <mergeCell ref="D14:E14"/>
    <mergeCell ref="G14:H14"/>
    <mergeCell ref="J14:K14"/>
    <mergeCell ref="M14:N14"/>
    <mergeCell ref="P14:Q14"/>
    <mergeCell ref="D9:E9"/>
    <mergeCell ref="M9:N9"/>
    <mergeCell ref="D10:E10"/>
    <mergeCell ref="M10:N10"/>
    <mergeCell ref="A13:B13"/>
    <mergeCell ref="D13:E13"/>
    <mergeCell ref="G13:H13"/>
    <mergeCell ref="J13:K13"/>
    <mergeCell ref="M13:N13"/>
    <mergeCell ref="A1:Q1"/>
    <mergeCell ref="H3:J3"/>
    <mergeCell ref="H4:J4"/>
    <mergeCell ref="H5:J5"/>
    <mergeCell ref="D8:E8"/>
    <mergeCell ref="M8:N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A11" sqref="A11:G11"/>
    </sheetView>
  </sheetViews>
  <sheetFormatPr baseColWidth="10" defaultRowHeight="15" x14ac:dyDescent="0.25"/>
  <cols>
    <col min="3" max="3" width="18.28515625" customWidth="1"/>
    <col min="4" max="4" width="17.28515625" customWidth="1"/>
  </cols>
  <sheetData>
    <row r="1" spans="1:8" ht="30.75" customHeight="1" thickBot="1" x14ac:dyDescent="0.3">
      <c r="A1" s="61" t="s">
        <v>38</v>
      </c>
      <c r="B1" s="61"/>
      <c r="C1" s="61"/>
      <c r="D1" s="61"/>
      <c r="E1" s="61"/>
      <c r="F1" s="61"/>
      <c r="G1" s="61"/>
    </row>
    <row r="2" spans="1:8" ht="15.75" thickBot="1" x14ac:dyDescent="0.3">
      <c r="H2" s="38"/>
    </row>
    <row r="3" spans="1:8" ht="28.5" customHeight="1" x14ac:dyDescent="0.25">
      <c r="A3" s="79" t="s">
        <v>63</v>
      </c>
      <c r="B3" s="62" t="s">
        <v>32</v>
      </c>
      <c r="C3" s="62"/>
      <c r="D3" s="62"/>
      <c r="E3" s="63" t="s">
        <v>0</v>
      </c>
      <c r="F3" s="64"/>
      <c r="G3" s="64"/>
      <c r="H3" s="1"/>
    </row>
    <row r="4" spans="1:8" ht="45" x14ac:dyDescent="0.25">
      <c r="A4" s="80"/>
      <c r="B4" s="2" t="s">
        <v>1</v>
      </c>
      <c r="C4" s="2" t="s">
        <v>33</v>
      </c>
      <c r="D4" s="3" t="s">
        <v>2</v>
      </c>
      <c r="E4" s="2" t="s">
        <v>3</v>
      </c>
      <c r="F4" s="2" t="s">
        <v>4</v>
      </c>
      <c r="G4" s="42" t="s">
        <v>5</v>
      </c>
      <c r="H4" s="46"/>
    </row>
    <row r="5" spans="1:8" x14ac:dyDescent="0.25">
      <c r="A5" s="4" t="s">
        <v>4</v>
      </c>
      <c r="B5" s="5">
        <v>1232427</v>
      </c>
      <c r="C5" s="5">
        <v>2487</v>
      </c>
      <c r="D5" s="6">
        <f>C5/B5*100</f>
        <v>0.20179694213125809</v>
      </c>
      <c r="E5" s="7">
        <v>100</v>
      </c>
      <c r="F5" s="8"/>
      <c r="G5" s="43"/>
      <c r="H5" s="46"/>
    </row>
    <row r="6" spans="1:8" x14ac:dyDescent="0.25">
      <c r="A6" s="4" t="s">
        <v>5</v>
      </c>
      <c r="B6" s="5">
        <v>689695</v>
      </c>
      <c r="C6" s="5">
        <v>9633</v>
      </c>
      <c r="D6" s="6">
        <f t="shared" ref="D6:D8" si="0">C6/B6*100</f>
        <v>1.3967043403243462</v>
      </c>
      <c r="E6" s="7">
        <v>0.21800062285892244</v>
      </c>
      <c r="F6" s="7">
        <v>99.781999377141076</v>
      </c>
      <c r="G6" s="43"/>
      <c r="H6" s="47"/>
    </row>
    <row r="7" spans="1:8" x14ac:dyDescent="0.25">
      <c r="A7" s="4" t="s">
        <v>6</v>
      </c>
      <c r="B7" s="5">
        <v>1750238</v>
      </c>
      <c r="C7" s="5">
        <v>20004</v>
      </c>
      <c r="D7" s="6">
        <f t="shared" si="0"/>
        <v>1.1429302757682098</v>
      </c>
      <c r="E7" s="7">
        <v>1.1897620475904818</v>
      </c>
      <c r="F7" s="7">
        <v>13.562287542491502</v>
      </c>
      <c r="G7" s="44">
        <v>85.247950409918019</v>
      </c>
      <c r="H7" s="48"/>
    </row>
    <row r="8" spans="1:8" ht="15.75" thickBot="1" x14ac:dyDescent="0.3">
      <c r="A8" s="11" t="s">
        <v>1</v>
      </c>
      <c r="B8" s="13">
        <v>3672360</v>
      </c>
      <c r="C8" s="13">
        <v>32124</v>
      </c>
      <c r="D8" s="6">
        <f t="shared" si="0"/>
        <v>0.87475084142077575</v>
      </c>
      <c r="E8" s="12">
        <v>8.5481260117046443</v>
      </c>
      <c r="F8" s="12">
        <v>38.366953056904492</v>
      </c>
      <c r="G8" s="45">
        <v>53.084920931390855</v>
      </c>
      <c r="H8" s="48"/>
    </row>
    <row r="9" spans="1:8" x14ac:dyDescent="0.25">
      <c r="A9" s="65" t="s">
        <v>39</v>
      </c>
      <c r="B9" s="65"/>
      <c r="C9" s="65"/>
      <c r="D9" s="65"/>
      <c r="E9" s="65"/>
      <c r="F9" s="65"/>
      <c r="G9" s="65"/>
      <c r="H9" s="10"/>
    </row>
    <row r="10" spans="1:8" ht="24.75" customHeight="1" x14ac:dyDescent="0.25">
      <c r="A10" s="60" t="s">
        <v>40</v>
      </c>
      <c r="B10" s="60"/>
      <c r="C10" s="60"/>
      <c r="D10" s="60"/>
      <c r="E10" s="60"/>
      <c r="F10" s="60"/>
      <c r="G10" s="60"/>
      <c r="H10" s="10"/>
    </row>
    <row r="11" spans="1:8" ht="39.75" customHeight="1" x14ac:dyDescent="0.25">
      <c r="A11" s="60" t="s">
        <v>64</v>
      </c>
      <c r="B11" s="60"/>
      <c r="C11" s="60"/>
      <c r="D11" s="60"/>
      <c r="E11" s="60"/>
      <c r="F11" s="60"/>
      <c r="G11" s="60"/>
      <c r="H11" s="9"/>
    </row>
  </sheetData>
  <mergeCells count="7">
    <mergeCell ref="A11:G11"/>
    <mergeCell ref="A1:G1"/>
    <mergeCell ref="A3:A4"/>
    <mergeCell ref="B3:D3"/>
    <mergeCell ref="E3:G3"/>
    <mergeCell ref="A9:G9"/>
    <mergeCell ref="A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D29" sqref="D29"/>
    </sheetView>
  </sheetViews>
  <sheetFormatPr baseColWidth="10" defaultRowHeight="15" x14ac:dyDescent="0.25"/>
  <cols>
    <col min="1" max="1" width="27.5703125" bestFit="1" customWidth="1"/>
    <col min="8" max="8" width="9.85546875" bestFit="1" customWidth="1"/>
  </cols>
  <sheetData>
    <row r="1" spans="1:8" ht="26.25" customHeight="1" thickBot="1" x14ac:dyDescent="0.3">
      <c r="A1" s="68" t="s">
        <v>34</v>
      </c>
      <c r="B1" s="68"/>
      <c r="C1" s="68"/>
      <c r="D1" s="68"/>
      <c r="E1" s="68"/>
      <c r="F1" s="68"/>
      <c r="G1" s="68"/>
      <c r="H1" s="68"/>
    </row>
    <row r="2" spans="1:8" ht="22.5" customHeight="1" x14ac:dyDescent="0.25">
      <c r="A2" s="69"/>
      <c r="B2" s="71" t="s">
        <v>1</v>
      </c>
      <c r="C2" s="73" t="s">
        <v>7</v>
      </c>
      <c r="D2" s="73"/>
      <c r="E2" s="73"/>
      <c r="F2" s="73" t="s">
        <v>8</v>
      </c>
      <c r="G2" s="73"/>
      <c r="H2" s="74"/>
    </row>
    <row r="3" spans="1:8" ht="45" x14ac:dyDescent="0.25">
      <c r="A3" s="70"/>
      <c r="B3" s="72"/>
      <c r="C3" s="3" t="s">
        <v>1</v>
      </c>
      <c r="D3" s="3" t="s">
        <v>9</v>
      </c>
      <c r="E3" s="3" t="s">
        <v>10</v>
      </c>
      <c r="F3" s="3" t="s">
        <v>1</v>
      </c>
      <c r="G3" s="3" t="s">
        <v>9</v>
      </c>
      <c r="H3" s="14" t="s">
        <v>10</v>
      </c>
    </row>
    <row r="4" spans="1:8" x14ac:dyDescent="0.25">
      <c r="A4" s="70"/>
      <c r="B4" s="75" t="s">
        <v>2</v>
      </c>
      <c r="C4" s="75"/>
      <c r="D4" s="75"/>
      <c r="E4" s="75"/>
      <c r="F4" s="75"/>
      <c r="G4" s="75"/>
      <c r="H4" s="76"/>
    </row>
    <row r="5" spans="1:8" x14ac:dyDescent="0.25">
      <c r="A5" s="15" t="s">
        <v>11</v>
      </c>
      <c r="B5" s="16"/>
      <c r="C5" s="16"/>
      <c r="D5" s="16"/>
      <c r="E5" s="16"/>
      <c r="F5" s="16"/>
      <c r="G5" s="16"/>
      <c r="H5" s="17"/>
    </row>
    <row r="6" spans="1:8" x14ac:dyDescent="0.25">
      <c r="A6" s="18" t="s">
        <v>12</v>
      </c>
      <c r="B6" s="19">
        <v>0.86937274199106396</v>
      </c>
      <c r="C6" s="19">
        <v>0.8508322966972206</v>
      </c>
      <c r="D6" s="20">
        <v>3.7803532008830021</v>
      </c>
      <c r="E6" s="20">
        <v>0.7588908571534968</v>
      </c>
      <c r="F6" s="20">
        <v>13.505007153075823</v>
      </c>
      <c r="G6" s="20">
        <v>15.729109776078646</v>
      </c>
      <c r="H6" s="21">
        <v>11.057692307692307</v>
      </c>
    </row>
    <row r="7" spans="1:8" x14ac:dyDescent="0.25">
      <c r="A7" s="22" t="s">
        <v>13</v>
      </c>
      <c r="B7" s="19">
        <v>0.88471920693851103</v>
      </c>
      <c r="C7" s="19">
        <v>0.86739444820877221</v>
      </c>
      <c r="D7" s="20">
        <v>3.5239159134761855</v>
      </c>
      <c r="E7" s="20">
        <v>0.76159336819217227</v>
      </c>
      <c r="F7" s="20">
        <v>15.701929474384565</v>
      </c>
      <c r="G7" s="20">
        <v>21.254355400696863</v>
      </c>
      <c r="H7" s="21">
        <v>8.2554517133956384</v>
      </c>
    </row>
    <row r="8" spans="1:8" x14ac:dyDescent="0.25">
      <c r="A8" s="15" t="s">
        <v>14</v>
      </c>
      <c r="B8" s="23"/>
      <c r="C8" s="23"/>
      <c r="D8" s="24"/>
      <c r="E8" s="24"/>
      <c r="F8" s="24"/>
      <c r="G8" s="24"/>
      <c r="H8" s="25"/>
    </row>
    <row r="9" spans="1:8" x14ac:dyDescent="0.25">
      <c r="A9" s="18" t="s">
        <v>15</v>
      </c>
      <c r="B9" s="19">
        <v>0.44708801922281527</v>
      </c>
      <c r="C9" s="19">
        <v>0.43172275119758702</v>
      </c>
      <c r="D9" s="20">
        <v>0.60778355063229095</v>
      </c>
      <c r="E9" s="20">
        <v>0.38740561614765828</v>
      </c>
      <c r="F9" s="20">
        <v>17.391304347826086</v>
      </c>
      <c r="G9" s="20">
        <v>18.75</v>
      </c>
      <c r="H9" s="21">
        <v>14.285714285714285</v>
      </c>
    </row>
    <row r="10" spans="1:8" x14ac:dyDescent="0.25">
      <c r="A10" s="18" t="s">
        <v>16</v>
      </c>
      <c r="B10" s="19">
        <v>1.0762763700724893</v>
      </c>
      <c r="C10" s="19">
        <v>1.028694710377855</v>
      </c>
      <c r="D10" s="20">
        <v>3.7288455192570598</v>
      </c>
      <c r="E10" s="20">
        <v>0.75422876036225983</v>
      </c>
      <c r="F10" s="20">
        <v>18.892508143322477</v>
      </c>
      <c r="G10" s="20">
        <v>25.376884422110553</v>
      </c>
      <c r="H10" s="21">
        <v>6.9444444444444446</v>
      </c>
    </row>
    <row r="11" spans="1:8" x14ac:dyDescent="0.25">
      <c r="A11" s="18" t="s">
        <v>17</v>
      </c>
      <c r="B11" s="19">
        <v>1.0459055424338142</v>
      </c>
      <c r="C11" s="19">
        <v>1.0133107704227813</v>
      </c>
      <c r="D11" s="20">
        <v>4.4610464647550456</v>
      </c>
      <c r="E11" s="20">
        <v>0.8537986392933874</v>
      </c>
      <c r="F11" s="20">
        <v>15.59681697612732</v>
      </c>
      <c r="G11" s="20">
        <v>18.7624750499002</v>
      </c>
      <c r="H11" s="21">
        <v>12.004530011325027</v>
      </c>
    </row>
    <row r="12" spans="1:8" x14ac:dyDescent="0.25">
      <c r="A12" s="18" t="s">
        <v>18</v>
      </c>
      <c r="B12" s="19">
        <v>0.8788701657801089</v>
      </c>
      <c r="C12" s="19">
        <v>0.86339129837329798</v>
      </c>
      <c r="D12" s="20">
        <v>3.9979546834553061</v>
      </c>
      <c r="E12" s="20">
        <v>0.78003902319636687</v>
      </c>
      <c r="F12" s="20">
        <v>11.826697892271664</v>
      </c>
      <c r="G12" s="20">
        <v>14.20389461626575</v>
      </c>
      <c r="H12" s="21">
        <v>9.341317365269461</v>
      </c>
    </row>
    <row r="13" spans="1:8" x14ac:dyDescent="0.25">
      <c r="A13" s="18" t="s">
        <v>19</v>
      </c>
      <c r="B13" s="19">
        <v>0.76092029524122318</v>
      </c>
      <c r="C13" s="19">
        <v>0.75463800552790072</v>
      </c>
      <c r="D13" s="20">
        <v>3.3672431332655135</v>
      </c>
      <c r="E13" s="20">
        <v>0.70944947283962778</v>
      </c>
      <c r="F13" s="20">
        <v>11.079545454545455</v>
      </c>
      <c r="G13" s="20">
        <v>11.653116531165312</v>
      </c>
      <c r="H13" s="21">
        <v>10.44776119402985</v>
      </c>
    </row>
    <row r="14" spans="1:8" x14ac:dyDescent="0.25">
      <c r="A14" s="22" t="s">
        <v>20</v>
      </c>
      <c r="B14" s="19">
        <v>0.64057568907484064</v>
      </c>
      <c r="C14" s="19">
        <v>0.63519265852175355</v>
      </c>
      <c r="D14" s="20">
        <v>2.2907900888265544</v>
      </c>
      <c r="E14" s="20">
        <v>0.61538117269274017</v>
      </c>
      <c r="F14" s="20">
        <v>24.390243902439025</v>
      </c>
      <c r="G14" s="20">
        <v>50</v>
      </c>
      <c r="H14" s="21">
        <v>4.3478260869565215</v>
      </c>
    </row>
    <row r="15" spans="1:8" x14ac:dyDescent="0.25">
      <c r="A15" s="15" t="s">
        <v>21</v>
      </c>
      <c r="B15" s="23"/>
      <c r="C15" s="23"/>
      <c r="D15" s="24"/>
      <c r="E15" s="24"/>
      <c r="F15" s="24"/>
      <c r="G15" s="24"/>
      <c r="H15" s="25"/>
    </row>
    <row r="16" spans="1:8" x14ac:dyDescent="0.25">
      <c r="A16" s="18" t="s">
        <v>22</v>
      </c>
      <c r="B16" s="19">
        <v>0.20179694213125809</v>
      </c>
      <c r="C16" s="19">
        <v>0.18189384161744099</v>
      </c>
      <c r="D16" s="20">
        <v>1.2454038666824814</v>
      </c>
      <c r="E16" s="20">
        <v>0.12021256470669166</v>
      </c>
      <c r="F16" s="20">
        <v>12.211868563021088</v>
      </c>
      <c r="G16" s="20">
        <v>17.656903765690377</v>
      </c>
      <c r="H16" s="21">
        <v>4.5023696682464456</v>
      </c>
    </row>
    <row r="17" spans="1:9" x14ac:dyDescent="0.25">
      <c r="A17" s="18" t="s">
        <v>23</v>
      </c>
      <c r="B17" s="19">
        <v>1.3967043403243462</v>
      </c>
      <c r="C17" s="19">
        <v>1.3679391885022816</v>
      </c>
      <c r="D17" s="20">
        <v>5.3004977341950825</v>
      </c>
      <c r="E17" s="20">
        <v>1.2079222286709228</v>
      </c>
      <c r="F17" s="20">
        <v>18.75547765118317</v>
      </c>
      <c r="G17" s="20">
        <v>18.537414965986397</v>
      </c>
      <c r="H17" s="21">
        <v>18.9873417721519</v>
      </c>
    </row>
    <row r="18" spans="1:9" x14ac:dyDescent="0.25">
      <c r="A18" s="22" t="s">
        <v>24</v>
      </c>
      <c r="B18" s="19">
        <v>1.1429302757682098</v>
      </c>
      <c r="C18" s="19">
        <v>1.1301060385948458</v>
      </c>
      <c r="D18" s="20">
        <v>8.0746023038946788</v>
      </c>
      <c r="E18" s="20">
        <v>1.019769620731229</v>
      </c>
      <c r="F18" s="20">
        <v>13.476347634763478</v>
      </c>
      <c r="G18" s="20">
        <v>16.611661166116612</v>
      </c>
      <c r="H18" s="21">
        <v>10.34103410341034</v>
      </c>
    </row>
    <row r="19" spans="1:9" ht="15.75" thickBot="1" x14ac:dyDescent="0.3">
      <c r="A19" s="26" t="s">
        <v>1</v>
      </c>
      <c r="B19" s="27">
        <v>0.87475084142077575</v>
      </c>
      <c r="C19" s="27">
        <v>0.85663755036999356</v>
      </c>
      <c r="D19" s="6">
        <v>3.676621616070328</v>
      </c>
      <c r="E19" s="6">
        <v>0.75983311367431672</v>
      </c>
      <c r="F19" s="6">
        <v>14.165666266506602</v>
      </c>
      <c r="G19" s="6">
        <v>17.496285289747398</v>
      </c>
      <c r="H19" s="35">
        <v>10.277536860364267</v>
      </c>
      <c r="I19" s="49"/>
    </row>
    <row r="20" spans="1:9" x14ac:dyDescent="0.25">
      <c r="A20" s="66" t="s">
        <v>39</v>
      </c>
      <c r="B20" s="66"/>
      <c r="C20" s="66"/>
      <c r="D20" s="66"/>
      <c r="E20" s="66"/>
      <c r="F20" s="66"/>
      <c r="G20" s="66"/>
      <c r="H20" s="66"/>
    </row>
    <row r="21" spans="1:9" ht="24.75" customHeight="1" x14ac:dyDescent="0.25">
      <c r="A21" s="60" t="s">
        <v>65</v>
      </c>
      <c r="B21" s="60"/>
      <c r="C21" s="60"/>
      <c r="D21" s="60"/>
      <c r="E21" s="60"/>
      <c r="F21" s="60"/>
      <c r="G21" s="60"/>
      <c r="H21" s="60"/>
    </row>
    <row r="22" spans="1:9" ht="35.25" customHeight="1" x14ac:dyDescent="0.25">
      <c r="A22" s="60" t="s">
        <v>35</v>
      </c>
      <c r="B22" s="60"/>
      <c r="C22" s="60"/>
      <c r="D22" s="60"/>
      <c r="E22" s="60"/>
      <c r="F22" s="60"/>
      <c r="G22" s="60"/>
      <c r="H22" s="60"/>
    </row>
    <row r="23" spans="1:9" ht="27.75" customHeight="1" x14ac:dyDescent="0.25">
      <c r="A23" s="67" t="s">
        <v>58</v>
      </c>
      <c r="B23" s="67"/>
      <c r="C23" s="67"/>
      <c r="D23" s="67"/>
      <c r="E23" s="67"/>
      <c r="F23" s="67"/>
      <c r="G23" s="67"/>
      <c r="H23" s="67"/>
    </row>
    <row r="24" spans="1:9" ht="27.75" customHeight="1" x14ac:dyDescent="0.25">
      <c r="A24" s="67" t="s">
        <v>59</v>
      </c>
      <c r="B24" s="67"/>
      <c r="C24" s="67"/>
      <c r="D24" s="67"/>
      <c r="E24" s="67"/>
      <c r="F24" s="67"/>
      <c r="G24" s="67"/>
      <c r="H24" s="67"/>
    </row>
  </sheetData>
  <mergeCells count="11">
    <mergeCell ref="A1:H1"/>
    <mergeCell ref="A2:A4"/>
    <mergeCell ref="B2:B3"/>
    <mergeCell ref="C2:E2"/>
    <mergeCell ref="F2:H2"/>
    <mergeCell ref="B4:H4"/>
    <mergeCell ref="A20:H20"/>
    <mergeCell ref="A21:H21"/>
    <mergeCell ref="A22:H22"/>
    <mergeCell ref="A23:H23"/>
    <mergeCell ref="A24:H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tabSelected="1" workbookViewId="0">
      <selection sqref="A1:I1"/>
    </sheetView>
  </sheetViews>
  <sheetFormatPr baseColWidth="10" defaultRowHeight="15" x14ac:dyDescent="0.25"/>
  <sheetData>
    <row r="1" spans="1:11" ht="35.25" customHeight="1" thickBot="1" x14ac:dyDescent="0.3">
      <c r="A1" s="61" t="s">
        <v>36</v>
      </c>
      <c r="B1" s="61"/>
      <c r="C1" s="61"/>
      <c r="D1" s="61"/>
      <c r="E1" s="61"/>
      <c r="F1" s="61"/>
      <c r="G1" s="61"/>
      <c r="H1" s="61"/>
      <c r="I1" s="61"/>
      <c r="J1" s="38"/>
      <c r="K1" s="38"/>
    </row>
    <row r="2" spans="1:11" x14ac:dyDescent="0.25">
      <c r="A2" s="81" t="s">
        <v>66</v>
      </c>
      <c r="B2" s="77" t="s">
        <v>25</v>
      </c>
      <c r="C2" s="77"/>
      <c r="D2" s="77"/>
      <c r="E2" s="77"/>
      <c r="F2" s="77" t="s">
        <v>26</v>
      </c>
      <c r="G2" s="77"/>
      <c r="H2" s="77"/>
      <c r="I2" s="78"/>
    </row>
    <row r="3" spans="1:11" ht="37.5" customHeight="1" x14ac:dyDescent="0.25">
      <c r="A3" s="82"/>
      <c r="B3" s="16" t="s">
        <v>4</v>
      </c>
      <c r="C3" s="16" t="s">
        <v>5</v>
      </c>
      <c r="D3" s="16" t="s">
        <v>6</v>
      </c>
      <c r="E3" s="28" t="s">
        <v>1</v>
      </c>
      <c r="F3" s="16" t="s">
        <v>4</v>
      </c>
      <c r="G3" s="16" t="s">
        <v>5</v>
      </c>
      <c r="H3" s="16" t="s">
        <v>6</v>
      </c>
      <c r="I3" s="29" t="s">
        <v>1</v>
      </c>
    </row>
    <row r="4" spans="1:11" x14ac:dyDescent="0.25">
      <c r="A4" s="30" t="s">
        <v>27</v>
      </c>
      <c r="B4" s="31">
        <v>0.18495889802266163</v>
      </c>
      <c r="C4" s="31">
        <v>1.4292743097904423</v>
      </c>
      <c r="D4" s="31">
        <v>2.707504605864874</v>
      </c>
      <c r="E4" s="50">
        <v>0.84504498275267215</v>
      </c>
      <c r="F4" s="31">
        <v>25.641025641025639</v>
      </c>
      <c r="G4" s="31">
        <v>6.8825910931174086</v>
      </c>
      <c r="H4" s="7">
        <v>12.627986348122866</v>
      </c>
      <c r="I4" s="36">
        <v>18.620116375727349</v>
      </c>
    </row>
    <row r="5" spans="1:11" x14ac:dyDescent="0.25">
      <c r="A5" s="32" t="s">
        <v>28</v>
      </c>
      <c r="B5" s="31">
        <v>0.37912205822742556</v>
      </c>
      <c r="C5" s="31">
        <v>1.4919561045870613</v>
      </c>
      <c r="D5" s="31">
        <v>0.9029911753757216</v>
      </c>
      <c r="E5" s="50">
        <v>0.94454014818283683</v>
      </c>
      <c r="F5" s="31">
        <v>9.2050209205020916</v>
      </c>
      <c r="G5" s="31">
        <v>15.677966101694915</v>
      </c>
      <c r="H5" s="37">
        <v>17.492416582406474</v>
      </c>
      <c r="I5" s="35">
        <v>14.370982552800735</v>
      </c>
    </row>
    <row r="6" spans="1:11" x14ac:dyDescent="0.25">
      <c r="A6" s="33" t="s">
        <v>29</v>
      </c>
      <c r="B6" s="31">
        <v>4.6973396421214363E-2</v>
      </c>
      <c r="C6" s="31">
        <v>1.1316734741947398</v>
      </c>
      <c r="D6" s="31">
        <v>0.86698452167225382</v>
      </c>
      <c r="E6" s="50">
        <v>0.72203539138980466</v>
      </c>
      <c r="F6" s="31">
        <v>1.9726858877086493</v>
      </c>
      <c r="G6" s="31">
        <v>29.14691943127962</v>
      </c>
      <c r="H6" s="31">
        <v>6.5298507462686564</v>
      </c>
      <c r="I6" s="35">
        <v>10.575139146567718</v>
      </c>
    </row>
    <row r="7" spans="1:11" ht="15.75" thickBot="1" x14ac:dyDescent="0.3">
      <c r="A7" s="34" t="s">
        <v>1</v>
      </c>
      <c r="B7" s="6">
        <v>0.18189384161744099</v>
      </c>
      <c r="C7" s="6">
        <v>1.3679391885022816</v>
      </c>
      <c r="D7" s="6">
        <v>1.1301060385948458</v>
      </c>
      <c r="E7" s="6">
        <v>0.85663755036999356</v>
      </c>
      <c r="F7" s="6">
        <v>12.211868563021088</v>
      </c>
      <c r="G7" s="6">
        <v>18.75547765118317</v>
      </c>
      <c r="H7" s="6">
        <v>13.476347634763478</v>
      </c>
      <c r="I7" s="35">
        <v>14.165666266506602</v>
      </c>
    </row>
    <row r="8" spans="1:11" x14ac:dyDescent="0.25">
      <c r="A8" s="66" t="s">
        <v>39</v>
      </c>
      <c r="B8" s="66"/>
      <c r="C8" s="66"/>
      <c r="D8" s="66"/>
      <c r="E8" s="66"/>
      <c r="F8" s="66"/>
      <c r="G8" s="66"/>
      <c r="H8" s="66"/>
      <c r="I8" s="66"/>
    </row>
    <row r="9" spans="1:11" ht="22.5" customHeight="1" x14ac:dyDescent="0.25">
      <c r="A9" s="60" t="s">
        <v>67</v>
      </c>
      <c r="B9" s="60"/>
      <c r="C9" s="60"/>
      <c r="D9" s="60"/>
      <c r="E9" s="60"/>
      <c r="F9" s="60"/>
      <c r="G9" s="60"/>
      <c r="H9" s="60"/>
      <c r="I9" s="60"/>
    </row>
    <row r="10" spans="1:11" ht="33" customHeight="1" x14ac:dyDescent="0.25">
      <c r="A10" s="60" t="s">
        <v>37</v>
      </c>
      <c r="B10" s="60"/>
      <c r="C10" s="60"/>
      <c r="D10" s="60"/>
      <c r="E10" s="60"/>
      <c r="F10" s="60"/>
      <c r="G10" s="60"/>
      <c r="H10" s="60"/>
      <c r="I10" s="60"/>
    </row>
  </sheetData>
  <mergeCells count="7">
    <mergeCell ref="A10:I10"/>
    <mergeCell ref="A1:I1"/>
    <mergeCell ref="A2:A3"/>
    <mergeCell ref="B2:E2"/>
    <mergeCell ref="F2:I2"/>
    <mergeCell ref="A8:I8"/>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Schema</vt:lpstr>
      <vt:lpstr>FT-4.7-1</vt:lpstr>
      <vt:lpstr>FT-4.7-2</vt:lpstr>
      <vt:lpstr>FT-4.7-3</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Nadine GAUTIER</cp:lastModifiedBy>
  <dcterms:created xsi:type="dcterms:W3CDTF">2017-05-18T15:41:07Z</dcterms:created>
  <dcterms:modified xsi:type="dcterms:W3CDTF">2018-07-26T15:50:48Z</dcterms:modified>
</cp:coreProperties>
</file>