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GAFP-DESSI\dessi\Publications DES réalisation\RAPPORT ANNUEL\rapportannuel 2019\5-VP et envoi maquette\FT1\"/>
    </mc:Choice>
  </mc:AlternateContent>
  <bookViews>
    <workbookView xWindow="30" yWindow="75" windowWidth="16815" windowHeight="9255" tabRatio="720" activeTab="8"/>
  </bookViews>
  <sheets>
    <sheet name="Figure 1.1-1" sheetId="21" r:id="rId1"/>
    <sheet name="Figure 1.1-2" sheetId="49" r:id="rId2"/>
    <sheet name="Figure 1.1-3" sheetId="54" r:id="rId3"/>
    <sheet name="Figure 1.1-4" sheetId="52" r:id="rId4"/>
    <sheet name="Figure 1.1-5" sheetId="55" r:id="rId5"/>
    <sheet name="Figure 1.1-6" sheetId="58" r:id="rId6"/>
    <sheet name="Source Figure 1.1-6" sheetId="59" r:id="rId7"/>
    <sheet name="Figure 1.1-7" sheetId="56" r:id="rId8"/>
    <sheet name="Figure 1.1-8" sheetId="5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1">'[1]1'!#REF!</definedName>
    <definedName name="_2">'[2]1'!#REF!</definedName>
    <definedName name="_w32011">#REF!</definedName>
    <definedName name="a">'[3]calcul age moyen'!$C$9:$R$354</definedName>
    <definedName name="ACTIVITE">[4]SSIAD!#REF!</definedName>
    <definedName name="Avec_AGFF">[5]H1_T!$D$1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[6]H1_T!$C$1:$D$65536,[6]H1_T!$F$1:$I$65536,[6]H1_T!$K$1:$N$65536,[6]H1_T!$P$1:$S$65536,[6]H1_T!$U$1:$X$65536,[6]H1_T!$Z$1:$AC$65536,[6]H1_T!$AE$1:$AH$65536,[6]H1_T!$AJ$1:$AM$65536,[6]H1_T!$AO$1:$AR$65536</definedName>
    <definedName name="compvnsal">[7]Nbretr65!#REF!</definedName>
    <definedName name="cvsal">[7]Nbretr65!#REF!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 hidden="1">{"SELECT res_ens.sum_nb_ins, res_ens.sum_nb_vot, res_ens.pct_vot, res_ens.sum_nb_voi_x000D_
FROM c:\cap_dbf\res_ens res_ens"}</definedName>
    <definedName name="H1Regime">[6]EnvoiEffCot!$E$4</definedName>
    <definedName name="H2Regime">[6]EnvoiEffCot!$F$4</definedName>
    <definedName name="HorsGestion">[5]H1_T!$D$2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nnn" hidden="1">{TRUE;FALSE}</definedName>
    <definedName name="NomRegime">[6]EnvoiEffCot!$E$1</definedName>
    <definedName name="nouveau" hidden="1">{"SELECT res_ens.sum_nb_ins, res_ens.sum_nb_vot, res_ens.pct_vot, res_ens.sum_nb_voi_x000D_
FROM c:\cap_dbf\res_ens res_ens"}</definedName>
    <definedName name="Organisme">[6]H1_T!$B$1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[7]Nbretr65!#REF!</definedName>
    <definedName name="pvsal">[7]Nbretr65!#REF!</definedName>
    <definedName name="QUERY1">[10]ensemble!$C$4:$F$6</definedName>
    <definedName name="QUERY4">[10]ensemble!$C$4:$F$5</definedName>
    <definedName name="rd">'[11]5. Synthèse générale'!$R$3</definedName>
    <definedName name="revalrg">[7]Pension!#REF!</definedName>
    <definedName name="s" hidden="1">{"SELECT res_ens.sum_nb_ins, res_ens.sum_nb_vot, res_ens.pct_vot, res_ens.sum_nb_voi_x000D_
FROM c:\cap_dbf\res_ens res_ens"}</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s>
  <calcPr calcId="152511"/>
</workbook>
</file>

<file path=xl/calcChain.xml><?xml version="1.0" encoding="utf-8"?>
<calcChain xmlns="http://schemas.openxmlformats.org/spreadsheetml/2006/main">
  <c r="B9" i="59" l="1"/>
  <c r="C9" i="59" s="1"/>
  <c r="C28" i="57" l="1"/>
  <c r="D28" i="57"/>
  <c r="B8" i="59" s="1"/>
  <c r="C8" i="59" s="1"/>
  <c r="D25" i="57" l="1"/>
  <c r="B7" i="59" s="1"/>
  <c r="C7" i="59" s="1"/>
  <c r="C25" i="57"/>
  <c r="B5" i="59"/>
  <c r="C5" i="59" s="1"/>
  <c r="B4" i="59" l="1"/>
  <c r="C4" i="59" s="1"/>
  <c r="D19" i="57"/>
  <c r="D16" i="57" l="1"/>
  <c r="C19" i="57"/>
  <c r="D20" i="57"/>
  <c r="B6" i="59" l="1"/>
  <c r="C6" i="59" s="1"/>
  <c r="D29" i="57"/>
  <c r="B3" i="59" s="1"/>
  <c r="C3" i="59" s="1"/>
  <c r="E24" i="56"/>
  <c r="E25" i="56"/>
  <c r="E20" i="56"/>
  <c r="C16" i="57"/>
  <c r="C20" i="57" s="1"/>
  <c r="E10" i="56"/>
  <c r="C29" i="57" l="1"/>
</calcChain>
</file>

<file path=xl/sharedStrings.xml><?xml version="1.0" encoding="utf-8"?>
<sst xmlns="http://schemas.openxmlformats.org/spreadsheetml/2006/main" count="370" uniqueCount="182">
  <si>
    <t>Statut de recrutement de droit commun de l'agent</t>
  </si>
  <si>
    <t>Statut juridique de l'employeur</t>
  </si>
  <si>
    <t>Collectivités</t>
  </si>
  <si>
    <t>72</t>
  </si>
  <si>
    <t>4</t>
  </si>
  <si>
    <t>8,9</t>
  </si>
  <si>
    <t>Ligne</t>
  </si>
  <si>
    <t xml:space="preserve">Établissements  publics administratifs </t>
  </si>
  <si>
    <t>74</t>
  </si>
  <si>
    <t>Cercles et foyers des armées</t>
  </si>
  <si>
    <t>Office national des forêts</t>
  </si>
  <si>
    <t xml:space="preserve">Légende </t>
  </si>
  <si>
    <t xml:space="preserve">Fonction publique </t>
  </si>
  <si>
    <t xml:space="preserve"> Cultes d'Alsace-Lorraine</t>
  </si>
  <si>
    <t>Organismes publics administratifs</t>
  </si>
  <si>
    <t>7111</t>
  </si>
  <si>
    <t>7112</t>
  </si>
  <si>
    <t>Safer</t>
  </si>
  <si>
    <t xml:space="preserve"> </t>
  </si>
  <si>
    <t xml:space="preserve"> IGSA, Institut franco-allemand St Louis etc. </t>
  </si>
  <si>
    <t>Personnes morales de droit public soumises au droit commercial</t>
  </si>
  <si>
    <t>Personnes physiques, sociétés commerciales</t>
  </si>
  <si>
    <t>1,2,3,5,6
(hors 32)</t>
  </si>
  <si>
    <t>Organismes privés spécialisés et groupements de droit privé</t>
  </si>
  <si>
    <t xml:space="preserve">Code catégorie juridique Sirène </t>
  </si>
  <si>
    <t xml:space="preserve">                     1</t>
  </si>
  <si>
    <t>Droit public</t>
  </si>
  <si>
    <t>Droit privé</t>
  </si>
  <si>
    <t>Administration 
de l'État</t>
  </si>
  <si>
    <t>71 
hors 7111 
et 7112</t>
  </si>
  <si>
    <t>APU 
(non marchand)</t>
  </si>
  <si>
    <t>Autorités 
constitutionnelles</t>
  </si>
  <si>
    <t>Autorités administratives 
indépendantes</t>
  </si>
  <si>
    <t>Régions, départements, 
communes</t>
  </si>
  <si>
    <t>Organismes consulaires, associations syndicales autorisées, associations foncières urbaines ou de remembrement</t>
  </si>
  <si>
    <t xml:space="preserve">Caisses nationales du régime général de Sécurité sociale </t>
  </si>
  <si>
    <t>hors APU 
(marchand)</t>
  </si>
  <si>
    <t>GIP non marchands, groupements de coopération sanitaire, agences dép. d'insertion</t>
  </si>
  <si>
    <t>Ademe, BRGM, CEA, Charbon.
de France, Cirad, CNES, Onera, INA, IFP Energie nouvelle, Opéra national de Paris, Réunion musées nationaux,  offices de tourisme, etc.</t>
  </si>
  <si>
    <t xml:space="preserve"> RATP, SNCF
Banque de France</t>
  </si>
  <si>
    <t>La Poste
EDF
Aéroports de Paris</t>
  </si>
  <si>
    <t>Administrations publiques au sens des comptes nationaux</t>
  </si>
  <si>
    <t>Statut de recrutement de 
droit commun de l'agent</t>
  </si>
  <si>
    <t>fonction publique</t>
  </si>
  <si>
    <t>hors CA</t>
  </si>
  <si>
    <t>y c. CA</t>
  </si>
  <si>
    <t>CA = contrats aidés</t>
  </si>
  <si>
    <t>nombre</t>
  </si>
  <si>
    <t>%</t>
  </si>
  <si>
    <t xml:space="preserve"> (en milliers)</t>
  </si>
  <si>
    <t>Ensemble</t>
  </si>
  <si>
    <t>Source Siasp</t>
  </si>
  <si>
    <t>Administrations publiques (APU) au sens des comptes nationaux</t>
  </si>
  <si>
    <r>
      <t xml:space="preserve">Effectifs des </t>
    </r>
    <r>
      <rPr>
        <b/>
        <sz val="8"/>
        <rFont val="Arial"/>
        <family val="2"/>
      </rPr>
      <t>« administrations publiques »</t>
    </r>
    <r>
      <rPr>
        <sz val="8"/>
        <rFont val="Arial"/>
        <family val="2"/>
      </rPr>
      <t xml:space="preserve"> </t>
    </r>
  </si>
  <si>
    <r>
      <t>Effectifs de</t>
    </r>
    <r>
      <rPr>
        <b/>
        <sz val="8"/>
        <rFont val="Arial"/>
        <family val="2"/>
      </rPr>
      <t xml:space="preserve"> droit public</t>
    </r>
    <r>
      <rPr>
        <sz val="8"/>
        <rFont val="Arial"/>
        <family val="2"/>
      </rPr>
      <t xml:space="preserve"> Colonne 1 et lignes 1 à 5 </t>
    </r>
  </si>
  <si>
    <r>
      <t xml:space="preserve">Effectifs de la </t>
    </r>
    <r>
      <rPr>
        <b/>
        <sz val="8"/>
        <rFont val="Arial"/>
        <family val="2"/>
      </rPr>
      <t>fonction publique</t>
    </r>
    <r>
      <rPr>
        <sz val="8"/>
        <rFont val="Arial"/>
        <family val="2"/>
      </rPr>
      <t xml:space="preserve"> métropole et DOM  
 Colonne 1 et lignes 1+2+3 </t>
    </r>
  </si>
  <si>
    <t xml:space="preserve">Champ : France entière : métropole et DOM (hors Mayotte), hors COM et étranger. </t>
  </si>
  <si>
    <t>Les chiffres sont arrondis à la centaine. Le total et les évolutions sont calculés sur les données initiales</t>
  </si>
  <si>
    <t>(en milliers)</t>
  </si>
  <si>
    <t>Total hors contrats aidés</t>
  </si>
  <si>
    <t>Fonction publique en comptabilité nationale</t>
  </si>
  <si>
    <t>Fonction publique  hors comptabilité nationale</t>
  </si>
  <si>
    <t>Total fonction publique</t>
  </si>
  <si>
    <t>Autres admistrations publiques (APU)</t>
  </si>
  <si>
    <t>Total des administrations publiques</t>
  </si>
  <si>
    <r>
      <t>Fonction publique de l'</t>
    </r>
    <r>
      <rPr>
        <b/>
        <sz val="9"/>
        <rFont val="Calibri"/>
        <family val="2"/>
      </rPr>
      <t>É</t>
    </r>
    <r>
      <rPr>
        <b/>
        <sz val="9"/>
        <rFont val="Arial"/>
        <family val="2"/>
      </rPr>
      <t>tat</t>
    </r>
  </si>
  <si>
    <t>Ministères</t>
  </si>
  <si>
    <t>Dont ministères de l' enseignement</t>
  </si>
  <si>
    <t>Dont ministère de l' Intérieur</t>
  </si>
  <si>
    <t>EPA de la FPE</t>
  </si>
  <si>
    <t>Dont EPA rattachés au ministère de l' Intérieur</t>
  </si>
  <si>
    <t>Total</t>
  </si>
  <si>
    <t>Fonction publique territoriale</t>
  </si>
  <si>
    <t>Communes</t>
  </si>
  <si>
    <t>Départements</t>
  </si>
  <si>
    <t>Régions</t>
  </si>
  <si>
    <t>Total collectivités territoriales</t>
  </si>
  <si>
    <t>Établissements communaux</t>
  </si>
  <si>
    <t>Établissements intercommunaux</t>
  </si>
  <si>
    <t>Établissement départementaux</t>
  </si>
  <si>
    <t>Autres EPA locaux</t>
  </si>
  <si>
    <t>Total EPA</t>
  </si>
  <si>
    <t>Fonction publique hospitalière</t>
  </si>
  <si>
    <t>Hôpitaux</t>
  </si>
  <si>
    <t>Établissements d'hébergement pour personnes âgées</t>
  </si>
  <si>
    <t>Autres établissements médico-sociaux</t>
  </si>
  <si>
    <t>Total FPH</t>
  </si>
  <si>
    <t xml:space="preserve">Métropole </t>
  </si>
  <si>
    <t>DOM</t>
  </si>
  <si>
    <t>Total y compris bénéficiaires de contrats aidés</t>
  </si>
  <si>
    <t xml:space="preserve">Organismes publics hors fonction publique non marchands </t>
  </si>
  <si>
    <t xml:space="preserve">EPA nationaux de sécurité sociale, à recrutement de droit privé </t>
  </si>
  <si>
    <t>GIP nationaux et locaux (résultats partiels)</t>
  </si>
  <si>
    <t xml:space="preserve">Personnes morales droit public particulières </t>
  </si>
  <si>
    <t>Groupements de coopération sanitaires</t>
  </si>
  <si>
    <t>Associations syndicales autorisées</t>
  </si>
  <si>
    <t>Organismes consulaires</t>
  </si>
  <si>
    <t>Sous-total organismes hors FP non marchands</t>
  </si>
  <si>
    <t xml:space="preserve">Organismes publics hors fonction publique marchands </t>
  </si>
  <si>
    <t xml:space="preserve">Personnes morales droit public secteur marchand </t>
  </si>
  <si>
    <t>Sous-total organismes hors FP marchands</t>
  </si>
  <si>
    <t xml:space="preserve">Organismes privés à financement public prédominant </t>
  </si>
  <si>
    <t>(secteur non marchand)</t>
  </si>
  <si>
    <t>Organismes de protection sociale</t>
  </si>
  <si>
    <t>Hôpitaux privés à but non lucratif</t>
  </si>
  <si>
    <t>Entreprises publiques</t>
  </si>
  <si>
    <t xml:space="preserve">(secteur marchand) </t>
  </si>
  <si>
    <t xml:space="preserve">Total </t>
  </si>
  <si>
    <r>
      <t xml:space="preserve">Emploi privé hors service public </t>
    </r>
    <r>
      <rPr>
        <sz val="8"/>
        <rFont val="Arial"/>
        <family val="2"/>
      </rPr>
      <t>(secteur marchand)</t>
    </r>
  </si>
  <si>
    <r>
      <t xml:space="preserve">Emploi total </t>
    </r>
    <r>
      <rPr>
        <sz val="8"/>
        <rFont val="Arial"/>
        <family val="2"/>
      </rPr>
      <t>(salariés et non salariés)</t>
    </r>
  </si>
  <si>
    <t>Emploi privé hors service public</t>
  </si>
  <si>
    <t>Organismes publics hors fonction publique</t>
  </si>
  <si>
    <t>Organismes privés à financement public prédominant</t>
  </si>
  <si>
    <t>Emploi total</t>
  </si>
  <si>
    <t>Sources : SIASP, DADS, Recme, Insee ; enquête SAE, Drees. Traitement DGAFP, département des études et des statistiques.</t>
  </si>
  <si>
    <t xml:space="preserve">Champ : emplois situés en métropole et DOM (hors Mayotte), hors COM et étranger. </t>
  </si>
  <si>
    <t>Mutuelles, comités d'entrep.,
organismes professionnels,
syndicats de propriétaires,
associations et fondations 
non à financ. public maj.</t>
  </si>
  <si>
    <t>(1) Les bénéficiaires de contrats aidés travaillent pour l'essentiel dans les établissements publics locaux d'enseignement (EPLE).</t>
  </si>
  <si>
    <t>Associations</t>
  </si>
  <si>
    <t xml:space="preserve">(2) Les bénéficiaires d'emplois aidés sont décomptés à part dans la fonction publique et inclus dans les effectifs des autres organismes. </t>
  </si>
  <si>
    <t>Figure 1.1-1 : La fonction publique dans l'économie nationale : classement des employeurs (situation au 31 décembre 2016)</t>
  </si>
  <si>
    <t>Sources: Siasp, DADS, Insee; enquête SAE, Drees. Traitement DGAFP - Dessi.</t>
  </si>
  <si>
    <t>Source Figure 1.1-6 : Fonction publique, service public et emploi total au 31 décembre 2016</t>
  </si>
  <si>
    <t>Figure 1.1-8 : Fonction publique, service public et emploi total au 31 décembre</t>
  </si>
  <si>
    <t>Figure 1.1-6 : Fonction publique, service public et emploi total au 31 décembre 2016</t>
  </si>
  <si>
    <t>Fin 2016</t>
  </si>
  <si>
    <t>Fin 2017</t>
  </si>
  <si>
    <t>Évolution 2016/2017 (%)</t>
  </si>
  <si>
    <t>Note : Un retraitement de la base des déclarations d’employeurs de contrats aidés à l’Agence de services et de paiement (ASP) centralisées par la Dares et de la base Siasp de l’Insee conduit à reclasser environ 20 000 assistants d'éducation, de droit public, employés par certains établissements publics locaux d’enseignement en contrats non aidés en 2017. La base ASP constitue la référence pour le recensement des contrats aidés car c’est la déclaration qui déclenche le paiement des aides. La base Siasp constitue la référence de l’emploi public. Une correction similaire a aussi été apportée dans Siasp entre 2011 et 2016.</t>
  </si>
  <si>
    <r>
      <t xml:space="preserve">(4) Hors COM et étranger, hors bénéficiaires de contrats aidés. </t>
    </r>
    <r>
      <rPr>
        <sz val="8"/>
        <color theme="1"/>
        <rFont val="Calibri"/>
        <family val="2"/>
      </rPr>
      <t xml:space="preserve">À </t>
    </r>
    <r>
      <rPr>
        <sz val="8"/>
        <color theme="1"/>
        <rFont val="Arial"/>
        <family val="2"/>
      </rPr>
      <t>comparer avec la part de la fonction publique en 2015, soit 22,3 % dans l'emploi salarié et 19,9 % dans l'emploi total sur le même périmètre.</t>
    </r>
  </si>
  <si>
    <t>(1) Y compris les enseignants et documentalistes des établissements privés sous contrat (143 000 en 2016)</t>
  </si>
  <si>
    <t xml:space="preserve">(1) Caisse des dépôts et consignations, la plupart des établissements d'hébergement pour personnes âgées, EPA marchands.  </t>
  </si>
  <si>
    <t xml:space="preserve">(2) EPA à recrutement de droit privé, organismes consulaires, GIP (groupements d'intérêt public), autres organismes de droit administratif, EPIC non marchands.  </t>
  </si>
  <si>
    <t>(3) Organismes à financement majoritairement public : associations non marchandes, organismes de protection sociale, hôpitaux privés à but non lucratif.</t>
  </si>
  <si>
    <t>Ministères dont enseignants et 
documentalistes des établissements privés  sous contrat</t>
  </si>
  <si>
    <t>Total y compris contrats aidés</t>
  </si>
  <si>
    <t xml:space="preserve">Fonction publique hors contrats aidés </t>
  </si>
  <si>
    <t xml:space="preserve">Contrats aidés de la fonction publique </t>
  </si>
  <si>
    <t xml:space="preserve">Total hors bénéficiaires de contrats aidés </t>
  </si>
  <si>
    <r>
      <t>Bénéficiaires de contrats aidés de la fonction publique</t>
    </r>
    <r>
      <rPr>
        <vertAlign val="superscript"/>
        <sz val="8"/>
        <rFont val="Arial"/>
        <family val="2"/>
      </rPr>
      <t>(2)</t>
    </r>
  </si>
  <si>
    <r>
      <t>Fonction publique</t>
    </r>
    <r>
      <rPr>
        <b/>
        <vertAlign val="superscript"/>
        <sz val="8"/>
        <rFont val="Arial"/>
        <family val="2"/>
      </rPr>
      <t>(1)</t>
    </r>
  </si>
  <si>
    <r>
      <t>Total</t>
    </r>
    <r>
      <rPr>
        <b/>
        <vertAlign val="superscript"/>
        <sz val="8"/>
        <rFont val="Arial"/>
        <family val="2"/>
      </rPr>
      <t>(3)</t>
    </r>
  </si>
  <si>
    <r>
      <t xml:space="preserve"> Epic marchands</t>
    </r>
    <r>
      <rPr>
        <vertAlign val="superscript"/>
        <sz val="8"/>
        <rFont val="Arial"/>
        <family val="2"/>
      </rPr>
      <t xml:space="preserve">(4) </t>
    </r>
  </si>
  <si>
    <r>
      <t xml:space="preserve"> Entreprises hors Epic</t>
    </r>
    <r>
      <rPr>
        <vertAlign val="superscript"/>
        <sz val="8"/>
        <rFont val="Arial"/>
        <family val="2"/>
      </rPr>
      <t xml:space="preserve">(5) </t>
    </r>
  </si>
  <si>
    <r>
      <t>Total</t>
    </r>
    <r>
      <rPr>
        <vertAlign val="superscript"/>
        <sz val="8"/>
        <rFont val="Arial"/>
        <family val="2"/>
      </rPr>
      <t>(6)</t>
    </r>
  </si>
  <si>
    <t>(3) les totaux des années précédentes étaient erronés.</t>
  </si>
  <si>
    <t>(6) Différents concepts d'emploi coexistent. Celui retenu ici est "l'emploi total" qui comprend les salariés et les non-salariés en France entière, hors chômeurs, et qui constitue la référence la plus courante pour les comparaisons internationales.</t>
  </si>
  <si>
    <t>Droit public particulier / privé à statut</t>
  </si>
  <si>
    <r>
      <t>EPA nationaux : Pôle emploi, 
Crous, CNRS, Inra, Inserm, France Agrimer</t>
    </r>
    <r>
      <rPr>
        <vertAlign val="superscript"/>
        <sz val="9"/>
        <rFont val="Arial"/>
        <family val="2"/>
      </rPr>
      <t>(1)</t>
    </r>
    <r>
      <rPr>
        <sz val="9"/>
        <rFont val="Arial"/>
        <family val="2"/>
      </rPr>
      <t xml:space="preserve"> etc., 
EPLE, EPA des collectivités territoriales, hôpitaux publics, étab. médico-sociaux</t>
    </r>
  </si>
  <si>
    <r>
      <t>OPH, Caisses de crédit municip.,
 maisons de retraite publiques, 
divers EPA locaux marchands, Institut jeunes aveugles/sourds, Hôpital Quinze-Vingts, Caisse des dépôts et consignations</t>
    </r>
    <r>
      <rPr>
        <vertAlign val="superscript"/>
        <sz val="9"/>
        <rFont val="Arial"/>
        <family val="2"/>
      </rPr>
      <t>(2)</t>
    </r>
  </si>
  <si>
    <t>dont
Air France, France Télécom 
France Télévision, DCNS, 
GDF Suez, Giat industries-Nexter,
Imprimerie nationale</t>
  </si>
  <si>
    <t>Organismes de protection sociale
hôpitaux à but non lucratif
associations Odac
associations Odal</t>
  </si>
  <si>
    <t xml:space="preserve">(1) Offices agricoles (Epic) intégrés dans France Agrimer en 2009 (EPA) </t>
  </si>
  <si>
    <t>(2) Caisse des dépôts et consignations : assimilée à EPA, mais relevant de codification Sirene 74 (Autres personnes morales de droit administratif).</t>
  </si>
  <si>
    <t>Comptes nationaux</t>
  </si>
  <si>
    <t>Sources : Siasp, DADS, Insee ; enquête SAE, Drees. Traitement DGAFP - Dessi.</t>
  </si>
  <si>
    <r>
      <t>Dont autres APU en organismes publics</t>
    </r>
    <r>
      <rPr>
        <i/>
        <vertAlign val="superscript"/>
        <sz val="8"/>
        <rFont val="Arial"/>
        <family val="2"/>
      </rPr>
      <t>(2)</t>
    </r>
  </si>
  <si>
    <r>
      <t>Dont autres APU en organismes privés</t>
    </r>
    <r>
      <rPr>
        <i/>
        <vertAlign val="superscript"/>
        <sz val="8"/>
        <rFont val="Arial"/>
        <family val="2"/>
      </rPr>
      <t>(3)</t>
    </r>
  </si>
  <si>
    <r>
      <t>114 200</t>
    </r>
    <r>
      <rPr>
        <b/>
        <vertAlign val="superscript"/>
        <sz val="8"/>
        <color theme="1"/>
        <rFont val="Arial"/>
        <family val="2"/>
      </rPr>
      <t>(1)</t>
    </r>
  </si>
  <si>
    <r>
      <t>114 200</t>
    </r>
    <r>
      <rPr>
        <vertAlign val="superscript"/>
        <sz val="8"/>
        <color theme="1"/>
        <rFont val="Arial"/>
        <family val="2"/>
      </rPr>
      <t>(1)</t>
    </r>
  </si>
  <si>
    <r>
      <t>Part de la fonction publique en 2016</t>
    </r>
    <r>
      <rPr>
        <vertAlign val="superscript"/>
        <sz val="8"/>
        <color theme="1"/>
        <rFont val="Arial"/>
        <family val="2"/>
      </rPr>
      <t>(4)</t>
    </r>
    <r>
      <rPr>
        <sz val="8"/>
        <color theme="1"/>
        <rFont val="Arial"/>
        <family val="2"/>
      </rPr>
      <t xml:space="preserve"> </t>
    </r>
  </si>
  <si>
    <t xml:space="preserve">- Dans l'emploi salarié : 22,2 % </t>
  </si>
  <si>
    <t>- Dans l'emploi total : 19,9 %</t>
  </si>
  <si>
    <t>Sources : Siasp, DADS, Recme, Insee ; enquête SAE, Drees. Traitement DGAFP - Dessi.</t>
  </si>
  <si>
    <t>Dont EPA rattachés aux ministères de l' enseignement(1)</t>
  </si>
  <si>
    <t>Source : Siasp, Insee. Traitement DGAFP - Dessi.</t>
  </si>
  <si>
    <t xml:space="preserve">Epic nationaux et locaux non marchands </t>
  </si>
  <si>
    <t>Epic locaux marchands</t>
  </si>
  <si>
    <t>Champ : Métropole et DOM. COM et étranger compris pour les services de l'État.</t>
  </si>
  <si>
    <t>(4) Les Epic marchands proviennent de la ligne 5 (hors APU).</t>
  </si>
  <si>
    <t>(5) Les entreprises hors Epic comprennent La Poste, EDF, Aéroports de Paris issus de la ligne 6, hors APU (marchand), colonne 2 du tableau de synthèse + la partie des entreprises de la ligne 6, hors APU (marchand), colonne 3 répertoriée dans les entreprises  "de premier rang"  du Recme (exemple: France Télévision, DCNS…).</t>
  </si>
  <si>
    <t>Grands ports maritimes
autres Epic nationaux (Ugap, AFD...)
Opac/OPH
Epic locaux et régies</t>
  </si>
  <si>
    <t xml:space="preserve">Figure 1.1-2 : Ventilation des effectifs salariés au 31 décembre 2016, salariés à titre principal </t>
  </si>
  <si>
    <t>Figure 1.1-3 :  L’emploi public selon différents concepts au 31 décembre 2016</t>
  </si>
  <si>
    <t>Organismes non marchands 
métropole + DOM
 yc CA</t>
  </si>
  <si>
    <t>Organismes marchands
yc CA</t>
  </si>
  <si>
    <t>Total 
yc CA</t>
  </si>
  <si>
    <t>Figure 1.1-5 : Administrations publiques (dans une approche économique) et fonction publique (dans une approche juridique) au 31 décembre 2016</t>
  </si>
  <si>
    <t>Figure 1.1-7 : Nombre de bénéficiaires de contrats aidés de la fonction publique</t>
  </si>
  <si>
    <t>Ensemble de la fonction publique</t>
  </si>
  <si>
    <r>
      <t xml:space="preserve">Figure 1.1-4 : </t>
    </r>
    <r>
      <rPr>
        <b/>
        <sz val="10"/>
        <rFont val="Calibri"/>
        <family val="2"/>
      </rPr>
      <t>É</t>
    </r>
    <r>
      <rPr>
        <b/>
        <sz val="10"/>
        <rFont val="Arial"/>
        <family val="2"/>
      </rPr>
      <t xml:space="preserve">volution des effectifs salariés (y compris bénéficiaires de contrats aidés) entre le 31 décembre 2015 et le 31 décembre 2016, salariés à titre principal </t>
    </r>
  </si>
  <si>
    <t>Champ : Emplois principaux, bénéficiaires de contrats aidés, situés en métropole et DOM (hors Mayotte), hors COM et étranger.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</si>
</sst>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0.0"/>
    <numFmt numFmtId="165" formatCode="#,##0.000"/>
    <numFmt numFmtId="166" formatCode="0.0"/>
    <numFmt numFmtId="167" formatCode="_-* #,##0\ _F_-;\-* #,##0\ _F_-;_-* &quot;-&quot;??\ _F_-;_-@_-"/>
    <numFmt numFmtId="168" formatCode="0.0%"/>
  </numFmts>
  <fonts count="66" x14ac:knownFonts="1">
    <font>
      <sz val="10"/>
      <name val="Arial"/>
    </font>
    <font>
      <sz val="10"/>
      <name val="Arial"/>
      <family val="2"/>
    </font>
    <font>
      <b/>
      <sz val="10"/>
      <name val="Arial"/>
      <family val="2"/>
    </font>
    <font>
      <sz val="10"/>
      <name val="Arial"/>
      <family val="2"/>
    </font>
    <font>
      <sz val="9"/>
      <name val="Arial"/>
      <family val="2"/>
    </font>
    <font>
      <sz val="8"/>
      <name val="Arial"/>
      <family val="2"/>
    </font>
    <font>
      <b/>
      <sz val="8"/>
      <name val="Tms Rmn"/>
    </font>
    <font>
      <sz val="10"/>
      <name val="Times New Roman"/>
      <family val="1"/>
    </font>
    <font>
      <sz val="10"/>
      <name val="Times New Roman"/>
      <family val="1"/>
    </font>
    <font>
      <b/>
      <sz val="10"/>
      <name val="Arial"/>
      <family val="2"/>
    </font>
    <font>
      <sz val="6"/>
      <name val="Tms Rmn"/>
    </font>
    <font>
      <i/>
      <sz val="8"/>
      <name val="Tms Rmn"/>
    </font>
    <font>
      <sz val="8"/>
      <name val="Tms Rmn"/>
    </font>
    <font>
      <b/>
      <sz val="10"/>
      <name val="Times New Roman"/>
      <family val="1"/>
    </font>
    <font>
      <sz val="10"/>
      <name val="MS Sans Serif"/>
      <family val="2"/>
    </font>
    <font>
      <sz val="10"/>
      <name val="Arial"/>
      <family val="2"/>
    </font>
    <font>
      <sz val="10"/>
      <name val="Arial"/>
      <family val="2"/>
    </font>
    <font>
      <vertAlign val="superscript"/>
      <sz val="9"/>
      <name val="Arial"/>
      <family val="2"/>
    </font>
    <font>
      <i/>
      <sz val="10"/>
      <name val="Arial"/>
      <family val="2"/>
    </font>
    <font>
      <i/>
      <sz val="8"/>
      <name val="Arial"/>
      <family val="2"/>
    </font>
    <font>
      <sz val="9"/>
      <color theme="1"/>
      <name val="Arial"/>
      <family val="2"/>
    </font>
    <font>
      <b/>
      <sz val="9"/>
      <name val="Arial"/>
      <family val="2"/>
    </font>
    <font>
      <b/>
      <sz val="8"/>
      <name val="Arial"/>
      <family val="2"/>
    </font>
    <font>
      <b/>
      <i/>
      <sz val="8"/>
      <name val="Arial"/>
      <family val="2"/>
    </font>
    <font>
      <sz val="10"/>
      <color indexed="10"/>
      <name val="Arial"/>
      <family val="2"/>
    </font>
    <font>
      <sz val="8"/>
      <name val="MS Sans Serif"/>
      <family val="2"/>
    </font>
    <font>
      <sz val="8"/>
      <color indexed="10"/>
      <name val="Arial"/>
      <family val="2"/>
    </font>
    <font>
      <b/>
      <sz val="8"/>
      <color indexed="10"/>
      <name val="Arial"/>
      <family val="2"/>
    </font>
    <font>
      <b/>
      <sz val="8"/>
      <color indexed="20"/>
      <name val="Arial"/>
      <family val="2"/>
    </font>
    <font>
      <b/>
      <sz val="9"/>
      <name val="Calibri"/>
      <family val="2"/>
    </font>
    <font>
      <sz val="8"/>
      <color theme="1"/>
      <name val="Arial"/>
      <family val="2"/>
    </font>
    <font>
      <b/>
      <sz val="8"/>
      <color theme="1"/>
      <name val="Arial"/>
      <family val="2"/>
    </font>
    <font>
      <b/>
      <i/>
      <sz val="8"/>
      <color rgb="FFFF0000"/>
      <name val="Arial"/>
      <family val="2"/>
    </font>
    <font>
      <b/>
      <i/>
      <sz val="8"/>
      <color theme="1"/>
      <name val="Arial"/>
      <family val="2"/>
    </font>
    <font>
      <sz val="8"/>
      <color theme="1"/>
      <name val="MS Sans Serif"/>
      <family val="2"/>
    </font>
    <font>
      <sz val="10"/>
      <color theme="1"/>
      <name val="Arial"/>
      <family val="2"/>
    </font>
    <font>
      <i/>
      <sz val="8"/>
      <color theme="1"/>
      <name val="Arial"/>
      <family val="2"/>
    </font>
    <font>
      <sz val="10"/>
      <name val="System"/>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theme="1"/>
      <name val="Calibri"/>
      <family val="2"/>
    </font>
    <font>
      <vertAlign val="superscript"/>
      <sz val="8"/>
      <color theme="1"/>
      <name val="Arial"/>
      <family val="2"/>
    </font>
    <font>
      <sz val="10"/>
      <name val="Arial"/>
      <family val="2"/>
    </font>
    <font>
      <sz val="8"/>
      <color rgb="FFFF0000"/>
      <name val="Arial"/>
      <family val="2"/>
    </font>
    <font>
      <b/>
      <vertAlign val="superscript"/>
      <sz val="8"/>
      <color theme="1"/>
      <name val="Arial"/>
      <family val="2"/>
    </font>
    <font>
      <sz val="10"/>
      <name val="System"/>
      <family val="2"/>
    </font>
    <font>
      <i/>
      <sz val="9"/>
      <name val="Arial"/>
      <family val="2"/>
    </font>
    <font>
      <i/>
      <vertAlign val="superscript"/>
      <sz val="8"/>
      <name val="Arial"/>
      <family val="2"/>
    </font>
    <font>
      <vertAlign val="superscript"/>
      <sz val="8"/>
      <name val="Arial"/>
      <family val="2"/>
    </font>
    <font>
      <b/>
      <vertAlign val="superscript"/>
      <sz val="8"/>
      <name val="Arial"/>
      <family val="2"/>
    </font>
    <font>
      <b/>
      <sz val="10"/>
      <name val="Calibri"/>
      <family val="2"/>
    </font>
  </fonts>
  <fills count="33">
    <fill>
      <patternFill patternType="none"/>
    </fill>
    <fill>
      <patternFill patternType="gray125"/>
    </fill>
    <fill>
      <patternFill patternType="solid">
        <fgColor indexed="47"/>
        <bgColor indexed="64"/>
      </patternFill>
    </fill>
    <fill>
      <patternFill patternType="solid">
        <fgColor theme="6" tint="0.39997558519241921"/>
        <bgColor indexed="64"/>
      </patternFill>
    </fill>
    <fill>
      <patternFill patternType="solid">
        <fgColor theme="0"/>
        <bgColor indexed="64"/>
      </patternFill>
    </fill>
    <fill>
      <patternFill patternType="solid">
        <fgColor theme="6" tint="0.39994506668294322"/>
        <bgColor indexed="64"/>
      </patternFill>
    </fill>
    <fill>
      <patternFill patternType="solid">
        <fgColor theme="9" tint="0.39997558519241921"/>
        <bgColor indexed="64"/>
      </patternFill>
    </fill>
    <fill>
      <patternFill patternType="solid">
        <fgColor rgb="FFFFCC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tint="-4.9989318521683403E-2"/>
        <bgColor indexed="64"/>
      </patternFill>
    </fill>
  </fills>
  <borders count="82">
    <border>
      <left/>
      <right/>
      <top/>
      <bottom/>
      <diagonal/>
    </border>
    <border>
      <left/>
      <right/>
      <top style="hair">
        <color indexed="64"/>
      </top>
      <bottom/>
      <diagonal/>
    </border>
    <border>
      <left/>
      <right/>
      <top style="hair">
        <color indexed="64"/>
      </top>
      <bottom style="hair">
        <color indexed="64"/>
      </bottom>
      <diagonal/>
    </border>
    <border>
      <left style="thin">
        <color indexed="64"/>
      </left>
      <right style="double">
        <color indexed="64"/>
      </right>
      <top style="medium">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diagonal/>
    </border>
    <border>
      <left/>
      <right style="thin">
        <color indexed="64"/>
      </right>
      <top style="thick">
        <color rgb="FFFF0000"/>
      </top>
      <bottom/>
      <diagonal/>
    </border>
    <border>
      <left style="thin">
        <color indexed="64"/>
      </left>
      <right/>
      <top style="thick">
        <color rgb="FFFF0000"/>
      </top>
      <bottom/>
      <diagonal/>
    </border>
    <border>
      <left/>
      <right style="thick">
        <color rgb="FFFF0000"/>
      </right>
      <top style="thick">
        <color rgb="FFFF0000"/>
      </top>
      <bottom/>
      <diagonal/>
    </border>
    <border>
      <left style="thick">
        <color rgb="FFFF0000"/>
      </left>
      <right/>
      <top/>
      <bottom style="thin">
        <color indexed="64"/>
      </bottom>
      <diagonal/>
    </border>
    <border>
      <left/>
      <right style="thick">
        <color rgb="FFFF0000"/>
      </right>
      <top/>
      <bottom/>
      <diagonal/>
    </border>
    <border>
      <left style="thick">
        <color rgb="FFFF0000"/>
      </left>
      <right/>
      <top style="thin">
        <color indexed="64"/>
      </top>
      <bottom/>
      <diagonal/>
    </border>
    <border>
      <left/>
      <right style="thick">
        <color rgb="FFFF0000"/>
      </right>
      <top style="thin">
        <color indexed="64"/>
      </top>
      <bottom/>
      <diagonal/>
    </border>
    <border>
      <left/>
      <right style="thick">
        <color rgb="FFFF0000"/>
      </right>
      <top/>
      <bottom style="thin">
        <color indexed="64"/>
      </bottom>
      <diagonal/>
    </border>
    <border>
      <left style="thick">
        <color rgb="FFFF0000"/>
      </left>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style="thick">
        <color rgb="FFFF0000"/>
      </right>
      <top/>
      <bottom style="thick">
        <color rgb="FFFF0000"/>
      </bottom>
      <diagonal/>
    </border>
    <border>
      <left style="medium">
        <color rgb="FFFF0000"/>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right style="medium">
        <color rgb="FFFF0000"/>
      </right>
      <top style="medium">
        <color rgb="FFFF0000"/>
      </top>
      <bottom/>
      <diagonal/>
    </border>
    <border>
      <left style="medium">
        <color rgb="FFFF0000"/>
      </left>
      <right/>
      <top/>
      <bottom style="thin">
        <color indexed="64"/>
      </bottom>
      <diagonal/>
    </border>
    <border>
      <left/>
      <right style="medium">
        <color rgb="FFFF0000"/>
      </right>
      <top/>
      <bottom/>
      <diagonal/>
    </border>
    <border>
      <left style="medium">
        <color rgb="FFFF0000"/>
      </left>
      <right/>
      <top style="thin">
        <color indexed="64"/>
      </top>
      <bottom/>
      <diagonal/>
    </border>
    <border>
      <left/>
      <right style="medium">
        <color rgb="FFFF0000"/>
      </right>
      <top style="thin">
        <color indexed="64"/>
      </top>
      <bottom/>
      <diagonal/>
    </border>
    <border>
      <left/>
      <right style="medium">
        <color rgb="FFFF0000"/>
      </right>
      <top/>
      <bottom style="thin">
        <color indexed="64"/>
      </bottom>
      <diagonal/>
    </border>
    <border>
      <left style="medium">
        <color rgb="FFFF0000"/>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right style="medium">
        <color rgb="FFFF0000"/>
      </right>
      <top/>
      <bottom style="medium">
        <color rgb="FFFF0000"/>
      </bottom>
      <diagonal/>
    </border>
    <border>
      <left style="medium">
        <color rgb="FFFF0000"/>
      </left>
      <right style="thick">
        <color rgb="FFFF0000"/>
      </right>
      <top style="thick">
        <color rgb="FFFF0000"/>
      </top>
      <bottom style="thick">
        <color rgb="FFFF0000"/>
      </bottom>
      <diagonal/>
    </border>
    <border>
      <left style="medium">
        <color rgb="FFFF0000"/>
      </left>
      <right/>
      <top/>
      <bottom/>
      <diagonal/>
    </border>
    <border>
      <left/>
      <right style="medium">
        <color indexed="64"/>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78">
    <xf numFmtId="0" fontId="0" fillId="0" borderId="0"/>
    <xf numFmtId="0" fontId="6" fillId="0" borderId="0"/>
    <xf numFmtId="44" fontId="1" fillId="0" borderId="0" applyFont="0" applyFill="0" applyBorder="0" applyAlignment="0" applyProtection="0"/>
    <xf numFmtId="0" fontId="7" fillId="0" borderId="1"/>
    <xf numFmtId="1" fontId="8" fillId="0" borderId="0"/>
    <xf numFmtId="0" fontId="1" fillId="0" borderId="0"/>
    <xf numFmtId="0" fontId="1" fillId="0" borderId="0"/>
    <xf numFmtId="0" fontId="10" fillId="0" borderId="0">
      <alignment horizontal="left"/>
    </xf>
    <xf numFmtId="0" fontId="6" fillId="0" borderId="0"/>
    <xf numFmtId="0" fontId="11" fillId="0" borderId="0">
      <alignment horizontal="left"/>
    </xf>
    <xf numFmtId="0" fontId="12" fillId="0" borderId="2">
      <alignment horizontal="right"/>
    </xf>
    <xf numFmtId="3" fontId="12" fillId="0" borderId="0">
      <alignment horizontal="right"/>
    </xf>
    <xf numFmtId="0" fontId="12" fillId="0" borderId="2">
      <alignment horizontal="center" vertical="center" wrapText="1"/>
    </xf>
    <xf numFmtId="0" fontId="12" fillId="0" borderId="2">
      <alignment horizontal="left" vertical="center"/>
    </xf>
    <xf numFmtId="0" fontId="12" fillId="0" borderId="0">
      <alignment horizontal="left"/>
    </xf>
    <xf numFmtId="0" fontId="13" fillId="0" borderId="0">
      <alignment horizontal="left"/>
    </xf>
    <xf numFmtId="3" fontId="12" fillId="0" borderId="2">
      <alignment horizontal="right" vertical="center"/>
    </xf>
    <xf numFmtId="0" fontId="12" fillId="0" borderId="2">
      <alignment horizontal="left" vertical="center"/>
    </xf>
    <xf numFmtId="0" fontId="12" fillId="0" borderId="0">
      <alignment horizontal="right"/>
    </xf>
    <xf numFmtId="3" fontId="9" fillId="0" borderId="3" applyFont="0" applyFill="0" applyBorder="0" applyAlignment="0" applyProtection="0"/>
    <xf numFmtId="43" fontId="15" fillId="0" borderId="0" applyFont="0" applyFill="0" applyBorder="0" applyAlignment="0" applyProtection="0"/>
    <xf numFmtId="0" fontId="3" fillId="0" borderId="0"/>
    <xf numFmtId="9" fontId="3" fillId="0" borderId="0" applyFont="0" applyFill="0" applyBorder="0" applyAlignment="0" applyProtection="0"/>
    <xf numFmtId="0" fontId="14" fillId="0" borderId="0"/>
    <xf numFmtId="43" fontId="16" fillId="0" borderId="0" applyFont="0" applyFill="0" applyBorder="0" applyAlignment="0" applyProtection="0"/>
    <xf numFmtId="0" fontId="1" fillId="0" borderId="0"/>
    <xf numFmtId="1"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4" fillId="0" borderId="0"/>
    <xf numFmtId="9" fontId="1" fillId="0" borderId="0" applyFont="0" applyFill="0" applyBorder="0" applyAlignment="0" applyProtection="0"/>
    <xf numFmtId="3" fontId="2" fillId="0" borderId="3" applyFont="0" applyFill="0" applyBorder="0" applyAlignment="0" applyProtection="0"/>
    <xf numFmtId="0" fontId="38" fillId="12" borderId="0" applyNumberFormat="0" applyBorder="0" applyAlignment="0" applyProtection="0"/>
    <xf numFmtId="0" fontId="38" fillId="17" borderId="0" applyNumberFormat="0" applyBorder="0" applyAlignment="0" applyProtection="0"/>
    <xf numFmtId="0" fontId="38" fillId="16"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11" borderId="0" applyNumberFormat="0" applyBorder="0" applyAlignment="0" applyProtection="0"/>
    <xf numFmtId="0" fontId="38" fillId="10" borderId="0" applyNumberFormat="0" applyBorder="0" applyAlignment="0" applyProtection="0"/>
    <xf numFmtId="0" fontId="37" fillId="0" borderId="0"/>
    <xf numFmtId="0" fontId="38" fillId="18"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9" borderId="0" applyNumberFormat="0" applyBorder="0" applyAlignment="0" applyProtection="0"/>
    <xf numFmtId="0" fontId="39" fillId="20"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7" borderId="0" applyNumberFormat="0" applyBorder="0" applyAlignment="0" applyProtection="0"/>
    <xf numFmtId="0" fontId="40" fillId="0" borderId="0" applyNumberFormat="0" applyFill="0" applyBorder="0" applyAlignment="0" applyProtection="0"/>
    <xf numFmtId="0" fontId="41" fillId="28" borderId="71" applyNumberFormat="0" applyAlignment="0" applyProtection="0"/>
    <xf numFmtId="0" fontId="42" fillId="0" borderId="72" applyNumberFormat="0" applyFill="0" applyAlignment="0" applyProtection="0"/>
    <xf numFmtId="0" fontId="1" fillId="29" borderId="73" applyNumberFormat="0" applyFont="0" applyAlignment="0" applyProtection="0"/>
    <xf numFmtId="0" fontId="43" fillId="15" borderId="71" applyNumberFormat="0" applyAlignment="0" applyProtection="0"/>
    <xf numFmtId="0" fontId="44" fillId="11" borderId="0" applyNumberFormat="0" applyBorder="0" applyAlignment="0" applyProtection="0"/>
    <xf numFmtId="0" fontId="45" fillId="30" borderId="0" applyNumberFormat="0" applyBorder="0" applyAlignment="0" applyProtection="0"/>
    <xf numFmtId="0" fontId="46" fillId="12" borderId="0" applyNumberFormat="0" applyBorder="0" applyAlignment="0" applyProtection="0"/>
    <xf numFmtId="0" fontId="47" fillId="28" borderId="74"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75" applyNumberFormat="0" applyFill="0" applyAlignment="0" applyProtection="0"/>
    <xf numFmtId="0" fontId="51" fillId="0" borderId="76" applyNumberFormat="0" applyFill="0" applyAlignment="0" applyProtection="0"/>
    <xf numFmtId="0" fontId="52" fillId="0" borderId="77" applyNumberFormat="0" applyFill="0" applyAlignment="0" applyProtection="0"/>
    <xf numFmtId="0" fontId="52" fillId="0" borderId="0" applyNumberFormat="0" applyFill="0" applyBorder="0" applyAlignment="0" applyProtection="0"/>
    <xf numFmtId="0" fontId="53" fillId="0" borderId="78" applyNumberFormat="0" applyFill="0" applyAlignment="0" applyProtection="0"/>
    <xf numFmtId="0" fontId="54" fillId="31" borderId="79" applyNumberFormat="0" applyAlignment="0" applyProtection="0"/>
    <xf numFmtId="9" fontId="57" fillId="0" borderId="0" applyFont="0" applyFill="0" applyBorder="0" applyAlignment="0" applyProtection="0"/>
    <xf numFmtId="0" fontId="60" fillId="0" borderId="0"/>
  </cellStyleXfs>
  <cellXfs count="567">
    <xf numFmtId="0" fontId="0" fillId="0" borderId="0" xfId="0"/>
    <xf numFmtId="0" fontId="1" fillId="0" borderId="0" xfId="6"/>
    <xf numFmtId="0" fontId="1" fillId="0" borderId="0" xfId="6" applyBorder="1" applyAlignment="1">
      <alignment horizontal="left"/>
    </xf>
    <xf numFmtId="0" fontId="1" fillId="0" borderId="0" xfId="6" applyAlignment="1"/>
    <xf numFmtId="0" fontId="1" fillId="0" borderId="0" xfId="6" applyFont="1" applyFill="1" applyBorder="1"/>
    <xf numFmtId="3" fontId="4" fillId="0" borderId="0" xfId="6" applyNumberFormat="1" applyFont="1" applyFill="1" applyBorder="1" applyAlignment="1"/>
    <xf numFmtId="0" fontId="1" fillId="0" borderId="0" xfId="6" applyFont="1" applyBorder="1" applyAlignment="1">
      <alignment horizontal="left"/>
    </xf>
    <xf numFmtId="3" fontId="4" fillId="0" borderId="0" xfId="6" applyNumberFormat="1" applyFont="1" applyBorder="1" applyAlignment="1">
      <alignment horizontal="left"/>
    </xf>
    <xf numFmtId="0" fontId="1" fillId="0" borderId="0" xfId="6" applyFill="1"/>
    <xf numFmtId="0" fontId="1" fillId="0" borderId="15" xfId="6" applyBorder="1" applyAlignment="1">
      <alignment horizontal="left"/>
    </xf>
    <xf numFmtId="0" fontId="1" fillId="0" borderId="10" xfId="6" applyFont="1" applyBorder="1" applyAlignment="1">
      <alignment horizontal="center" vertical="center" wrapText="1"/>
    </xf>
    <xf numFmtId="0" fontId="1" fillId="0" borderId="9" xfId="6" applyBorder="1"/>
    <xf numFmtId="0" fontId="1" fillId="0" borderId="13" xfId="21" applyFont="1" applyBorder="1" applyAlignment="1">
      <alignment horizontal="center" vertical="center" wrapText="1"/>
    </xf>
    <xf numFmtId="0" fontId="1" fillId="0" borderId="17" xfId="21" applyFont="1" applyBorder="1" applyAlignment="1">
      <alignment horizontal="center" vertical="center" wrapText="1"/>
    </xf>
    <xf numFmtId="0" fontId="1" fillId="3" borderId="15" xfId="21" applyFont="1" applyFill="1" applyBorder="1" applyAlignment="1">
      <alignment horizontal="center" vertical="center" wrapText="1"/>
    </xf>
    <xf numFmtId="49" fontId="1" fillId="0" borderId="10" xfId="6" applyNumberFormat="1" applyFont="1" applyBorder="1" applyAlignment="1">
      <alignment horizontal="center" vertical="center"/>
    </xf>
    <xf numFmtId="0" fontId="3" fillId="3" borderId="4" xfId="21" applyFill="1" applyBorder="1" applyAlignment="1">
      <alignment horizontal="center" vertical="center"/>
    </xf>
    <xf numFmtId="0" fontId="1" fillId="0" borderId="4" xfId="6" applyBorder="1"/>
    <xf numFmtId="49" fontId="1" fillId="0" borderId="15" xfId="6" applyNumberFormat="1" applyBorder="1" applyAlignment="1">
      <alignment horizontal="center" vertical="center"/>
    </xf>
    <xf numFmtId="0" fontId="3" fillId="3" borderId="5" xfId="21" applyFill="1" applyBorder="1" applyAlignment="1">
      <alignment horizontal="center" vertical="center"/>
    </xf>
    <xf numFmtId="49" fontId="1" fillId="0" borderId="16" xfId="6" applyNumberFormat="1" applyBorder="1" applyAlignment="1">
      <alignment horizontal="center" vertical="center" wrapText="1"/>
    </xf>
    <xf numFmtId="49" fontId="1" fillId="3" borderId="11" xfId="6" applyNumberFormat="1" applyFont="1" applyFill="1" applyBorder="1" applyAlignment="1">
      <alignment horizontal="center" vertical="center" wrapText="1"/>
    </xf>
    <xf numFmtId="0" fontId="1" fillId="0" borderId="15" xfId="6" applyFill="1" applyBorder="1" applyAlignment="1">
      <alignment vertical="center" wrapText="1"/>
    </xf>
    <xf numFmtId="49" fontId="1" fillId="0" borderId="15" xfId="6" applyNumberFormat="1" applyFill="1" applyBorder="1" applyAlignment="1">
      <alignment horizontal="center" vertical="center"/>
    </xf>
    <xf numFmtId="49" fontId="1" fillId="3" borderId="15" xfId="6" applyNumberFormat="1" applyFont="1" applyFill="1" applyBorder="1" applyAlignment="1">
      <alignment horizontal="center" vertical="center" wrapText="1"/>
    </xf>
    <xf numFmtId="0" fontId="3" fillId="0" borderId="9" xfId="21" applyBorder="1" applyAlignment="1">
      <alignment vertical="center" wrapText="1"/>
    </xf>
    <xf numFmtId="0" fontId="3" fillId="0" borderId="9" xfId="21" applyBorder="1" applyAlignment="1">
      <alignment horizontal="center" vertical="center"/>
    </xf>
    <xf numFmtId="49" fontId="1" fillId="0" borderId="18" xfId="6" applyNumberFormat="1" applyBorder="1" applyAlignment="1">
      <alignment horizontal="center" vertical="center" wrapText="1"/>
    </xf>
    <xf numFmtId="49" fontId="1" fillId="0" borderId="9" xfId="6" applyNumberFormat="1" applyBorder="1" applyAlignment="1">
      <alignment horizontal="center" vertical="center" wrapText="1"/>
    </xf>
    <xf numFmtId="0" fontId="5" fillId="0" borderId="0" xfId="6" applyFont="1"/>
    <xf numFmtId="0" fontId="5" fillId="0" borderId="0" xfId="6" applyFont="1" applyAlignment="1">
      <alignment horizontal="center" vertical="center"/>
    </xf>
    <xf numFmtId="0" fontId="5" fillId="0" borderId="0" xfId="6" applyFont="1" applyAlignment="1">
      <alignment vertical="center" wrapText="1"/>
    </xf>
    <xf numFmtId="0" fontId="5" fillId="0" borderId="0" xfId="6" applyFont="1" applyAlignment="1">
      <alignment vertical="center"/>
    </xf>
    <xf numFmtId="0" fontId="1" fillId="0" borderId="0" xfId="6" applyAlignment="1">
      <alignment horizontal="center" vertical="center"/>
    </xf>
    <xf numFmtId="0" fontId="1" fillId="0" borderId="0" xfId="6" applyAlignment="1">
      <alignment vertical="center" wrapText="1"/>
    </xf>
    <xf numFmtId="0" fontId="1" fillId="0" borderId="0" xfId="6" applyAlignment="1">
      <alignment vertical="center"/>
    </xf>
    <xf numFmtId="0" fontId="1" fillId="0" borderId="0" xfId="6" applyFont="1" applyAlignment="1">
      <alignment horizontal="center" vertical="center"/>
    </xf>
    <xf numFmtId="0" fontId="1" fillId="0" borderId="0" xfId="6" applyAlignment="1">
      <alignment wrapText="1"/>
    </xf>
    <xf numFmtId="164" fontId="4" fillId="2" borderId="14" xfId="6" applyNumberFormat="1" applyFont="1" applyFill="1" applyBorder="1" applyAlignment="1">
      <alignment horizontal="right" vertical="center" wrapText="1"/>
    </xf>
    <xf numFmtId="164" fontId="4" fillId="2" borderId="12" xfId="6" applyNumberFormat="1" applyFont="1" applyFill="1" applyBorder="1" applyAlignment="1">
      <alignment horizontal="right" vertical="center" wrapText="1"/>
    </xf>
    <xf numFmtId="164" fontId="4" fillId="0" borderId="13" xfId="6" applyNumberFormat="1" applyFont="1" applyFill="1" applyBorder="1" applyAlignment="1">
      <alignment horizontal="left" vertical="center"/>
    </xf>
    <xf numFmtId="164" fontId="4" fillId="0" borderId="5" xfId="6" applyNumberFormat="1" applyFont="1" applyFill="1" applyBorder="1" applyAlignment="1">
      <alignment horizontal="right" vertical="center"/>
    </xf>
    <xf numFmtId="164" fontId="4" fillId="4" borderId="11" xfId="6" applyNumberFormat="1" applyFont="1" applyFill="1" applyBorder="1" applyAlignment="1">
      <alignment horizontal="left" vertical="center" wrapText="1"/>
    </xf>
    <xf numFmtId="164" fontId="4" fillId="0" borderId="10" xfId="21" applyNumberFormat="1" applyFont="1" applyBorder="1" applyAlignment="1">
      <alignment horizontal="left" vertical="center" wrapText="1"/>
    </xf>
    <xf numFmtId="164" fontId="4" fillId="0" borderId="14" xfId="21" applyNumberFormat="1" applyFont="1" applyBorder="1" applyAlignment="1">
      <alignment horizontal="right" vertical="center" wrapText="1"/>
    </xf>
    <xf numFmtId="164" fontId="4" fillId="0" borderId="11" xfId="21" applyNumberFormat="1" applyFont="1" applyBorder="1" applyAlignment="1">
      <alignment horizontal="left" vertical="center" wrapText="1"/>
    </xf>
    <xf numFmtId="164" fontId="4" fillId="0" borderId="12" xfId="21" applyNumberFormat="1" applyFont="1" applyBorder="1" applyAlignment="1">
      <alignment horizontal="right" vertical="center" wrapText="1"/>
    </xf>
    <xf numFmtId="164" fontId="4" fillId="0" borderId="22" xfId="6" applyNumberFormat="1" applyFont="1" applyFill="1" applyBorder="1" applyAlignment="1">
      <alignment horizontal="left" vertical="center"/>
    </xf>
    <xf numFmtId="164" fontId="4" fillId="0" borderId="21" xfId="6" applyNumberFormat="1" applyFont="1" applyFill="1" applyBorder="1" applyAlignment="1">
      <alignment horizontal="right" vertical="center"/>
    </xf>
    <xf numFmtId="164" fontId="4" fillId="0" borderId="23" xfId="6" applyNumberFormat="1" applyFont="1" applyFill="1" applyBorder="1" applyAlignment="1">
      <alignment horizontal="right" vertical="center"/>
    </xf>
    <xf numFmtId="3" fontId="4" fillId="2" borderId="24" xfId="6" applyNumberFormat="1" applyFont="1" applyFill="1" applyBorder="1" applyAlignment="1">
      <alignment horizontal="left" vertical="center" wrapText="1"/>
    </xf>
    <xf numFmtId="164" fontId="4" fillId="0" borderId="25" xfId="6" applyNumberFormat="1" applyFont="1" applyFill="1" applyBorder="1" applyAlignment="1">
      <alignment horizontal="right" vertical="center"/>
    </xf>
    <xf numFmtId="3" fontId="4" fillId="2" borderId="26" xfId="6" applyNumberFormat="1" applyFont="1" applyFill="1" applyBorder="1" applyAlignment="1">
      <alignment horizontal="left" vertical="center" wrapText="1"/>
    </xf>
    <xf numFmtId="164" fontId="4" fillId="0" borderId="27" xfId="21" applyNumberFormat="1" applyFont="1" applyBorder="1" applyAlignment="1">
      <alignment horizontal="right" vertical="center" wrapText="1"/>
    </xf>
    <xf numFmtId="164" fontId="4" fillId="0" borderId="28" xfId="21" applyNumberFormat="1" applyFont="1" applyBorder="1" applyAlignment="1">
      <alignment horizontal="right" vertical="center" wrapText="1"/>
    </xf>
    <xf numFmtId="164" fontId="4" fillId="0" borderId="26" xfId="21" applyNumberFormat="1" applyFont="1" applyBorder="1" applyAlignment="1">
      <alignment horizontal="left" vertical="center" wrapText="1"/>
    </xf>
    <xf numFmtId="164" fontId="4" fillId="0" borderId="24" xfId="21" applyNumberFormat="1" applyFont="1" applyBorder="1" applyAlignment="1">
      <alignment horizontal="left" vertical="center" wrapText="1"/>
    </xf>
    <xf numFmtId="164" fontId="4" fillId="0" borderId="29" xfId="21" applyNumberFormat="1" applyFont="1" applyBorder="1" applyAlignment="1">
      <alignment horizontal="left" vertical="center" wrapText="1"/>
    </xf>
    <xf numFmtId="164" fontId="4" fillId="0" borderId="30" xfId="21" applyNumberFormat="1" applyFont="1" applyBorder="1" applyAlignment="1">
      <alignment horizontal="right" vertical="center" wrapText="1"/>
    </xf>
    <xf numFmtId="164" fontId="4" fillId="0" borderId="31" xfId="21" applyNumberFormat="1" applyFont="1" applyBorder="1" applyAlignment="1">
      <alignment horizontal="left" vertical="center" wrapText="1"/>
    </xf>
    <xf numFmtId="164" fontId="4" fillId="0" borderId="32" xfId="21" applyNumberFormat="1" applyFont="1" applyBorder="1" applyAlignment="1">
      <alignment horizontal="right" vertical="center" wrapText="1"/>
    </xf>
    <xf numFmtId="0" fontId="1" fillId="0" borderId="19" xfId="6" applyBorder="1"/>
    <xf numFmtId="164" fontId="4" fillId="0" borderId="10" xfId="6" applyNumberFormat="1" applyFont="1" applyFill="1" applyBorder="1" applyAlignment="1">
      <alignment horizontal="left" vertical="center" wrapText="1"/>
    </xf>
    <xf numFmtId="164" fontId="4" fillId="0" borderId="11" xfId="6" applyNumberFormat="1" applyFont="1" applyFill="1" applyBorder="1" applyAlignment="1">
      <alignment horizontal="left" vertical="center" wrapText="1"/>
    </xf>
    <xf numFmtId="164" fontId="4" fillId="0" borderId="12" xfId="21" applyNumberFormat="1" applyFont="1" applyFill="1" applyBorder="1" applyAlignment="1">
      <alignment horizontal="right" vertical="center" wrapText="1"/>
    </xf>
    <xf numFmtId="164" fontId="4" fillId="0" borderId="14" xfId="21" applyNumberFormat="1" applyFont="1" applyFill="1" applyBorder="1" applyAlignment="1">
      <alignment horizontal="right" vertical="center" wrapText="1"/>
    </xf>
    <xf numFmtId="164" fontId="4" fillId="0" borderId="13" xfId="6" applyNumberFormat="1" applyFont="1" applyFill="1" applyBorder="1" applyAlignment="1">
      <alignment horizontal="left" vertical="center" wrapText="1"/>
    </xf>
    <xf numFmtId="164" fontId="4" fillId="0" borderId="5" xfId="21" applyNumberFormat="1" applyFont="1" applyFill="1" applyBorder="1" applyAlignment="1">
      <alignment horizontal="right" vertical="center" wrapText="1"/>
    </xf>
    <xf numFmtId="3" fontId="4" fillId="0" borderId="0" xfId="6" applyNumberFormat="1" applyFont="1" applyFill="1" applyBorder="1" applyAlignment="1">
      <alignment horizontal="left"/>
    </xf>
    <xf numFmtId="164" fontId="1" fillId="0" borderId="0" xfId="6" applyNumberFormat="1"/>
    <xf numFmtId="165" fontId="1" fillId="0" borderId="0" xfId="6" applyNumberFormat="1"/>
    <xf numFmtId="165" fontId="5" fillId="0" borderId="0" xfId="6" applyNumberFormat="1" applyFont="1" applyAlignment="1">
      <alignment vertical="center" wrapText="1"/>
    </xf>
    <xf numFmtId="164" fontId="4" fillId="3" borderId="10" xfId="6" applyNumberFormat="1" applyFont="1" applyFill="1" applyBorder="1" applyAlignment="1">
      <alignment horizontal="left" vertical="center" wrapText="1"/>
    </xf>
    <xf numFmtId="164" fontId="4" fillId="3" borderId="13" xfId="6" applyNumberFormat="1" applyFont="1" applyFill="1" applyBorder="1" applyAlignment="1">
      <alignment horizontal="left" vertical="center" wrapText="1"/>
    </xf>
    <xf numFmtId="164" fontId="4" fillId="3" borderId="6" xfId="21" applyNumberFormat="1" applyFont="1" applyFill="1" applyBorder="1" applyAlignment="1">
      <alignment horizontal="right" vertical="center" wrapText="1"/>
    </xf>
    <xf numFmtId="164" fontId="4" fillId="3" borderId="7" xfId="21" applyNumberFormat="1" applyFont="1" applyFill="1" applyBorder="1" applyAlignment="1">
      <alignment horizontal="right" vertical="center" wrapText="1"/>
    </xf>
    <xf numFmtId="164" fontId="4" fillId="7" borderId="6" xfId="21" applyNumberFormat="1" applyFont="1" applyFill="1" applyBorder="1" applyAlignment="1">
      <alignment horizontal="right" vertical="center" wrapText="1"/>
    </xf>
    <xf numFmtId="164" fontId="4" fillId="7" borderId="7" xfId="21" applyNumberFormat="1" applyFont="1" applyFill="1" applyBorder="1" applyAlignment="1">
      <alignment horizontal="right" vertical="center" wrapText="1"/>
    </xf>
    <xf numFmtId="164" fontId="4" fillId="0" borderId="6" xfId="21" applyNumberFormat="1" applyFont="1" applyBorder="1" applyAlignment="1">
      <alignment horizontal="right" vertical="center" wrapText="1"/>
    </xf>
    <xf numFmtId="164" fontId="4" fillId="0" borderId="7" xfId="21" applyNumberFormat="1" applyFont="1" applyBorder="1" applyAlignment="1">
      <alignment horizontal="right" vertical="center" wrapText="1"/>
    </xf>
    <xf numFmtId="164" fontId="4" fillId="3" borderId="14" xfId="21" applyNumberFormat="1" applyFont="1" applyFill="1" applyBorder="1" applyAlignment="1">
      <alignment horizontal="right" vertical="center" wrapText="1"/>
    </xf>
    <xf numFmtId="164" fontId="4" fillId="3" borderId="12" xfId="21" applyNumberFormat="1" applyFont="1" applyFill="1" applyBorder="1" applyAlignment="1">
      <alignment horizontal="right" vertical="center" wrapText="1"/>
    </xf>
    <xf numFmtId="164" fontId="4" fillId="0" borderId="13" xfId="21" applyNumberFormat="1" applyFont="1" applyBorder="1" applyAlignment="1">
      <alignment horizontal="left" vertical="center" wrapText="1"/>
    </xf>
    <xf numFmtId="164" fontId="4" fillId="0" borderId="5" xfId="21" applyNumberFormat="1" applyFont="1" applyBorder="1" applyAlignment="1">
      <alignment horizontal="right" vertical="center" wrapText="1"/>
    </xf>
    <xf numFmtId="164" fontId="4" fillId="7" borderId="20" xfId="6" applyNumberFormat="1" applyFont="1" applyFill="1" applyBorder="1" applyAlignment="1">
      <alignment horizontal="left" vertical="center"/>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164" fontId="4" fillId="7" borderId="14" xfId="21" applyNumberFormat="1" applyFont="1" applyFill="1" applyBorder="1" applyAlignment="1">
      <alignment horizontal="right" vertical="center" wrapText="1"/>
    </xf>
    <xf numFmtId="164" fontId="4" fillId="7" borderId="12" xfId="21" applyNumberFormat="1" applyFont="1" applyFill="1" applyBorder="1" applyAlignment="1">
      <alignment horizontal="right" vertical="center" wrapText="1"/>
    </xf>
    <xf numFmtId="164" fontId="4" fillId="7" borderId="33" xfId="6" applyNumberFormat="1" applyFont="1" applyFill="1" applyBorder="1" applyAlignment="1">
      <alignment horizontal="left" vertical="center"/>
    </xf>
    <xf numFmtId="164" fontId="4" fillId="0" borderId="35" xfId="6" applyNumberFormat="1" applyFont="1" applyFill="1" applyBorder="1" applyAlignment="1">
      <alignment horizontal="left" vertical="center"/>
    </xf>
    <xf numFmtId="164" fontId="4" fillId="0" borderId="34" xfId="6" applyNumberFormat="1" applyFont="1" applyFill="1" applyBorder="1" applyAlignment="1">
      <alignment horizontal="right" vertical="center"/>
    </xf>
    <xf numFmtId="164" fontId="4" fillId="0" borderId="36" xfId="6" applyNumberFormat="1" applyFont="1" applyFill="1" applyBorder="1" applyAlignment="1">
      <alignment horizontal="right" vertical="center"/>
    </xf>
    <xf numFmtId="3" fontId="4" fillId="2" borderId="37" xfId="6" applyNumberFormat="1" applyFont="1" applyFill="1" applyBorder="1" applyAlignment="1">
      <alignment horizontal="left" vertical="center" wrapText="1"/>
    </xf>
    <xf numFmtId="164" fontId="4" fillId="0" borderId="38" xfId="6" applyNumberFormat="1" applyFont="1" applyFill="1" applyBorder="1" applyAlignment="1">
      <alignment horizontal="right" vertical="center"/>
    </xf>
    <xf numFmtId="3" fontId="4" fillId="2" borderId="39" xfId="6" applyNumberFormat="1" applyFont="1" applyFill="1" applyBorder="1" applyAlignment="1">
      <alignment horizontal="left" vertical="center" wrapText="1"/>
    </xf>
    <xf numFmtId="164" fontId="4" fillId="0" borderId="40" xfId="21" applyNumberFormat="1" applyFont="1" applyBorder="1" applyAlignment="1">
      <alignment horizontal="right" vertical="center" wrapText="1"/>
    </xf>
    <xf numFmtId="164" fontId="4" fillId="0" borderId="41" xfId="21" applyNumberFormat="1" applyFont="1" applyBorder="1" applyAlignment="1">
      <alignment horizontal="right" vertical="center" wrapText="1"/>
    </xf>
    <xf numFmtId="164" fontId="4" fillId="0" borderId="39" xfId="21" applyNumberFormat="1" applyFont="1" applyBorder="1" applyAlignment="1">
      <alignment horizontal="left" vertical="center" wrapText="1"/>
    </xf>
    <xf numFmtId="164" fontId="4" fillId="0" borderId="37" xfId="21" applyNumberFormat="1" applyFont="1" applyBorder="1" applyAlignment="1">
      <alignment horizontal="left" vertical="center" wrapText="1"/>
    </xf>
    <xf numFmtId="164" fontId="4" fillId="0" borderId="42" xfId="21" applyNumberFormat="1" applyFont="1" applyBorder="1" applyAlignment="1">
      <alignment horizontal="left" vertical="center" wrapText="1"/>
    </xf>
    <xf numFmtId="164" fontId="4" fillId="0" borderId="43" xfId="21" applyNumberFormat="1" applyFont="1" applyBorder="1" applyAlignment="1">
      <alignment horizontal="right" vertical="center" wrapText="1"/>
    </xf>
    <xf numFmtId="164" fontId="4" fillId="0" borderId="44" xfId="21" applyNumberFormat="1" applyFont="1" applyBorder="1" applyAlignment="1">
      <alignment horizontal="left" vertical="center" wrapText="1"/>
    </xf>
    <xf numFmtId="164" fontId="4" fillId="0" borderId="45" xfId="21" applyNumberFormat="1" applyFont="1" applyBorder="1" applyAlignment="1">
      <alignment horizontal="right" vertical="center" wrapText="1"/>
    </xf>
    <xf numFmtId="164" fontId="4" fillId="5" borderId="8" xfId="6" applyNumberFormat="1" applyFont="1" applyFill="1" applyBorder="1" applyAlignment="1">
      <alignment horizontal="right" vertical="center" wrapText="1"/>
    </xf>
    <xf numFmtId="164" fontId="4" fillId="4" borderId="6" xfId="6" applyNumberFormat="1" applyFont="1" applyFill="1" applyBorder="1" applyAlignment="1">
      <alignment horizontal="right" vertical="center" wrapText="1"/>
    </xf>
    <xf numFmtId="164" fontId="4" fillId="4" borderId="7" xfId="6" applyNumberFormat="1" applyFont="1" applyFill="1" applyBorder="1" applyAlignment="1">
      <alignment horizontal="right" vertical="center" wrapText="1"/>
    </xf>
    <xf numFmtId="0" fontId="1" fillId="0" borderId="0" xfId="6" applyBorder="1"/>
    <xf numFmtId="49" fontId="1" fillId="3" borderId="9" xfId="6" applyNumberFormat="1" applyFont="1" applyFill="1" applyBorder="1" applyAlignment="1">
      <alignment horizontal="center" vertical="center" wrapText="1"/>
    </xf>
    <xf numFmtId="164" fontId="4" fillId="3" borderId="21" xfId="6" applyNumberFormat="1" applyFont="1" applyFill="1" applyBorder="1" applyAlignment="1">
      <alignment horizontal="right" vertical="center"/>
    </xf>
    <xf numFmtId="164" fontId="4" fillId="3" borderId="12" xfId="6" applyNumberFormat="1" applyFont="1" applyFill="1" applyBorder="1" applyAlignment="1">
      <alignment horizontal="right" vertical="center" wrapText="1"/>
    </xf>
    <xf numFmtId="164" fontId="4" fillId="3" borderId="14" xfId="6" applyNumberFormat="1" applyFont="1" applyFill="1" applyBorder="1" applyAlignment="1">
      <alignment horizontal="right" vertical="center" wrapText="1"/>
    </xf>
    <xf numFmtId="164" fontId="4" fillId="3" borderId="27" xfId="21" applyNumberFormat="1" applyFont="1" applyFill="1" applyBorder="1" applyAlignment="1">
      <alignment horizontal="right" vertical="center" wrapText="1"/>
    </xf>
    <xf numFmtId="164" fontId="4" fillId="3" borderId="11" xfId="6" applyNumberFormat="1" applyFont="1" applyFill="1" applyBorder="1" applyAlignment="1">
      <alignment horizontal="left" vertical="center" wrapText="1"/>
    </xf>
    <xf numFmtId="164" fontId="4" fillId="3" borderId="28" xfId="21" applyNumberFormat="1" applyFont="1" applyFill="1" applyBorder="1" applyAlignment="1">
      <alignment horizontal="right" vertical="center" wrapText="1"/>
    </xf>
    <xf numFmtId="3" fontId="4" fillId="3" borderId="16" xfId="6" applyNumberFormat="1" applyFont="1" applyFill="1" applyBorder="1" applyAlignment="1">
      <alignment horizontal="left" vertical="center" wrapText="1"/>
    </xf>
    <xf numFmtId="3" fontId="4" fillId="3" borderId="18" xfId="6" applyNumberFormat="1" applyFont="1" applyFill="1" applyBorder="1" applyAlignment="1">
      <alignment horizontal="left" vertical="center" wrapText="1"/>
    </xf>
    <xf numFmtId="164" fontId="4" fillId="3" borderId="34" xfId="6" applyNumberFormat="1" applyFont="1" applyFill="1" applyBorder="1" applyAlignment="1">
      <alignment horizontal="right" vertical="center"/>
    </xf>
    <xf numFmtId="164" fontId="4" fillId="3" borderId="40" xfId="21" applyNumberFormat="1" applyFont="1" applyFill="1" applyBorder="1" applyAlignment="1">
      <alignment horizontal="right" vertical="center" wrapText="1"/>
    </xf>
    <xf numFmtId="164" fontId="4" fillId="3" borderId="41" xfId="21" applyNumberFormat="1" applyFont="1" applyFill="1" applyBorder="1" applyAlignment="1">
      <alignment horizontal="right" vertical="center" wrapText="1"/>
    </xf>
    <xf numFmtId="3" fontId="2" fillId="0" borderId="17" xfId="6" applyNumberFormat="1" applyFont="1" applyBorder="1" applyAlignment="1">
      <alignment horizontal="center" vertical="center"/>
    </xf>
    <xf numFmtId="3" fontId="4" fillId="0" borderId="0" xfId="6" applyNumberFormat="1" applyFont="1" applyFill="1" applyBorder="1" applyAlignment="1">
      <alignment horizontal="left"/>
    </xf>
    <xf numFmtId="0" fontId="3" fillId="0" borderId="0" xfId="21" applyBorder="1" applyAlignment="1">
      <alignment wrapText="1"/>
    </xf>
    <xf numFmtId="3" fontId="4" fillId="3" borderId="17" xfId="6" applyNumberFormat="1" applyFont="1" applyFill="1" applyBorder="1" applyAlignment="1">
      <alignment horizontal="left" vertical="center" wrapText="1"/>
    </xf>
    <xf numFmtId="3" fontId="4" fillId="4" borderId="17" xfId="6" applyNumberFormat="1" applyFont="1" applyFill="1" applyBorder="1" applyAlignment="1">
      <alignment horizontal="left" vertical="center" wrapText="1"/>
    </xf>
    <xf numFmtId="0" fontId="1" fillId="0" borderId="0" xfId="6" applyFill="1" applyBorder="1"/>
    <xf numFmtId="0" fontId="5" fillId="0" borderId="0" xfId="6" applyFont="1" applyBorder="1"/>
    <xf numFmtId="0" fontId="1" fillId="0" borderId="14" xfId="6" applyBorder="1"/>
    <xf numFmtId="0" fontId="1" fillId="0" borderId="5" xfId="6" applyBorder="1" applyAlignment="1">
      <alignment horizontal="center"/>
    </xf>
    <xf numFmtId="0" fontId="1" fillId="0" borderId="16" xfId="6" applyBorder="1" applyAlignment="1">
      <alignment horizontal="center"/>
    </xf>
    <xf numFmtId="3" fontId="2" fillId="0" borderId="11" xfId="6" applyNumberFormat="1" applyFont="1" applyBorder="1" applyAlignment="1">
      <alignment horizontal="center" vertical="center" wrapText="1"/>
    </xf>
    <xf numFmtId="3" fontId="2" fillId="0" borderId="11" xfId="6" applyNumberFormat="1" applyFont="1" applyBorder="1" applyAlignment="1">
      <alignment horizontal="center" vertical="center"/>
    </xf>
    <xf numFmtId="3" fontId="4" fillId="0" borderId="17" xfId="6" applyNumberFormat="1" applyFont="1" applyFill="1" applyBorder="1" applyAlignment="1">
      <alignment horizontal="left" vertical="center" wrapText="1"/>
    </xf>
    <xf numFmtId="3" fontId="4" fillId="0" borderId="18" xfId="6" applyNumberFormat="1" applyFont="1" applyFill="1" applyBorder="1" applyAlignment="1">
      <alignment horizontal="left" vertical="center"/>
    </xf>
    <xf numFmtId="3" fontId="4" fillId="0" borderId="18" xfId="6" applyNumberFormat="1" applyFont="1" applyFill="1" applyBorder="1" applyAlignment="1">
      <alignment horizontal="left" vertical="center" wrapText="1"/>
    </xf>
    <xf numFmtId="0" fontId="3" fillId="0" borderId="16" xfId="21" applyBorder="1" applyAlignment="1">
      <alignment horizontal="left" vertical="center" wrapText="1"/>
    </xf>
    <xf numFmtId="3" fontId="4" fillId="0" borderId="16" xfId="6" applyNumberFormat="1" applyFont="1" applyFill="1" applyBorder="1" applyAlignment="1">
      <alignment horizontal="center" vertical="center"/>
    </xf>
    <xf numFmtId="3" fontId="4" fillId="0" borderId="16" xfId="6" applyNumberFormat="1" applyFont="1" applyFill="1" applyBorder="1" applyAlignment="1">
      <alignment horizontal="left" vertical="center"/>
    </xf>
    <xf numFmtId="3" fontId="4" fillId="0" borderId="17" xfId="6" applyNumberFormat="1" applyFont="1" applyFill="1" applyBorder="1" applyAlignment="1">
      <alignment horizontal="left" vertical="center"/>
    </xf>
    <xf numFmtId="0" fontId="4" fillId="3" borderId="17" xfId="6" applyFont="1" applyFill="1" applyBorder="1" applyAlignment="1">
      <alignment horizontal="left" vertical="center" wrapText="1"/>
    </xf>
    <xf numFmtId="0" fontId="3" fillId="0" borderId="17" xfId="21" applyBorder="1" applyAlignment="1">
      <alignment horizontal="left" vertical="center" wrapText="1"/>
    </xf>
    <xf numFmtId="3" fontId="4" fillId="3" borderId="17" xfId="6" applyNumberFormat="1" applyFont="1" applyFill="1" applyBorder="1" applyAlignment="1">
      <alignment horizontal="left" vertical="center"/>
    </xf>
    <xf numFmtId="0" fontId="3" fillId="0" borderId="0" xfId="21" applyBorder="1" applyAlignment="1">
      <alignment wrapText="1"/>
    </xf>
    <xf numFmtId="0" fontId="5" fillId="2" borderId="0" xfId="6" applyFont="1" applyFill="1" applyBorder="1"/>
    <xf numFmtId="49" fontId="1" fillId="3" borderId="0" xfId="6" applyNumberFormat="1" applyFont="1" applyFill="1" applyBorder="1" applyAlignment="1">
      <alignment horizontal="center" vertical="center" wrapText="1"/>
    </xf>
    <xf numFmtId="0" fontId="1" fillId="0" borderId="0" xfId="6" applyBorder="1" applyAlignment="1">
      <alignment wrapText="1"/>
    </xf>
    <xf numFmtId="0" fontId="1" fillId="0" borderId="46" xfId="6" applyBorder="1"/>
    <xf numFmtId="3" fontId="2" fillId="0" borderId="0" xfId="21" applyNumberFormat="1" applyFont="1" applyFill="1" applyBorder="1" applyAlignment="1">
      <alignment wrapText="1"/>
    </xf>
    <xf numFmtId="3" fontId="5" fillId="0" borderId="0" xfId="21" applyNumberFormat="1" applyFont="1" applyFill="1" applyBorder="1" applyAlignment="1">
      <alignment horizontal="left" vertical="top" wrapText="1"/>
    </xf>
    <xf numFmtId="0" fontId="5" fillId="0" borderId="0" xfId="6" applyFont="1" applyFill="1" applyBorder="1"/>
    <xf numFmtId="0" fontId="5" fillId="0" borderId="0" xfId="6" applyFont="1" applyAlignment="1">
      <alignment horizontal="left" vertical="top"/>
    </xf>
    <xf numFmtId="0" fontId="1" fillId="0" borderId="47" xfId="6" applyBorder="1"/>
    <xf numFmtId="164" fontId="20" fillId="0" borderId="7" xfId="21" applyNumberFormat="1" applyFont="1" applyBorder="1" applyAlignment="1">
      <alignment horizontal="right" vertical="center" wrapText="1"/>
    </xf>
    <xf numFmtId="164" fontId="4" fillId="3" borderId="0" xfId="21" applyNumberFormat="1" applyFont="1" applyFill="1" applyBorder="1" applyAlignment="1">
      <alignment horizontal="right" vertical="center" wrapText="1"/>
    </xf>
    <xf numFmtId="164" fontId="4" fillId="0" borderId="6" xfId="21" applyNumberFormat="1" applyFont="1" applyFill="1" applyBorder="1" applyAlignment="1">
      <alignment horizontal="right" vertical="center" wrapText="1"/>
    </xf>
    <xf numFmtId="164" fontId="4" fillId="0" borderId="0" xfId="21" applyNumberFormat="1" applyFont="1" applyFill="1" applyBorder="1" applyAlignment="1">
      <alignment horizontal="right" vertical="center" wrapText="1"/>
    </xf>
    <xf numFmtId="164" fontId="4" fillId="0" borderId="7" xfId="21" applyNumberFormat="1" applyFont="1" applyFill="1" applyBorder="1" applyAlignment="1">
      <alignment horizontal="right" vertical="center" wrapText="1"/>
    </xf>
    <xf numFmtId="164" fontId="4" fillId="4" borderId="6" xfId="21" applyNumberFormat="1" applyFont="1" applyFill="1" applyBorder="1" applyAlignment="1">
      <alignment horizontal="right" vertical="center" wrapText="1"/>
    </xf>
    <xf numFmtId="49" fontId="1" fillId="0" borderId="0" xfId="6" applyNumberFormat="1" applyFont="1" applyFill="1" applyBorder="1" applyAlignment="1">
      <alignment horizontal="center" vertical="center" wrapText="1"/>
    </xf>
    <xf numFmtId="0" fontId="0" fillId="0" borderId="0" xfId="0"/>
    <xf numFmtId="0" fontId="0" fillId="0" borderId="0" xfId="0" applyBorder="1"/>
    <xf numFmtId="0" fontId="0" fillId="0" borderId="0" xfId="0" applyFill="1" applyBorder="1"/>
    <xf numFmtId="0" fontId="0" fillId="0" borderId="49" xfId="0" applyBorder="1"/>
    <xf numFmtId="3" fontId="5" fillId="0" borderId="0" xfId="0" applyNumberFormat="1" applyFont="1" applyBorder="1"/>
    <xf numFmtId="3" fontId="5" fillId="0" borderId="4" xfId="0" applyNumberFormat="1" applyFont="1" applyBorder="1" applyAlignment="1">
      <alignment horizontal="center" wrapText="1"/>
    </xf>
    <xf numFmtId="3" fontId="5" fillId="0" borderId="13" xfId="0" applyNumberFormat="1" applyFont="1" applyBorder="1" applyAlignment="1">
      <alignment horizontal="center" wrapText="1"/>
    </xf>
    <xf numFmtId="3" fontId="5" fillId="0" borderId="0" xfId="0" applyNumberFormat="1" applyFont="1" applyBorder="1" applyAlignment="1">
      <alignment horizontal="center" wrapText="1"/>
    </xf>
    <xf numFmtId="0" fontId="5" fillId="0" borderId="0" xfId="0" applyFont="1" applyFill="1" applyBorder="1"/>
    <xf numFmtId="0" fontId="5" fillId="0" borderId="6" xfId="0" applyFont="1" applyFill="1" applyBorder="1"/>
    <xf numFmtId="3" fontId="5" fillId="0" borderId="10" xfId="0" applyNumberFormat="1" applyFont="1" applyFill="1" applyBorder="1"/>
    <xf numFmtId="3" fontId="5" fillId="0" borderId="0" xfId="0" applyNumberFormat="1" applyFont="1" applyFill="1" applyBorder="1"/>
    <xf numFmtId="4" fontId="1" fillId="0" borderId="0" xfId="0" applyNumberFormat="1" applyFont="1" applyFill="1" applyBorder="1"/>
    <xf numFmtId="166" fontId="5" fillId="0" borderId="0" xfId="0" applyNumberFormat="1" applyFont="1" applyFill="1" applyBorder="1"/>
    <xf numFmtId="3" fontId="23" fillId="0" borderId="50" xfId="0" applyNumberFormat="1" applyFont="1" applyFill="1" applyBorder="1"/>
    <xf numFmtId="3" fontId="23" fillId="0" borderId="0" xfId="0" applyNumberFormat="1" applyFont="1" applyFill="1" applyBorder="1"/>
    <xf numFmtId="3" fontId="0" fillId="0" borderId="0" xfId="0" applyNumberFormat="1"/>
    <xf numFmtId="0" fontId="19" fillId="0" borderId="0" xfId="0" applyFont="1" applyFill="1" applyBorder="1"/>
    <xf numFmtId="0" fontId="23" fillId="0" borderId="0" xfId="0" applyFont="1" applyFill="1" applyBorder="1" applyAlignment="1">
      <alignment wrapText="1"/>
    </xf>
    <xf numFmtId="0" fontId="22" fillId="0" borderId="0" xfId="0" applyFont="1" applyBorder="1" applyAlignment="1">
      <alignment wrapText="1"/>
    </xf>
    <xf numFmtId="0" fontId="5" fillId="0" borderId="0" xfId="0" applyFont="1" applyBorder="1"/>
    <xf numFmtId="0" fontId="5" fillId="0" borderId="0" xfId="0" applyFont="1" applyFill="1" applyBorder="1" applyAlignment="1" applyProtection="1">
      <alignment vertical="center" wrapText="1"/>
      <protection locked="0"/>
    </xf>
    <xf numFmtId="3" fontId="0" fillId="0" borderId="0" xfId="0" applyNumberFormat="1" applyBorder="1"/>
    <xf numFmtId="3" fontId="32" fillId="9" borderId="51" xfId="0" applyNumberFormat="1" applyFont="1" applyFill="1" applyBorder="1"/>
    <xf numFmtId="3" fontId="30" fillId="0" borderId="10" xfId="0" applyNumberFormat="1" applyFont="1" applyFill="1" applyBorder="1"/>
    <xf numFmtId="3" fontId="33" fillId="0" borderId="50" xfId="0" applyNumberFormat="1" applyFont="1" applyFill="1" applyBorder="1"/>
    <xf numFmtId="3" fontId="30" fillId="4" borderId="15" xfId="0" applyNumberFormat="1" applyFont="1" applyFill="1" applyBorder="1"/>
    <xf numFmtId="0" fontId="1" fillId="0" borderId="0" xfId="30"/>
    <xf numFmtId="0" fontId="1" fillId="0" borderId="0" xfId="30" applyBorder="1"/>
    <xf numFmtId="0" fontId="1" fillId="0" borderId="0" xfId="30" applyFill="1" applyBorder="1"/>
    <xf numFmtId="0" fontId="1" fillId="0" borderId="49" xfId="30" applyBorder="1"/>
    <xf numFmtId="3" fontId="1" fillId="0" borderId="0" xfId="30" applyNumberFormat="1"/>
    <xf numFmtId="0" fontId="5" fillId="0" borderId="0" xfId="30" applyFont="1" applyBorder="1" applyAlignment="1">
      <alignment horizontal="left" vertical="center"/>
    </xf>
    <xf numFmtId="0" fontId="5" fillId="0" borderId="49" xfId="30" applyFont="1" applyFill="1" applyBorder="1" applyAlignment="1">
      <alignment vertical="center" wrapText="1"/>
    </xf>
    <xf numFmtId="0" fontId="1" fillId="0" borderId="0" xfId="30" applyAlignment="1">
      <alignment horizontal="center" vertical="center"/>
    </xf>
    <xf numFmtId="0" fontId="1" fillId="0" borderId="48" xfId="30" applyBorder="1" applyAlignment="1">
      <alignment horizontal="center" vertical="center"/>
    </xf>
    <xf numFmtId="0" fontId="5" fillId="0" borderId="0" xfId="30" applyFont="1" applyFill="1" applyBorder="1" applyAlignment="1">
      <alignment horizontal="center" vertical="center" wrapText="1"/>
    </xf>
    <xf numFmtId="0" fontId="1" fillId="0" borderId="0" xfId="30" applyFill="1" applyBorder="1" applyAlignment="1">
      <alignment horizontal="center" vertical="center"/>
    </xf>
    <xf numFmtId="0" fontId="5" fillId="0" borderId="53" xfId="30" applyFont="1" applyFill="1" applyBorder="1" applyAlignment="1">
      <alignment horizontal="left" vertical="center" wrapText="1"/>
    </xf>
    <xf numFmtId="3" fontId="5" fillId="0" borderId="54" xfId="30" quotePrefix="1" applyNumberFormat="1" applyFont="1" applyFill="1" applyBorder="1" applyAlignment="1">
      <alignment horizontal="right" vertical="center" wrapText="1"/>
    </xf>
    <xf numFmtId="3" fontId="5" fillId="0" borderId="0" xfId="30" applyNumberFormat="1" applyFont="1" applyFill="1" applyBorder="1" applyAlignment="1">
      <alignment horizontal="left" vertical="center" wrapText="1"/>
    </xf>
    <xf numFmtId="0" fontId="4" fillId="0" borderId="0" xfId="30" applyFont="1" applyFill="1" applyBorder="1" applyAlignment="1">
      <alignment horizontal="left" vertical="center" wrapText="1"/>
    </xf>
    <xf numFmtId="3" fontId="5" fillId="0" borderId="0" xfId="30" applyNumberFormat="1" applyFont="1" applyFill="1" applyBorder="1" applyAlignment="1">
      <alignment horizontal="center" vertical="center"/>
    </xf>
    <xf numFmtId="3" fontId="5" fillId="0" borderId="0" xfId="30" applyNumberFormat="1" applyFont="1" applyFill="1" applyBorder="1" applyAlignment="1">
      <alignment horizontal="right" vertical="center" wrapText="1"/>
    </xf>
    <xf numFmtId="0" fontId="5" fillId="0" borderId="55" xfId="30" applyFont="1" applyFill="1" applyBorder="1" applyAlignment="1">
      <alignment horizontal="left" vertical="center" wrapText="1"/>
    </xf>
    <xf numFmtId="3" fontId="5" fillId="0" borderId="52" xfId="30" applyNumberFormat="1" applyFont="1" applyFill="1" applyBorder="1" applyAlignment="1">
      <alignment horizontal="right" vertical="center"/>
    </xf>
    <xf numFmtId="3" fontId="5" fillId="0" borderId="0" xfId="30" quotePrefix="1" applyNumberFormat="1" applyFont="1" applyFill="1" applyBorder="1" applyAlignment="1">
      <alignment horizontal="center" vertical="center"/>
    </xf>
    <xf numFmtId="0" fontId="5" fillId="0" borderId="0" xfId="30" applyFont="1" applyFill="1" applyBorder="1" applyAlignment="1">
      <alignment horizontal="left" vertical="center" wrapText="1"/>
    </xf>
    <xf numFmtId="3" fontId="5" fillId="0" borderId="0" xfId="30" applyNumberFormat="1" applyFont="1" applyFill="1" applyBorder="1" applyAlignment="1">
      <alignment horizontal="right" vertical="center"/>
    </xf>
    <xf numFmtId="3" fontId="5" fillId="0" borderId="0" xfId="30" quotePrefix="1" applyNumberFormat="1" applyFont="1" applyFill="1" applyBorder="1" applyAlignment="1">
      <alignment horizontal="center" vertical="center" wrapText="1"/>
    </xf>
    <xf numFmtId="3" fontId="1" fillId="0" borderId="0" xfId="30" applyNumberFormat="1" applyFont="1" applyFill="1" applyBorder="1"/>
    <xf numFmtId="0" fontId="22" fillId="0" borderId="0" xfId="30" applyFont="1" applyFill="1" applyBorder="1" applyAlignment="1">
      <alignment horizontal="left" vertical="center" wrapText="1"/>
    </xf>
    <xf numFmtId="3" fontId="22" fillId="0" borderId="0" xfId="30" applyNumberFormat="1" applyFont="1" applyFill="1" applyBorder="1" applyAlignment="1">
      <alignment horizontal="right" vertical="center" wrapText="1"/>
    </xf>
    <xf numFmtId="3" fontId="22" fillId="0" borderId="0" xfId="30" applyNumberFormat="1" applyFont="1" applyFill="1" applyBorder="1" applyAlignment="1">
      <alignment horizontal="right" vertical="center"/>
    </xf>
    <xf numFmtId="3" fontId="22" fillId="0" borderId="0" xfId="30" applyNumberFormat="1" applyFont="1" applyFill="1" applyBorder="1" applyAlignment="1">
      <alignment vertical="center"/>
    </xf>
    <xf numFmtId="3" fontId="1" fillId="0" borderId="0" xfId="30" applyNumberFormat="1" applyFill="1" applyBorder="1" applyAlignment="1">
      <alignment horizontal="center" vertical="center"/>
    </xf>
    <xf numFmtId="3" fontId="5" fillId="0" borderId="0" xfId="30" applyNumberFormat="1" applyFont="1" applyFill="1" applyBorder="1" applyAlignment="1">
      <alignment horizontal="center" vertical="center" wrapText="1"/>
    </xf>
    <xf numFmtId="3" fontId="1" fillId="0" borderId="0" xfId="30" applyNumberFormat="1" applyBorder="1" applyAlignment="1">
      <alignment horizontal="center" vertical="center"/>
    </xf>
    <xf numFmtId="0" fontId="19" fillId="0" borderId="0" xfId="30" applyFont="1" applyFill="1" applyBorder="1" applyAlignment="1">
      <alignment horizontal="left" vertical="center" wrapText="1"/>
    </xf>
    <xf numFmtId="3" fontId="19" fillId="0" borderId="0" xfId="30" applyNumberFormat="1" applyFont="1" applyFill="1" applyBorder="1" applyAlignment="1">
      <alignment horizontal="right" vertical="center"/>
    </xf>
    <xf numFmtId="0" fontId="24" fillId="0" borderId="0" xfId="30" applyFont="1" applyBorder="1"/>
    <xf numFmtId="0" fontId="22" fillId="0" borderId="59" xfId="30" applyFont="1" applyFill="1" applyBorder="1" applyAlignment="1">
      <alignment horizontal="left" vertical="center" wrapText="1"/>
    </xf>
    <xf numFmtId="3" fontId="1" fillId="0" borderId="61" xfId="30" applyNumberFormat="1" applyFill="1" applyBorder="1" applyAlignment="1">
      <alignment horizontal="center" vertical="center"/>
    </xf>
    <xf numFmtId="164" fontId="1" fillId="0" borderId="0" xfId="30" applyNumberFormat="1" applyBorder="1" applyAlignment="1">
      <alignment horizontal="center" vertical="center"/>
    </xf>
    <xf numFmtId="164" fontId="1" fillId="0" borderId="0" xfId="30" applyNumberFormat="1" applyFill="1" applyBorder="1" applyAlignment="1">
      <alignment horizontal="center" vertical="center"/>
    </xf>
    <xf numFmtId="164" fontId="5" fillId="0" borderId="0" xfId="30" applyNumberFormat="1" applyFont="1" applyFill="1" applyBorder="1" applyAlignment="1">
      <alignment horizontal="center" vertical="center"/>
    </xf>
    <xf numFmtId="0" fontId="5" fillId="0" borderId="0" xfId="30" applyFont="1" applyAlignment="1">
      <alignment horizontal="left" wrapText="1"/>
    </xf>
    <xf numFmtId="0" fontId="18" fillId="0" borderId="0" xfId="30" applyFont="1" applyBorder="1"/>
    <xf numFmtId="3" fontId="4" fillId="0" borderId="0" xfId="30" applyNumberFormat="1" applyFont="1" applyFill="1" applyBorder="1" applyAlignment="1">
      <alignment horizontal="center" vertical="center"/>
    </xf>
    <xf numFmtId="3" fontId="4" fillId="0" borderId="0" xfId="30" applyNumberFormat="1" applyFont="1" applyFill="1" applyBorder="1" applyAlignment="1">
      <alignment horizontal="left" vertical="center"/>
    </xf>
    <xf numFmtId="0" fontId="5" fillId="0" borderId="0" xfId="30" applyFont="1" applyAlignment="1">
      <alignment wrapText="1"/>
    </xf>
    <xf numFmtId="3" fontId="14" fillId="0" borderId="0" xfId="31" applyNumberFormat="1"/>
    <xf numFmtId="166" fontId="1" fillId="0" borderId="0" xfId="30" applyNumberFormat="1" applyFill="1" applyBorder="1"/>
    <xf numFmtId="166" fontId="1" fillId="0" borderId="0" xfId="30" applyNumberFormat="1"/>
    <xf numFmtId="3" fontId="1" fillId="0" borderId="0" xfId="30" applyNumberFormat="1"/>
    <xf numFmtId="166" fontId="1" fillId="0" borderId="0" xfId="30" applyNumberFormat="1" applyBorder="1"/>
    <xf numFmtId="0" fontId="5" fillId="0" borderId="0" xfId="30" applyFont="1" applyAlignment="1">
      <alignment vertical="top" wrapText="1"/>
    </xf>
    <xf numFmtId="3" fontId="30" fillId="0" borderId="13" xfId="30" applyNumberFormat="1" applyFont="1" applyFill="1" applyBorder="1" applyAlignment="1">
      <alignment horizontal="right" vertical="center" wrapText="1"/>
    </xf>
    <xf numFmtId="3" fontId="30" fillId="0" borderId="10" xfId="30" applyNumberFormat="1" applyFont="1" applyFill="1" applyBorder="1" applyAlignment="1">
      <alignment horizontal="right" vertical="center" wrapText="1"/>
    </xf>
    <xf numFmtId="164" fontId="5" fillId="0" borderId="0" xfId="6" applyNumberFormat="1" applyFont="1" applyAlignment="1">
      <alignment vertical="center"/>
    </xf>
    <xf numFmtId="3" fontId="30" fillId="0" borderId="52" xfId="30" applyNumberFormat="1" applyFont="1" applyFill="1" applyBorder="1" applyAlignment="1">
      <alignment horizontal="right" vertical="center"/>
    </xf>
    <xf numFmtId="0" fontId="19" fillId="0" borderId="55" xfId="30" applyFont="1" applyFill="1" applyBorder="1" applyAlignment="1">
      <alignment horizontal="left" vertical="top" wrapText="1" indent="1"/>
    </xf>
    <xf numFmtId="3" fontId="31" fillId="0" borderId="60" xfId="30" applyNumberFormat="1" applyFont="1" applyFill="1" applyBorder="1" applyAlignment="1">
      <alignment horizontal="right" vertical="center"/>
    </xf>
    <xf numFmtId="164" fontId="21" fillId="8" borderId="8" xfId="30" applyNumberFormat="1" applyFont="1" applyFill="1" applyBorder="1" applyAlignment="1">
      <alignment vertical="top" wrapText="1"/>
    </xf>
    <xf numFmtId="164" fontId="4" fillId="8" borderId="6" xfId="30" applyNumberFormat="1" applyFont="1" applyFill="1" applyBorder="1" applyAlignment="1">
      <alignment vertical="top" wrapText="1"/>
    </xf>
    <xf numFmtId="164" fontId="21" fillId="8" borderId="64" xfId="30" applyNumberFormat="1" applyFont="1" applyFill="1" applyBorder="1" applyAlignment="1">
      <alignment vertical="top" wrapText="1"/>
    </xf>
    <xf numFmtId="0" fontId="1" fillId="0" borderId="0" xfId="30"/>
    <xf numFmtId="3" fontId="5" fillId="0" borderId="0" xfId="30" applyNumberFormat="1" applyFont="1" applyFill="1" applyBorder="1" applyAlignment="1">
      <alignment horizontal="right" vertical="center"/>
    </xf>
    <xf numFmtId="3" fontId="22" fillId="0" borderId="0" xfId="30" applyNumberFormat="1" applyFont="1" applyFill="1" applyBorder="1" applyAlignment="1">
      <alignment horizontal="right" vertical="center"/>
    </xf>
    <xf numFmtId="0" fontId="1" fillId="0" borderId="0" xfId="30" applyFill="1" applyBorder="1" applyAlignment="1">
      <alignment horizontal="right" wrapText="1"/>
    </xf>
    <xf numFmtId="0" fontId="5" fillId="0" borderId="7" xfId="30" applyFont="1" applyFill="1" applyBorder="1"/>
    <xf numFmtId="0" fontId="1" fillId="0" borderId="7" xfId="30" applyFill="1" applyBorder="1" applyAlignment="1">
      <alignment horizontal="right" wrapText="1"/>
    </xf>
    <xf numFmtId="0" fontId="5" fillId="0" borderId="0" xfId="30" applyFont="1" applyFill="1" applyBorder="1" applyAlignment="1">
      <alignment horizontal="center"/>
    </xf>
    <xf numFmtId="3" fontId="25" fillId="0" borderId="0" xfId="30" applyNumberFormat="1" applyFont="1" applyBorder="1" applyAlignment="1">
      <alignment horizontal="right" wrapText="1"/>
    </xf>
    <xf numFmtId="3" fontId="26" fillId="0" borderId="0" xfId="30" applyNumberFormat="1" applyFont="1" applyFill="1" applyBorder="1" applyAlignment="1">
      <alignment horizontal="right" vertical="center"/>
    </xf>
    <xf numFmtId="167" fontId="5" fillId="0" borderId="0" xfId="28" applyNumberFormat="1" applyFont="1" applyFill="1" applyBorder="1" applyAlignment="1">
      <alignment horizontal="right" vertical="center"/>
    </xf>
    <xf numFmtId="165" fontId="27" fillId="0" borderId="0" xfId="30" applyNumberFormat="1" applyFont="1" applyBorder="1" applyAlignment="1">
      <alignment horizontal="right"/>
    </xf>
    <xf numFmtId="3" fontId="5" fillId="0" borderId="0" xfId="30" applyNumberFormat="1" applyFont="1" applyFill="1" applyBorder="1" applyAlignment="1">
      <alignment horizontal="right"/>
    </xf>
    <xf numFmtId="3" fontId="27" fillId="0" borderId="0" xfId="30" applyNumberFormat="1" applyFont="1" applyFill="1" applyBorder="1" applyAlignment="1">
      <alignment horizontal="right" vertical="center"/>
    </xf>
    <xf numFmtId="3" fontId="30" fillId="0" borderId="0" xfId="30" applyNumberFormat="1" applyFont="1" applyFill="1" applyBorder="1" applyAlignment="1">
      <alignment horizontal="right" vertical="center"/>
    </xf>
    <xf numFmtId="165" fontId="27" fillId="0" borderId="0" xfId="30" applyNumberFormat="1" applyFont="1" applyFill="1" applyBorder="1" applyAlignment="1">
      <alignment horizontal="right" vertical="center"/>
    </xf>
    <xf numFmtId="0" fontId="5" fillId="0" borderId="0" xfId="30" applyFont="1"/>
    <xf numFmtId="3" fontId="28" fillId="0" borderId="0" xfId="30" applyNumberFormat="1" applyFont="1" applyFill="1" applyBorder="1" applyAlignment="1">
      <alignment horizontal="right" vertical="center"/>
    </xf>
    <xf numFmtId="0" fontId="22" fillId="4" borderId="0" xfId="30" applyFont="1" applyFill="1" applyBorder="1"/>
    <xf numFmtId="0" fontId="5" fillId="4" borderId="0" xfId="30" applyFont="1" applyFill="1" applyBorder="1"/>
    <xf numFmtId="0" fontId="5" fillId="4" borderId="15" xfId="30" applyFont="1" applyFill="1" applyBorder="1" applyAlignment="1">
      <alignment horizontal="right" vertical="center" wrapText="1"/>
    </xf>
    <xf numFmtId="0" fontId="5" fillId="4" borderId="5" xfId="30" applyFont="1" applyFill="1" applyBorder="1" applyAlignment="1">
      <alignment vertical="center" wrapText="1"/>
    </xf>
    <xf numFmtId="0" fontId="5" fillId="4" borderId="7" xfId="30" applyFont="1" applyFill="1" applyBorder="1" applyAlignment="1">
      <alignment horizontal="left" vertical="center" wrapText="1"/>
    </xf>
    <xf numFmtId="0" fontId="22" fillId="4" borderId="0" xfId="30" applyFont="1" applyFill="1" applyBorder="1" applyAlignment="1">
      <alignment horizontal="left" wrapText="1"/>
    </xf>
    <xf numFmtId="0" fontId="5" fillId="4" borderId="12" xfId="30" applyFont="1" applyFill="1" applyBorder="1" applyAlignment="1">
      <alignment vertical="center" wrapText="1"/>
    </xf>
    <xf numFmtId="0" fontId="5" fillId="4" borderId="7" xfId="30" applyFont="1" applyFill="1" applyBorder="1"/>
    <xf numFmtId="3" fontId="34" fillId="4" borderId="10" xfId="30" applyNumberFormat="1" applyFont="1" applyFill="1" applyBorder="1" applyAlignment="1">
      <alignment horizontal="right" wrapText="1"/>
    </xf>
    <xf numFmtId="3" fontId="34" fillId="4" borderId="13" xfId="30" applyNumberFormat="1" applyFont="1" applyFill="1" applyBorder="1" applyAlignment="1">
      <alignment horizontal="right" wrapText="1"/>
    </xf>
    <xf numFmtId="3" fontId="31" fillId="4" borderId="67" xfId="30" applyNumberFormat="1" applyFont="1" applyFill="1" applyBorder="1" applyAlignment="1">
      <alignment horizontal="right" vertical="center"/>
    </xf>
    <xf numFmtId="3" fontId="30" fillId="4" borderId="67" xfId="30" applyNumberFormat="1" applyFont="1" applyFill="1" applyBorder="1" applyAlignment="1">
      <alignment horizontal="right" vertical="center"/>
    </xf>
    <xf numFmtId="3" fontId="31" fillId="4" borderId="11" xfId="30" applyNumberFormat="1" applyFont="1" applyFill="1" applyBorder="1" applyAlignment="1">
      <alignment horizontal="right" vertical="center"/>
    </xf>
    <xf numFmtId="3" fontId="30" fillId="4" borderId="10" xfId="30" applyNumberFormat="1" applyFont="1" applyFill="1" applyBorder="1" applyAlignment="1">
      <alignment horizontal="right" vertical="center"/>
    </xf>
    <xf numFmtId="3" fontId="30" fillId="4" borderId="13" xfId="30" applyNumberFormat="1" applyFont="1" applyFill="1" applyBorder="1" applyAlignment="1">
      <alignment horizontal="right" vertical="center"/>
    </xf>
    <xf numFmtId="3" fontId="31" fillId="4" borderId="11" xfId="30" applyNumberFormat="1" applyFont="1" applyFill="1" applyBorder="1" applyAlignment="1">
      <alignment horizontal="right"/>
    </xf>
    <xf numFmtId="3" fontId="30" fillId="4" borderId="13" xfId="30" applyNumberFormat="1" applyFont="1" applyFill="1" applyBorder="1" applyAlignment="1">
      <alignment horizontal="right"/>
    </xf>
    <xf numFmtId="4" fontId="1" fillId="0" borderId="0" xfId="30" applyNumberFormat="1"/>
    <xf numFmtId="165" fontId="1" fillId="0" borderId="0" xfId="30" applyNumberFormat="1"/>
    <xf numFmtId="3" fontId="31" fillId="4" borderId="13" xfId="30" applyNumberFormat="1" applyFont="1" applyFill="1" applyBorder="1" applyAlignment="1">
      <alignment horizontal="right" vertical="center"/>
    </xf>
    <xf numFmtId="0" fontId="35" fillId="0" borderId="0" xfId="30" applyFont="1"/>
    <xf numFmtId="0" fontId="30" fillId="0" borderId="0" xfId="30" applyFont="1" applyFill="1" applyBorder="1" applyAlignment="1">
      <alignment horizontal="right" wrapText="1"/>
    </xf>
    <xf numFmtId="0" fontId="36" fillId="0" borderId="0" xfId="30" applyNumberFormat="1" applyFont="1" applyBorder="1" applyAlignment="1" applyProtection="1">
      <alignment vertical="justify"/>
    </xf>
    <xf numFmtId="0" fontId="22" fillId="4" borderId="5" xfId="30" applyFont="1" applyFill="1" applyBorder="1" applyAlignment="1">
      <alignment vertical="center" wrapText="1"/>
    </xf>
    <xf numFmtId="0" fontId="22" fillId="4" borderId="12" xfId="30" applyFont="1" applyFill="1" applyBorder="1" applyAlignment="1">
      <alignment vertical="center" wrapText="1"/>
    </xf>
    <xf numFmtId="0" fontId="22" fillId="4" borderId="0" xfId="30" applyFont="1" applyFill="1" applyBorder="1" applyAlignment="1">
      <alignment vertical="center" wrapText="1"/>
    </xf>
    <xf numFmtId="0" fontId="22" fillId="4" borderId="5" xfId="30" applyFont="1" applyFill="1" applyBorder="1" applyAlignment="1">
      <alignment horizontal="left" vertical="top" wrapText="1"/>
    </xf>
    <xf numFmtId="0" fontId="22" fillId="4" borderId="12" xfId="30" applyFont="1" applyFill="1" applyBorder="1" applyAlignment="1">
      <alignment horizontal="left" vertical="top" wrapText="1"/>
    </xf>
    <xf numFmtId="0" fontId="22" fillId="4" borderId="0" xfId="30" applyFont="1" applyFill="1" applyBorder="1" applyAlignment="1">
      <alignment horizontal="left" vertical="top" wrapText="1"/>
    </xf>
    <xf numFmtId="0" fontId="0" fillId="0" borderId="6" xfId="0" applyBorder="1"/>
    <xf numFmtId="0" fontId="5" fillId="4" borderId="70" xfId="30" applyFont="1" applyFill="1" applyBorder="1" applyAlignment="1">
      <alignment horizontal="right" vertical="center" wrapText="1"/>
    </xf>
    <xf numFmtId="0" fontId="5" fillId="4" borderId="4" xfId="30" applyFont="1" applyFill="1" applyBorder="1" applyAlignment="1">
      <alignment horizontal="left" vertical="top" wrapText="1"/>
    </xf>
    <xf numFmtId="0" fontId="5" fillId="4" borderId="4" xfId="30" applyFont="1" applyFill="1" applyBorder="1" applyAlignment="1">
      <alignment horizontal="left" vertical="top"/>
    </xf>
    <xf numFmtId="0" fontId="5" fillId="4" borderId="15" xfId="30" applyFont="1" applyFill="1" applyBorder="1" applyAlignment="1">
      <alignment horizontal="left" vertical="top" wrapText="1"/>
    </xf>
    <xf numFmtId="0" fontId="22" fillId="4" borderId="4" xfId="30" applyFont="1" applyFill="1" applyBorder="1" applyAlignment="1">
      <alignment horizontal="left" vertical="top" wrapText="1"/>
    </xf>
    <xf numFmtId="0" fontId="22" fillId="4" borderId="66" xfId="30" applyFont="1" applyFill="1" applyBorder="1" applyAlignment="1">
      <alignment horizontal="left" vertical="top"/>
    </xf>
    <xf numFmtId="0" fontId="5" fillId="4" borderId="66" xfId="30" applyFont="1" applyFill="1" applyBorder="1" applyAlignment="1">
      <alignment horizontal="left" vertical="top"/>
    </xf>
    <xf numFmtId="0" fontId="22" fillId="4" borderId="9" xfId="30" applyFont="1" applyFill="1" applyBorder="1" applyAlignment="1">
      <alignment horizontal="left" vertical="top" wrapText="1"/>
    </xf>
    <xf numFmtId="0" fontId="5" fillId="4" borderId="15" xfId="30" applyFont="1" applyFill="1" applyBorder="1" applyAlignment="1">
      <alignment horizontal="left" vertical="top"/>
    </xf>
    <xf numFmtId="0" fontId="22" fillId="4" borderId="9" xfId="30" applyFont="1" applyFill="1" applyBorder="1" applyAlignment="1">
      <alignment horizontal="left" vertical="top"/>
    </xf>
    <xf numFmtId="0" fontId="5" fillId="4" borderId="13" xfId="30" applyFont="1" applyFill="1" applyBorder="1" applyAlignment="1">
      <alignment horizontal="left" vertical="top"/>
    </xf>
    <xf numFmtId="0" fontId="22" fillId="4" borderId="13" xfId="30" applyFont="1" applyFill="1" applyBorder="1" applyAlignment="1">
      <alignment horizontal="left" vertical="top"/>
    </xf>
    <xf numFmtId="0" fontId="5" fillId="4" borderId="10" xfId="30" applyFont="1" applyFill="1" applyBorder="1" applyAlignment="1">
      <alignment horizontal="left" vertical="top"/>
    </xf>
    <xf numFmtId="0" fontId="22" fillId="4" borderId="11" xfId="30" applyFont="1" applyFill="1" applyBorder="1" applyAlignment="1">
      <alignment horizontal="left" vertical="top"/>
    </xf>
    <xf numFmtId="0" fontId="22" fillId="4" borderId="18" xfId="30" applyFont="1" applyFill="1" applyBorder="1" applyAlignment="1">
      <alignment horizontal="left" vertical="top"/>
    </xf>
    <xf numFmtId="0" fontId="22" fillId="4" borderId="16" xfId="30" applyFont="1" applyFill="1" applyBorder="1" applyAlignment="1">
      <alignment horizontal="left" vertical="top" wrapText="1"/>
    </xf>
    <xf numFmtId="0" fontId="22" fillId="4" borderId="6" xfId="30" applyFont="1" applyFill="1" applyBorder="1" applyAlignment="1">
      <alignment horizontal="left" vertical="top" wrapText="1"/>
    </xf>
    <xf numFmtId="0" fontId="5" fillId="4" borderId="5" xfId="30" applyFont="1" applyFill="1" applyBorder="1" applyAlignment="1">
      <alignment horizontal="left" vertical="top" wrapText="1"/>
    </xf>
    <xf numFmtId="0" fontId="36" fillId="0" borderId="0" xfId="30" applyFont="1" applyFill="1" applyBorder="1" applyAlignment="1" applyProtection="1">
      <alignment vertical="top" wrapText="1"/>
      <protection locked="0"/>
    </xf>
    <xf numFmtId="0" fontId="30" fillId="0" borderId="0" xfId="30" applyNumberFormat="1" applyFont="1" applyBorder="1" applyAlignment="1" applyProtection="1">
      <alignment vertical="justify"/>
    </xf>
    <xf numFmtId="0" fontId="30" fillId="0" borderId="0" xfId="30" applyNumberFormat="1" applyFont="1" applyBorder="1" applyAlignment="1" applyProtection="1">
      <alignment vertical="justify" wrapText="1"/>
    </xf>
    <xf numFmtId="165" fontId="0" fillId="0" borderId="0" xfId="0" applyNumberFormat="1"/>
    <xf numFmtId="166" fontId="30" fillId="0" borderId="18" xfId="30" applyNumberFormat="1" applyFont="1" applyBorder="1"/>
    <xf numFmtId="166" fontId="30" fillId="0" borderId="18" xfId="30" applyNumberFormat="1" applyFont="1" applyFill="1" applyBorder="1"/>
    <xf numFmtId="166" fontId="30" fillId="0" borderId="18" xfId="30" applyNumberFormat="1" applyFont="1" applyFill="1" applyBorder="1" applyAlignment="1">
      <alignment vertical="center"/>
    </xf>
    <xf numFmtId="166" fontId="31" fillId="0" borderId="18" xfId="30" applyNumberFormat="1" applyFont="1" applyFill="1" applyBorder="1" applyAlignment="1">
      <alignment vertical="center"/>
    </xf>
    <xf numFmtId="166" fontId="0" fillId="0" borderId="0" xfId="0" applyNumberFormat="1"/>
    <xf numFmtId="0" fontId="5" fillId="0" borderId="0" xfId="30" applyFont="1" applyFill="1" applyBorder="1"/>
    <xf numFmtId="0" fontId="5" fillId="0" borderId="0" xfId="30" applyFont="1"/>
    <xf numFmtId="0" fontId="22" fillId="0" borderId="18" xfId="30" applyFont="1" applyBorder="1" applyAlignment="1">
      <alignment horizontal="left"/>
    </xf>
    <xf numFmtId="0" fontId="5" fillId="0" borderId="18" xfId="30" applyFont="1" applyFill="1" applyBorder="1" applyAlignment="1">
      <alignment horizontal="left"/>
    </xf>
    <xf numFmtId="0" fontId="5" fillId="0" borderId="18" xfId="30" applyFont="1" applyFill="1" applyBorder="1" applyAlignment="1">
      <alignment horizontal="left" vertical="center"/>
    </xf>
    <xf numFmtId="0" fontId="5" fillId="0" borderId="18" xfId="30" applyFont="1" applyBorder="1"/>
    <xf numFmtId="0" fontId="2" fillId="0" borderId="0" xfId="30" applyFont="1" applyFill="1" applyBorder="1"/>
    <xf numFmtId="49" fontId="1" fillId="3" borderId="17" xfId="6" applyNumberFormat="1" applyFont="1" applyFill="1" applyBorder="1" applyAlignment="1">
      <alignment horizontal="center" vertical="center" wrapText="1"/>
    </xf>
    <xf numFmtId="164" fontId="4" fillId="4" borderId="10" xfId="6" applyNumberFormat="1" applyFont="1" applyFill="1" applyBorder="1" applyAlignment="1">
      <alignment horizontal="left" vertical="center" wrapText="1"/>
    </xf>
    <xf numFmtId="164" fontId="4" fillId="4" borderId="14" xfId="6" applyNumberFormat="1" applyFont="1" applyFill="1" applyBorder="1" applyAlignment="1">
      <alignment horizontal="right" vertical="center" wrapText="1"/>
    </xf>
    <xf numFmtId="164" fontId="4" fillId="4" borderId="11" xfId="6" applyNumberFormat="1" applyFont="1" applyFill="1" applyBorder="1" applyAlignment="1">
      <alignment horizontal="left" vertical="center" wrapText="1"/>
    </xf>
    <xf numFmtId="164" fontId="4" fillId="4" borderId="12" xfId="6" applyNumberFormat="1" applyFont="1" applyFill="1" applyBorder="1" applyAlignment="1">
      <alignment horizontal="right" vertical="center" wrapText="1"/>
    </xf>
    <xf numFmtId="3" fontId="4" fillId="5" borderId="17" xfId="6" applyNumberFormat="1" applyFont="1" applyFill="1" applyBorder="1" applyAlignment="1">
      <alignment vertical="center" wrapText="1"/>
    </xf>
    <xf numFmtId="164" fontId="4" fillId="5" borderId="16" xfId="6" applyNumberFormat="1" applyFont="1" applyFill="1" applyBorder="1" applyAlignment="1">
      <alignment horizontal="right" vertical="center" wrapText="1"/>
    </xf>
    <xf numFmtId="3" fontId="4" fillId="6" borderId="10" xfId="6" applyNumberFormat="1" applyFont="1" applyFill="1" applyBorder="1" applyAlignment="1">
      <alignment vertical="center" wrapText="1"/>
    </xf>
    <xf numFmtId="164" fontId="4" fillId="6" borderId="14" xfId="6" applyNumberFormat="1" applyFont="1" applyFill="1" applyBorder="1" applyAlignment="1">
      <alignment horizontal="right" vertical="center" wrapText="1"/>
    </xf>
    <xf numFmtId="3" fontId="4" fillId="6" borderId="11" xfId="6" applyNumberFormat="1" applyFont="1" applyFill="1" applyBorder="1" applyAlignment="1">
      <alignment vertical="center" wrapText="1"/>
    </xf>
    <xf numFmtId="164" fontId="4" fillId="6" borderId="12" xfId="6" applyNumberFormat="1" applyFont="1" applyFill="1" applyBorder="1" applyAlignment="1">
      <alignment horizontal="right" vertical="center" wrapText="1"/>
    </xf>
    <xf numFmtId="3" fontId="4" fillId="0" borderId="10" xfId="6" applyNumberFormat="1" applyFont="1" applyFill="1" applyBorder="1" applyAlignment="1">
      <alignment vertical="center" wrapText="1"/>
    </xf>
    <xf numFmtId="3" fontId="4" fillId="3" borderId="10" xfId="6" applyNumberFormat="1" applyFont="1" applyFill="1" applyBorder="1" applyAlignment="1">
      <alignment vertical="center" wrapText="1"/>
    </xf>
    <xf numFmtId="164" fontId="4" fillId="3" borderId="10" xfId="6" applyNumberFormat="1" applyFont="1" applyFill="1" applyBorder="1" applyAlignment="1">
      <alignment horizontal="left" vertical="center" wrapText="1"/>
    </xf>
    <xf numFmtId="3" fontId="4" fillId="3" borderId="13" xfId="6" applyNumberFormat="1" applyFont="1" applyFill="1" applyBorder="1" applyAlignment="1">
      <alignment vertical="center" wrapText="1"/>
    </xf>
    <xf numFmtId="164" fontId="4" fillId="3" borderId="13" xfId="6" applyNumberFormat="1" applyFont="1" applyFill="1" applyBorder="1" applyAlignment="1">
      <alignment horizontal="left" vertical="center" wrapText="1"/>
    </xf>
    <xf numFmtId="3" fontId="4" fillId="7" borderId="10" xfId="6" applyNumberFormat="1" applyFont="1" applyFill="1" applyBorder="1" applyAlignment="1">
      <alignment vertical="center" wrapText="1"/>
    </xf>
    <xf numFmtId="3" fontId="4" fillId="7" borderId="13" xfId="6" applyNumberFormat="1" applyFont="1" applyFill="1" applyBorder="1" applyAlignment="1">
      <alignment vertical="center" wrapText="1"/>
    </xf>
    <xf numFmtId="164" fontId="4" fillId="3" borderId="17" xfId="6" applyNumberFormat="1" applyFont="1" applyFill="1" applyBorder="1" applyAlignment="1">
      <alignment horizontal="left" vertical="center" wrapText="1"/>
    </xf>
    <xf numFmtId="166" fontId="1" fillId="0" borderId="0" xfId="30" applyNumberFormat="1" applyFill="1" applyBorder="1"/>
    <xf numFmtId="3" fontId="30" fillId="4" borderId="13" xfId="30" applyNumberFormat="1" applyFont="1" applyFill="1" applyBorder="1" applyAlignment="1">
      <alignment horizontal="right" vertical="center"/>
    </xf>
    <xf numFmtId="3" fontId="2" fillId="0" borderId="0" xfId="6" applyNumberFormat="1" applyFont="1" applyFill="1" applyBorder="1" applyAlignment="1">
      <alignment wrapText="1"/>
    </xf>
    <xf numFmtId="3" fontId="31" fillId="4" borderId="17" xfId="30" applyNumberFormat="1" applyFont="1" applyFill="1" applyBorder="1" applyAlignment="1">
      <alignment horizontal="right" vertical="center"/>
    </xf>
    <xf numFmtId="0" fontId="22" fillId="32" borderId="56" xfId="30" applyFont="1" applyFill="1" applyBorder="1" applyAlignment="1">
      <alignment horizontal="left" vertical="center" wrapText="1"/>
    </xf>
    <xf numFmtId="3" fontId="31" fillId="32" borderId="58" xfId="30" applyNumberFormat="1" applyFont="1" applyFill="1" applyBorder="1" applyAlignment="1">
      <alignment horizontal="right" vertical="center"/>
    </xf>
    <xf numFmtId="0" fontId="1" fillId="0" borderId="7" xfId="6" applyBorder="1" applyAlignment="1">
      <alignment wrapText="1"/>
    </xf>
    <xf numFmtId="0" fontId="1" fillId="0" borderId="7" xfId="6" applyBorder="1" applyAlignment="1">
      <alignment horizontal="center" vertical="center" wrapText="1"/>
    </xf>
    <xf numFmtId="3" fontId="2" fillId="0" borderId="49" xfId="21" applyNumberFormat="1" applyFont="1" applyFill="1" applyBorder="1" applyAlignment="1">
      <alignment wrapText="1"/>
    </xf>
    <xf numFmtId="0" fontId="3" fillId="0" borderId="49" xfId="21" applyBorder="1" applyAlignment="1">
      <alignment wrapText="1"/>
    </xf>
    <xf numFmtId="3" fontId="4" fillId="0" borderId="50" xfId="6" applyNumberFormat="1" applyFont="1" applyFill="1" applyBorder="1" applyAlignment="1">
      <alignment vertical="center" wrapText="1"/>
    </xf>
    <xf numFmtId="164" fontId="4" fillId="0" borderId="49" xfId="21" applyNumberFormat="1" applyFont="1" applyBorder="1" applyAlignment="1">
      <alignment horizontal="right" vertical="center" wrapText="1"/>
    </xf>
    <xf numFmtId="164" fontId="4" fillId="0" borderId="80" xfId="21" applyNumberFormat="1" applyFont="1" applyBorder="1" applyAlignment="1">
      <alignment horizontal="right" vertical="center" wrapText="1"/>
    </xf>
    <xf numFmtId="0" fontId="1" fillId="0" borderId="62" xfId="6" applyBorder="1" applyAlignment="1">
      <alignment wrapText="1"/>
    </xf>
    <xf numFmtId="0" fontId="1" fillId="0" borderId="62" xfId="6" applyBorder="1" applyAlignment="1">
      <alignment horizontal="center" vertical="center" wrapText="1"/>
    </xf>
    <xf numFmtId="3" fontId="2" fillId="0" borderId="62" xfId="6" applyNumberFormat="1" applyFont="1" applyBorder="1" applyAlignment="1">
      <alignment vertical="center" wrapText="1"/>
    </xf>
    <xf numFmtId="49" fontId="1" fillId="0" borderId="81" xfId="6" applyNumberFormat="1" applyBorder="1" applyAlignment="1">
      <alignment horizontal="center" vertical="center" wrapText="1"/>
    </xf>
    <xf numFmtId="3" fontId="4" fillId="0" borderId="65" xfId="6" applyNumberFormat="1" applyFont="1" applyFill="1" applyBorder="1" applyAlignment="1">
      <alignment vertical="center" wrapText="1"/>
    </xf>
    <xf numFmtId="164" fontId="4" fillId="0" borderId="69" xfId="6" applyNumberFormat="1" applyFont="1" applyFill="1" applyBorder="1" applyAlignment="1">
      <alignment horizontal="right" vertical="center" wrapText="1"/>
    </xf>
    <xf numFmtId="164" fontId="4" fillId="4" borderId="64" xfId="6" applyNumberFormat="1" applyFont="1" applyFill="1" applyBorder="1" applyAlignment="1">
      <alignment horizontal="right" vertical="center" wrapText="1"/>
    </xf>
    <xf numFmtId="0" fontId="1" fillId="0" borderId="62" xfId="6" applyBorder="1"/>
    <xf numFmtId="0" fontId="1" fillId="0" borderId="62" xfId="6" applyBorder="1" applyAlignment="1">
      <alignment horizontal="center" vertical="center"/>
    </xf>
    <xf numFmtId="49" fontId="1" fillId="0" borderId="51" xfId="6" applyNumberFormat="1" applyBorder="1" applyAlignment="1">
      <alignment horizontal="center" vertical="center" wrapText="1"/>
    </xf>
    <xf numFmtId="3" fontId="4" fillId="0" borderId="81" xfId="6" applyNumberFormat="1" applyFont="1" applyFill="1" applyBorder="1" applyAlignment="1">
      <alignment horizontal="left" vertical="center"/>
    </xf>
    <xf numFmtId="3" fontId="4" fillId="4" borderId="65" xfId="6" applyNumberFormat="1" applyFont="1" applyFill="1" applyBorder="1" applyAlignment="1">
      <alignment horizontal="left" vertical="center" wrapText="1"/>
    </xf>
    <xf numFmtId="3" fontId="58" fillId="0" borderId="6" xfId="30" applyNumberFormat="1" applyFont="1" applyFill="1" applyBorder="1" applyAlignment="1">
      <alignment horizontal="center" vertical="center"/>
    </xf>
    <xf numFmtId="3" fontId="31" fillId="32" borderId="57" xfId="30" applyNumberFormat="1" applyFont="1" applyFill="1" applyBorder="1" applyAlignment="1">
      <alignment horizontal="right" vertical="center"/>
    </xf>
    <xf numFmtId="3" fontId="31" fillId="32" borderId="49" xfId="30" applyNumberFormat="1" applyFont="1" applyFill="1" applyBorder="1" applyAlignment="1">
      <alignment horizontal="right" vertical="center" wrapText="1"/>
    </xf>
    <xf numFmtId="3" fontId="30" fillId="32" borderId="49" xfId="30" quotePrefix="1" applyNumberFormat="1" applyFont="1" applyFill="1" applyBorder="1" applyAlignment="1">
      <alignment horizontal="center" vertical="center"/>
    </xf>
    <xf numFmtId="3" fontId="30" fillId="0" borderId="80" xfId="30" quotePrefix="1" applyNumberFormat="1" applyFont="1" applyFill="1" applyBorder="1" applyAlignment="1">
      <alignment horizontal="center" vertical="center"/>
    </xf>
    <xf numFmtId="3" fontId="30" fillId="0" borderId="49" xfId="30" applyNumberFormat="1" applyFont="1" applyFill="1" applyBorder="1" applyAlignment="1">
      <alignment horizontal="right" vertical="center" wrapText="1"/>
    </xf>
    <xf numFmtId="3" fontId="1" fillId="0" borderId="0" xfId="30" applyNumberFormat="1" applyBorder="1"/>
    <xf numFmtId="0" fontId="1" fillId="0" borderId="0" xfId="0" applyFont="1"/>
    <xf numFmtId="166" fontId="31" fillId="0" borderId="18" xfId="30" applyNumberFormat="1" applyFont="1" applyBorder="1"/>
    <xf numFmtId="0" fontId="4" fillId="0" borderId="0" xfId="30" applyFont="1"/>
    <xf numFmtId="168" fontId="0" fillId="0" borderId="0" xfId="76" applyNumberFormat="1" applyFont="1"/>
    <xf numFmtId="0" fontId="4" fillId="0" borderId="0" xfId="30" applyFont="1" applyBorder="1"/>
    <xf numFmtId="0" fontId="4" fillId="0" borderId="0" xfId="0" applyFont="1"/>
    <xf numFmtId="0" fontId="61" fillId="0" borderId="0" xfId="30" applyFont="1" applyAlignment="1">
      <alignment horizontal="left"/>
    </xf>
    <xf numFmtId="0" fontId="4" fillId="0" borderId="0" xfId="30" applyFont="1" applyAlignment="1">
      <alignment horizontal="left"/>
    </xf>
    <xf numFmtId="0" fontId="21" fillId="0" borderId="0" xfId="30" applyFont="1"/>
    <xf numFmtId="0" fontId="21" fillId="8" borderId="62" xfId="30" applyFont="1" applyFill="1" applyBorder="1" applyAlignment="1">
      <alignment horizontal="center" vertical="center" wrapText="1"/>
    </xf>
    <xf numFmtId="0" fontId="21" fillId="8" borderId="63" xfId="30" applyFont="1" applyFill="1" applyBorder="1" applyAlignment="1">
      <alignment horizontal="center" vertical="center" wrapText="1"/>
    </xf>
    <xf numFmtId="0" fontId="21" fillId="8" borderId="15" xfId="30" applyFont="1" applyFill="1" applyBorder="1" applyAlignment="1">
      <alignment horizontal="left" vertical="top" wrapText="1"/>
    </xf>
    <xf numFmtId="164" fontId="21" fillId="8" borderId="0" xfId="30" applyNumberFormat="1" applyFont="1" applyFill="1" applyBorder="1" applyAlignment="1">
      <alignment vertical="top" wrapText="1"/>
    </xf>
    <xf numFmtId="1" fontId="4" fillId="8" borderId="13" xfId="30" applyNumberFormat="1" applyFont="1" applyFill="1" applyBorder="1"/>
    <xf numFmtId="0" fontId="4" fillId="8" borderId="4" xfId="30" applyFont="1" applyFill="1" applyBorder="1" applyAlignment="1">
      <alignment horizontal="left" vertical="top" wrapText="1"/>
    </xf>
    <xf numFmtId="164" fontId="4" fillId="8" borderId="0" xfId="30" applyNumberFormat="1" applyFont="1" applyFill="1" applyBorder="1" applyAlignment="1">
      <alignment vertical="top" wrapText="1"/>
    </xf>
    <xf numFmtId="0" fontId="21" fillId="8" borderId="4" xfId="30" applyFont="1" applyFill="1" applyBorder="1" applyAlignment="1">
      <alignment horizontal="left" vertical="top" wrapText="1"/>
    </xf>
    <xf numFmtId="0" fontId="21" fillId="8" borderId="18" xfId="30" applyFont="1" applyFill="1" applyBorder="1" applyAlignment="1">
      <alignment horizontal="left" vertical="top" wrapText="1"/>
    </xf>
    <xf numFmtId="166" fontId="21" fillId="8" borderId="17" xfId="30" applyNumberFormat="1" applyFont="1" applyFill="1" applyBorder="1"/>
    <xf numFmtId="166" fontId="4" fillId="8" borderId="13" xfId="30" applyNumberFormat="1" applyFont="1" applyFill="1" applyBorder="1"/>
    <xf numFmtId="0" fontId="4" fillId="8" borderId="15" xfId="30" applyFont="1" applyFill="1" applyBorder="1" applyAlignment="1">
      <alignment horizontal="left" vertical="top" wrapText="1"/>
    </xf>
    <xf numFmtId="166" fontId="21" fillId="8" borderId="65" xfId="30" applyNumberFormat="1" applyFont="1" applyFill="1" applyBorder="1"/>
    <xf numFmtId="0" fontId="30" fillId="0" borderId="0" xfId="30" quotePrefix="1" applyNumberFormat="1" applyFont="1" applyFill="1" applyBorder="1" applyAlignment="1">
      <alignment horizontal="left" vertical="center"/>
    </xf>
    <xf numFmtId="3" fontId="30" fillId="0" borderId="0" xfId="30" applyNumberFormat="1" applyFont="1" applyFill="1" applyBorder="1" applyAlignment="1">
      <alignment horizontal="left" vertical="center"/>
    </xf>
    <xf numFmtId="3" fontId="30" fillId="0" borderId="0" xfId="30" quotePrefix="1" applyNumberFormat="1" applyFont="1" applyFill="1" applyBorder="1" applyAlignment="1">
      <alignment horizontal="left" vertical="center"/>
    </xf>
    <xf numFmtId="3" fontId="36" fillId="4" borderId="52" xfId="30" applyNumberFormat="1" applyFont="1" applyFill="1" applyBorder="1"/>
    <xf numFmtId="3" fontId="36" fillId="0" borderId="52" xfId="30" applyNumberFormat="1" applyFont="1" applyFill="1" applyBorder="1"/>
    <xf numFmtId="3" fontId="22" fillId="4" borderId="13" xfId="30" applyNumberFormat="1" applyFont="1" applyFill="1" applyBorder="1" applyAlignment="1">
      <alignment horizontal="right" vertical="center"/>
    </xf>
    <xf numFmtId="0" fontId="58" fillId="0" borderId="0" xfId="30" quotePrefix="1" applyFont="1" applyFill="1" applyBorder="1" applyAlignment="1">
      <alignment horizontal="left" vertical="justify" wrapText="1"/>
    </xf>
    <xf numFmtId="0" fontId="22" fillId="4" borderId="11" xfId="30" applyFont="1" applyFill="1" applyBorder="1" applyAlignment="1">
      <alignment horizontal="center"/>
    </xf>
    <xf numFmtId="0" fontId="22" fillId="4" borderId="17" xfId="30" applyFont="1" applyFill="1" applyBorder="1" applyAlignment="1">
      <alignment horizontal="center"/>
    </xf>
    <xf numFmtId="0" fontId="22" fillId="0" borderId="52" xfId="30" applyFont="1" applyFill="1" applyBorder="1" applyAlignment="1">
      <alignment horizontal="center" vertical="center" wrapText="1"/>
    </xf>
    <xf numFmtId="0" fontId="22" fillId="0" borderId="0" xfId="30" applyFont="1" applyFill="1" applyBorder="1" applyAlignment="1">
      <alignment horizontal="center" vertical="center" wrapText="1"/>
    </xf>
    <xf numFmtId="0" fontId="22" fillId="0" borderId="13" xfId="30" applyFont="1" applyFill="1" applyBorder="1" applyAlignment="1">
      <alignment horizontal="center" vertical="center" wrapText="1"/>
    </xf>
    <xf numFmtId="3" fontId="4" fillId="0" borderId="17" xfId="6" applyNumberFormat="1" applyFont="1" applyFill="1" applyBorder="1" applyAlignment="1">
      <alignment horizontal="left" vertical="center"/>
    </xf>
    <xf numFmtId="3" fontId="4" fillId="0" borderId="16" xfId="6" applyNumberFormat="1" applyFont="1" applyFill="1" applyBorder="1" applyAlignment="1">
      <alignment horizontal="left" vertical="center"/>
    </xf>
    <xf numFmtId="3" fontId="4" fillId="0" borderId="65" xfId="6" applyNumberFormat="1" applyFont="1" applyFill="1" applyBorder="1" applyAlignment="1">
      <alignment horizontal="left" vertical="center"/>
    </xf>
    <xf numFmtId="3" fontId="4" fillId="0" borderId="69" xfId="6" applyNumberFormat="1" applyFont="1" applyFill="1" applyBorder="1" applyAlignment="1">
      <alignment horizontal="left" vertical="center"/>
    </xf>
    <xf numFmtId="0" fontId="1" fillId="0" borderId="14" xfId="6" applyFill="1" applyBorder="1" applyAlignment="1">
      <alignment horizontal="center" vertical="center"/>
    </xf>
    <xf numFmtId="0" fontId="3" fillId="0" borderId="12" xfId="21" applyBorder="1" applyAlignment="1">
      <alignment horizontal="center" vertical="center"/>
    </xf>
    <xf numFmtId="0" fontId="1" fillId="0" borderId="14" xfId="6" applyFill="1" applyBorder="1" applyAlignment="1">
      <alignment horizontal="center" vertical="center" wrapText="1"/>
    </xf>
    <xf numFmtId="0" fontId="3" fillId="0" borderId="12" xfId="21" applyBorder="1" applyAlignment="1">
      <alignment horizontal="center" vertical="center" wrapText="1"/>
    </xf>
    <xf numFmtId="0" fontId="1" fillId="0" borderId="15" xfId="6" applyFill="1" applyBorder="1" applyAlignment="1">
      <alignment vertical="center" wrapText="1"/>
    </xf>
    <xf numFmtId="0" fontId="3" fillId="0" borderId="9" xfId="21" applyBorder="1" applyAlignment="1">
      <alignment vertical="center" wrapText="1"/>
    </xf>
    <xf numFmtId="49" fontId="1" fillId="0" borderId="15" xfId="6" applyNumberFormat="1" applyFill="1" applyBorder="1" applyAlignment="1">
      <alignment horizontal="center" vertical="center" wrapText="1"/>
    </xf>
    <xf numFmtId="0" fontId="3" fillId="0" borderId="9" xfId="21" applyBorder="1" applyAlignment="1">
      <alignment horizontal="center" vertical="center" wrapText="1"/>
    </xf>
    <xf numFmtId="0" fontId="3" fillId="0" borderId="80" xfId="21" applyBorder="1" applyAlignment="1">
      <alignment horizontal="center" vertical="center" wrapText="1"/>
    </xf>
    <xf numFmtId="0" fontId="3" fillId="0" borderId="51" xfId="21" applyBorder="1" applyAlignment="1">
      <alignment wrapText="1"/>
    </xf>
    <xf numFmtId="0" fontId="3" fillId="0" borderId="51" xfId="21" applyBorder="1" applyAlignment="1">
      <alignment horizontal="center" vertical="center" wrapText="1"/>
    </xf>
    <xf numFmtId="0" fontId="1" fillId="0" borderId="14" xfId="6" applyBorder="1" applyAlignment="1">
      <alignment horizontal="center" vertical="center"/>
    </xf>
    <xf numFmtId="0" fontId="1" fillId="0" borderId="15" xfId="6" applyBorder="1" applyAlignment="1">
      <alignment vertical="center" wrapText="1"/>
    </xf>
    <xf numFmtId="0" fontId="1" fillId="0" borderId="15" xfId="6" applyFont="1" applyFill="1" applyBorder="1" applyAlignment="1">
      <alignment horizontal="left" vertical="center" wrapText="1"/>
    </xf>
    <xf numFmtId="0" fontId="3" fillId="0" borderId="9" xfId="21" applyBorder="1" applyAlignment="1">
      <alignment horizontal="left" vertical="center" wrapText="1"/>
    </xf>
    <xf numFmtId="49" fontId="1" fillId="0" borderId="15" xfId="6" applyNumberFormat="1" applyFont="1" applyFill="1" applyBorder="1" applyAlignment="1">
      <alignment horizontal="center" vertical="center"/>
    </xf>
    <xf numFmtId="0" fontId="3" fillId="0" borderId="9" xfId="21" applyBorder="1" applyAlignment="1">
      <alignment horizontal="center" vertical="center"/>
    </xf>
    <xf numFmtId="0" fontId="1" fillId="0" borderId="15" xfId="6" applyBorder="1" applyAlignment="1">
      <alignment horizontal="center" vertical="center"/>
    </xf>
    <xf numFmtId="0" fontId="1" fillId="0" borderId="9" xfId="6" applyBorder="1" applyAlignment="1">
      <alignment horizontal="center" vertical="center"/>
    </xf>
    <xf numFmtId="0" fontId="1" fillId="0" borderId="4" xfId="21" applyFont="1" applyBorder="1" applyAlignment="1">
      <alignment horizontal="left" vertical="center" wrapText="1"/>
    </xf>
    <xf numFmtId="0" fontId="3" fillId="0" borderId="4" xfId="21" applyBorder="1" applyAlignment="1">
      <alignment horizontal="left" vertical="center" wrapText="1"/>
    </xf>
    <xf numFmtId="3" fontId="4" fillId="0" borderId="0" xfId="6" applyNumberFormat="1" applyFont="1" applyFill="1" applyBorder="1" applyAlignment="1">
      <alignment horizontal="left"/>
    </xf>
    <xf numFmtId="3" fontId="2" fillId="0" borderId="0" xfId="6" applyNumberFormat="1" applyFont="1" applyFill="1" applyBorder="1" applyAlignment="1">
      <alignment wrapText="1"/>
    </xf>
    <xf numFmtId="0" fontId="3" fillId="0" borderId="0" xfId="21" applyBorder="1" applyAlignment="1">
      <alignment wrapText="1"/>
    </xf>
    <xf numFmtId="3" fontId="2" fillId="0" borderId="63" xfId="6" applyNumberFormat="1" applyFont="1" applyBorder="1" applyAlignment="1">
      <alignment horizontal="center" vertical="center"/>
    </xf>
    <xf numFmtId="3" fontId="2" fillId="0" borderId="62" xfId="6" applyNumberFormat="1" applyFont="1" applyBorder="1" applyAlignment="1">
      <alignment horizontal="center" vertical="center"/>
    </xf>
    <xf numFmtId="0" fontId="3" fillId="0" borderId="62" xfId="21" applyBorder="1" applyAlignment="1">
      <alignment horizontal="center" vertical="center"/>
    </xf>
    <xf numFmtId="0" fontId="2" fillId="0" borderId="17" xfId="6" applyFont="1" applyBorder="1" applyAlignment="1">
      <alignment horizontal="center"/>
    </xf>
    <xf numFmtId="0" fontId="2" fillId="0" borderId="8" xfId="6" applyFont="1" applyBorder="1" applyAlignment="1">
      <alignment horizontal="center"/>
    </xf>
    <xf numFmtId="0" fontId="3" fillId="0" borderId="16" xfId="21" applyBorder="1" applyAlignment="1">
      <alignment horizontal="center"/>
    </xf>
    <xf numFmtId="3" fontId="2" fillId="0" borderId="17" xfId="6" applyNumberFormat="1" applyFont="1" applyBorder="1" applyAlignment="1">
      <alignment horizontal="center" vertical="center"/>
    </xf>
    <xf numFmtId="3" fontId="2" fillId="0" borderId="8" xfId="6" applyNumberFormat="1" applyFont="1" applyBorder="1" applyAlignment="1">
      <alignment horizontal="center" vertical="center"/>
    </xf>
    <xf numFmtId="0" fontId="3" fillId="0" borderId="8" xfId="21" applyBorder="1" applyAlignment="1">
      <alignment horizontal="center" vertical="center"/>
    </xf>
    <xf numFmtId="0" fontId="1" fillId="0" borderId="5" xfId="6" applyFont="1" applyBorder="1" applyAlignment="1">
      <alignment horizontal="center" textRotation="90"/>
    </xf>
    <xf numFmtId="0" fontId="1" fillId="0" borderId="12" xfId="6" applyFont="1" applyBorder="1" applyAlignment="1">
      <alignment horizontal="center" textRotation="90"/>
    </xf>
    <xf numFmtId="0" fontId="2" fillId="0" borderId="15" xfId="6" applyFont="1" applyBorder="1" applyAlignment="1">
      <alignment horizontal="center" vertical="center" wrapText="1"/>
    </xf>
    <xf numFmtId="0" fontId="2" fillId="0" borderId="4" xfId="21" applyFont="1" applyBorder="1" applyAlignment="1">
      <alignment horizontal="center" vertical="center" wrapText="1"/>
    </xf>
    <xf numFmtId="3" fontId="2" fillId="0" borderId="17" xfId="6" quotePrefix="1" applyNumberFormat="1" applyFont="1" applyBorder="1" applyAlignment="1">
      <alignment horizontal="center" vertical="center" wrapText="1"/>
    </xf>
    <xf numFmtId="3" fontId="2" fillId="0" borderId="16" xfId="6" quotePrefix="1" applyNumberFormat="1" applyFont="1" applyBorder="1" applyAlignment="1">
      <alignment horizontal="center" vertical="center" wrapText="1"/>
    </xf>
    <xf numFmtId="3" fontId="2" fillId="0" borderId="17" xfId="6" applyNumberFormat="1" applyFont="1" applyBorder="1" applyAlignment="1">
      <alignment horizontal="center" vertical="center" wrapText="1"/>
    </xf>
    <xf numFmtId="3" fontId="2" fillId="0" borderId="14" xfId="6" applyNumberFormat="1" applyFont="1" applyBorder="1" applyAlignment="1">
      <alignment horizontal="center" vertical="center" wrapText="1"/>
    </xf>
    <xf numFmtId="3" fontId="4" fillId="2" borderId="17" xfId="6" applyNumberFormat="1" applyFont="1" applyFill="1" applyBorder="1" applyAlignment="1">
      <alignment horizontal="left" vertical="center" wrapText="1"/>
    </xf>
    <xf numFmtId="3" fontId="4" fillId="2" borderId="16" xfId="6" applyNumberFormat="1" applyFont="1" applyFill="1" applyBorder="1" applyAlignment="1">
      <alignment horizontal="left" vertical="center" wrapText="1"/>
    </xf>
    <xf numFmtId="3" fontId="4" fillId="2" borderId="17" xfId="6" applyNumberFormat="1" applyFont="1" applyFill="1" applyBorder="1" applyAlignment="1">
      <alignment horizontal="left" vertical="center"/>
    </xf>
    <xf numFmtId="3" fontId="4" fillId="2" borderId="16" xfId="6" applyNumberFormat="1" applyFont="1" applyFill="1" applyBorder="1" applyAlignment="1">
      <alignment horizontal="left" vertical="center"/>
    </xf>
    <xf numFmtId="0" fontId="2" fillId="0" borderId="9" xfId="6" applyFont="1" applyBorder="1" applyAlignment="1">
      <alignment horizontal="center" vertical="center" wrapText="1"/>
    </xf>
    <xf numFmtId="0" fontId="4" fillId="0" borderId="17" xfId="6" applyFont="1" applyFill="1" applyBorder="1" applyAlignment="1">
      <alignment horizontal="left" vertical="center"/>
    </xf>
    <xf numFmtId="0" fontId="4" fillId="0" borderId="16" xfId="6" applyFont="1" applyFill="1" applyBorder="1" applyAlignment="1">
      <alignment horizontal="left" vertical="center"/>
    </xf>
    <xf numFmtId="49" fontId="1" fillId="0" borderId="10" xfId="6" applyNumberFormat="1" applyBorder="1" applyAlignment="1">
      <alignment horizontal="center" vertical="center" wrapText="1"/>
    </xf>
    <xf numFmtId="0" fontId="3" fillId="0" borderId="11" xfId="21" applyBorder="1" applyAlignment="1">
      <alignment horizontal="center" vertical="center" wrapText="1"/>
    </xf>
    <xf numFmtId="0" fontId="1" fillId="3" borderId="10" xfId="21" applyFont="1" applyFill="1" applyBorder="1" applyAlignment="1">
      <alignment horizontal="center" vertical="center" wrapText="1"/>
    </xf>
    <xf numFmtId="0" fontId="3" fillId="0" borderId="13" xfId="21" applyBorder="1" applyAlignment="1">
      <alignment horizontal="center" vertical="center"/>
    </xf>
    <xf numFmtId="0" fontId="3" fillId="0" borderId="11" xfId="21" applyBorder="1" applyAlignment="1">
      <alignment horizontal="center" vertical="center"/>
    </xf>
    <xf numFmtId="49" fontId="1" fillId="0" borderId="15" xfId="6" applyNumberFormat="1" applyFont="1" applyBorder="1" applyAlignment="1">
      <alignment horizontal="center" vertical="center"/>
    </xf>
    <xf numFmtId="49" fontId="1" fillId="6" borderId="18" xfId="6" applyNumberFormat="1" applyFill="1" applyBorder="1" applyAlignment="1">
      <alignment horizontal="center" vertical="center" wrapText="1"/>
    </xf>
    <xf numFmtId="0" fontId="3" fillId="6" borderId="18" xfId="21" applyFill="1" applyBorder="1" applyAlignment="1">
      <alignment horizontal="center" vertical="center" wrapText="1"/>
    </xf>
    <xf numFmtId="49" fontId="1" fillId="3" borderId="10" xfId="6" applyNumberFormat="1" applyFont="1" applyFill="1" applyBorder="1" applyAlignment="1">
      <alignment horizontal="center" vertical="center" wrapText="1"/>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0" fontId="3" fillId="0" borderId="15" xfId="21" applyBorder="1" applyAlignment="1">
      <alignment horizontal="center" vertical="center"/>
    </xf>
    <xf numFmtId="49" fontId="1" fillId="0" borderId="15" xfId="6" applyNumberFormat="1" applyBorder="1" applyAlignment="1">
      <alignment horizontal="center" vertical="center"/>
    </xf>
    <xf numFmtId="0" fontId="3" fillId="0" borderId="4" xfId="21" applyBorder="1" applyAlignment="1">
      <alignment horizontal="center" vertical="center"/>
    </xf>
    <xf numFmtId="49" fontId="1" fillId="0" borderId="4" xfId="6" applyNumberFormat="1" applyFont="1" applyFill="1" applyBorder="1" applyAlignment="1">
      <alignment horizontal="center" vertical="center"/>
    </xf>
    <xf numFmtId="49" fontId="1" fillId="0" borderId="4" xfId="6" applyNumberFormat="1" applyFill="1" applyBorder="1" applyAlignment="1">
      <alignment horizontal="center" vertical="center" wrapText="1"/>
    </xf>
    <xf numFmtId="0" fontId="1" fillId="0" borderId="15" xfId="21" applyFont="1" applyBorder="1" applyAlignment="1">
      <alignment horizontal="center" vertical="center" wrapText="1"/>
    </xf>
    <xf numFmtId="49" fontId="1" fillId="0" borderId="4" xfId="6" applyNumberFormat="1" applyFill="1" applyBorder="1" applyAlignment="1">
      <alignment horizontal="center" vertical="center"/>
    </xf>
    <xf numFmtId="49" fontId="1" fillId="0" borderId="9" xfId="6" applyNumberFormat="1" applyFill="1" applyBorder="1" applyAlignment="1">
      <alignment horizontal="center" vertical="center"/>
    </xf>
    <xf numFmtId="0" fontId="3" fillId="0" borderId="16" xfId="21" applyBorder="1" applyAlignment="1">
      <alignment horizontal="center" vertical="center" wrapText="1"/>
    </xf>
    <xf numFmtId="0" fontId="3" fillId="0" borderId="69" xfId="21" applyBorder="1" applyAlignment="1">
      <alignment horizontal="center" vertical="center" wrapText="1"/>
    </xf>
    <xf numFmtId="0" fontId="1" fillId="0" borderId="18" xfId="21" applyFont="1" applyBorder="1" applyAlignment="1">
      <alignment vertical="center" wrapText="1"/>
    </xf>
    <xf numFmtId="0" fontId="3" fillId="0" borderId="18" xfId="21" applyBorder="1" applyAlignment="1">
      <alignment vertical="center" wrapText="1"/>
    </xf>
    <xf numFmtId="0" fontId="3" fillId="0" borderId="81" xfId="21" applyBorder="1" applyAlignment="1">
      <alignment vertical="center" wrapText="1"/>
    </xf>
    <xf numFmtId="0" fontId="3" fillId="0" borderId="15" xfId="21" applyBorder="1" applyAlignment="1">
      <alignment horizontal="center" vertical="center" wrapText="1"/>
    </xf>
    <xf numFmtId="0" fontId="3" fillId="0" borderId="4" xfId="21" applyBorder="1" applyAlignment="1">
      <alignment horizontal="center" vertical="center" wrapText="1"/>
    </xf>
    <xf numFmtId="0" fontId="1" fillId="0" borderId="5" xfId="6" applyBorder="1" applyAlignment="1">
      <alignment horizontal="center" vertical="center"/>
    </xf>
    <xf numFmtId="0" fontId="3" fillId="0" borderId="5" xfId="21" applyBorder="1" applyAlignment="1">
      <alignment horizontal="center" vertical="center"/>
    </xf>
    <xf numFmtId="0" fontId="1" fillId="0" borderId="4" xfId="6" applyBorder="1" applyAlignment="1">
      <alignment vertical="center" wrapText="1"/>
    </xf>
    <xf numFmtId="0" fontId="3" fillId="0" borderId="4" xfId="21" applyBorder="1" applyAlignment="1">
      <alignment vertical="center" wrapText="1"/>
    </xf>
    <xf numFmtId="0" fontId="1" fillId="0" borderId="4" xfId="6" applyFill="1" applyBorder="1" applyAlignment="1">
      <alignment horizontal="left" vertical="center" wrapText="1"/>
    </xf>
    <xf numFmtId="0" fontId="1" fillId="0" borderId="9" xfId="6" applyFill="1" applyBorder="1" applyAlignment="1">
      <alignment horizontal="left" vertical="center" wrapText="1"/>
    </xf>
    <xf numFmtId="0" fontId="1" fillId="0" borderId="5" xfId="6" applyFill="1" applyBorder="1" applyAlignment="1">
      <alignment horizontal="center" vertical="center" wrapText="1"/>
    </xf>
    <xf numFmtId="0" fontId="1" fillId="0" borderId="5" xfId="6" applyFill="1" applyBorder="1" applyAlignment="1">
      <alignment horizontal="center" vertical="center"/>
    </xf>
    <xf numFmtId="0" fontId="1" fillId="0" borderId="4" xfId="6" applyFont="1" applyFill="1" applyBorder="1" applyAlignment="1">
      <alignment horizontal="left" vertical="center" wrapText="1"/>
    </xf>
    <xf numFmtId="0" fontId="1" fillId="0" borderId="4" xfId="6" applyFill="1" applyBorder="1" applyAlignment="1">
      <alignment vertical="center" wrapText="1"/>
    </xf>
    <xf numFmtId="0" fontId="3" fillId="0" borderId="9" xfId="21" applyBorder="1" applyAlignment="1">
      <alignment wrapText="1"/>
    </xf>
    <xf numFmtId="3" fontId="2" fillId="0" borderId="0" xfId="21" applyNumberFormat="1" applyFont="1" applyFill="1" applyBorder="1" applyAlignment="1">
      <alignment wrapText="1"/>
    </xf>
    <xf numFmtId="0" fontId="2" fillId="0" borderId="17" xfId="6" applyFont="1" applyBorder="1" applyAlignment="1">
      <alignment horizontal="center" vertical="center"/>
    </xf>
    <xf numFmtId="0" fontId="2" fillId="0" borderId="8" xfId="6" applyFont="1" applyBorder="1" applyAlignment="1">
      <alignment horizontal="center" vertical="center"/>
    </xf>
    <xf numFmtId="0" fontId="3" fillId="0" borderId="16" xfId="21" applyBorder="1" applyAlignment="1">
      <alignment horizontal="center" vertical="center"/>
    </xf>
    <xf numFmtId="3" fontId="2" fillId="0" borderId="11" xfId="6" applyNumberFormat="1" applyFont="1" applyBorder="1" applyAlignment="1">
      <alignment horizontal="center" vertical="center" wrapText="1"/>
    </xf>
    <xf numFmtId="3" fontId="2" fillId="0" borderId="7" xfId="6" applyNumberFormat="1" applyFont="1" applyBorder="1" applyAlignment="1">
      <alignment horizontal="center" vertical="center" wrapText="1"/>
    </xf>
    <xf numFmtId="0" fontId="1" fillId="0" borderId="15" xfId="6" applyFont="1" applyBorder="1" applyAlignment="1">
      <alignment horizontal="center" vertical="center" wrapText="1"/>
    </xf>
    <xf numFmtId="0" fontId="1" fillId="0" borderId="4" xfId="21" applyFont="1" applyBorder="1" applyAlignment="1">
      <alignment horizontal="center" vertical="center" wrapText="1"/>
    </xf>
    <xf numFmtId="3" fontId="1" fillId="0" borderId="17" xfId="6" quotePrefix="1" applyNumberFormat="1" applyBorder="1" applyAlignment="1">
      <alignment horizontal="center" vertical="center" wrapText="1"/>
    </xf>
    <xf numFmtId="3" fontId="1" fillId="0" borderId="17" xfId="6" applyNumberFormat="1" applyBorder="1" applyAlignment="1">
      <alignment horizontal="center" vertical="center"/>
    </xf>
    <xf numFmtId="3" fontId="1" fillId="0" borderId="10" xfId="6" applyNumberFormat="1" applyFont="1" applyBorder="1" applyAlignment="1">
      <alignment horizontal="center" vertical="center" wrapText="1"/>
    </xf>
    <xf numFmtId="0" fontId="3" fillId="0" borderId="14" xfId="21" applyBorder="1" applyAlignment="1">
      <alignment horizontal="center" vertical="center"/>
    </xf>
    <xf numFmtId="3" fontId="1" fillId="0" borderId="10" xfId="6" applyNumberFormat="1" applyFont="1" applyBorder="1" applyAlignment="1">
      <alignment horizontal="center" vertical="center"/>
    </xf>
    <xf numFmtId="0" fontId="3" fillId="0" borderId="6" xfId="21" applyBorder="1" applyAlignment="1">
      <alignment horizontal="center" vertical="center"/>
    </xf>
    <xf numFmtId="0" fontId="5" fillId="0" borderId="0" xfId="0" applyFont="1" applyFill="1" applyBorder="1" applyAlignment="1" applyProtection="1">
      <alignment horizontal="left" vertical="center" wrapText="1"/>
      <protection locked="0"/>
    </xf>
    <xf numFmtId="0" fontId="21" fillId="0" borderId="0" xfId="0" applyFont="1" applyFill="1" applyAlignment="1">
      <alignment horizontal="left" wrapText="1"/>
    </xf>
    <xf numFmtId="0" fontId="23" fillId="0" borderId="49" xfId="0" applyFont="1" applyFill="1" applyBorder="1" applyAlignment="1">
      <alignment wrapText="1"/>
    </xf>
    <xf numFmtId="0" fontId="22" fillId="0" borderId="49" xfId="0" applyFont="1" applyBorder="1" applyAlignment="1">
      <alignment wrapText="1"/>
    </xf>
    <xf numFmtId="0" fontId="19" fillId="0" borderId="0" xfId="0" applyFont="1" applyBorder="1" applyAlignment="1">
      <alignment horizontal="left" vertical="top" wrapText="1"/>
    </xf>
    <xf numFmtId="0" fontId="19" fillId="0" borderId="0" xfId="0" applyFont="1" applyFill="1" applyBorder="1" applyAlignment="1" applyProtection="1">
      <alignment horizontal="left" vertical="center" wrapText="1"/>
      <protection locked="0"/>
    </xf>
    <xf numFmtId="3" fontId="2" fillId="0" borderId="10" xfId="6" applyNumberFormat="1" applyFont="1" applyBorder="1" applyAlignment="1">
      <alignment horizontal="center" vertical="center" wrapText="1"/>
    </xf>
    <xf numFmtId="0" fontId="3" fillId="0" borderId="6" xfId="21" applyBorder="1" applyAlignment="1">
      <alignment horizontal="center" vertical="center" wrapText="1"/>
    </xf>
    <xf numFmtId="0" fontId="2" fillId="0" borderId="16" xfId="21" applyFont="1" applyBorder="1" applyAlignment="1">
      <alignment horizontal="center" vertical="center" wrapText="1"/>
    </xf>
    <xf numFmtId="0" fontId="2" fillId="0" borderId="16" xfId="21" applyFont="1" applyBorder="1" applyAlignment="1">
      <alignment horizontal="center" vertical="center"/>
    </xf>
    <xf numFmtId="0" fontId="2" fillId="0" borderId="8" xfId="21" applyFont="1" applyBorder="1" applyAlignment="1">
      <alignment horizontal="center" vertical="center"/>
    </xf>
    <xf numFmtId="0" fontId="2" fillId="0" borderId="14" xfId="21" applyFont="1" applyBorder="1" applyAlignment="1">
      <alignment horizontal="center" vertical="center"/>
    </xf>
    <xf numFmtId="3" fontId="2" fillId="0" borderId="10" xfId="6" applyNumberFormat="1" applyFont="1" applyBorder="1" applyAlignment="1">
      <alignment horizontal="center" vertical="center"/>
    </xf>
    <xf numFmtId="0" fontId="2" fillId="0" borderId="6" xfId="21" applyFont="1" applyBorder="1" applyAlignment="1">
      <alignment horizontal="center" vertical="center"/>
    </xf>
    <xf numFmtId="0" fontId="1" fillId="0" borderId="15" xfId="6" applyFill="1" applyBorder="1" applyAlignment="1">
      <alignment horizontal="left" vertical="center" wrapText="1"/>
    </xf>
    <xf numFmtId="49" fontId="1" fillId="0" borderId="15" xfId="6" applyNumberFormat="1" applyFill="1" applyBorder="1" applyAlignment="1">
      <alignment horizontal="center" vertical="center"/>
    </xf>
    <xf numFmtId="0" fontId="3" fillId="0" borderId="14" xfId="21" applyBorder="1" applyAlignment="1">
      <alignment horizontal="center" vertical="center" wrapText="1"/>
    </xf>
    <xf numFmtId="0" fontId="3" fillId="0" borderId="5" xfId="21" applyBorder="1" applyAlignment="1">
      <alignment horizontal="center" vertical="center" wrapText="1"/>
    </xf>
    <xf numFmtId="0" fontId="1" fillId="0" borderId="51" xfId="21" applyFont="1" applyBorder="1" applyAlignment="1">
      <alignment horizontal="center" vertical="center" wrapText="1"/>
    </xf>
    <xf numFmtId="49" fontId="1" fillId="0" borderId="50" xfId="6" applyNumberFormat="1" applyBorder="1" applyAlignment="1">
      <alignment horizontal="center" vertical="center" wrapText="1"/>
    </xf>
    <xf numFmtId="49" fontId="1" fillId="7" borderId="16" xfId="6" applyNumberFormat="1" applyFill="1" applyBorder="1" applyAlignment="1">
      <alignment horizontal="center" vertical="center" wrapText="1"/>
    </xf>
    <xf numFmtId="0" fontId="3" fillId="7" borderId="16" xfId="21" applyFill="1" applyBorder="1" applyAlignment="1">
      <alignment horizontal="center" vertical="center" wrapText="1"/>
    </xf>
    <xf numFmtId="49" fontId="1" fillId="3" borderId="14" xfId="6" applyNumberFormat="1" applyFont="1" applyFill="1" applyBorder="1" applyAlignment="1">
      <alignment horizontal="center" vertical="center" wrapText="1"/>
    </xf>
    <xf numFmtId="49" fontId="1" fillId="3" borderId="12" xfId="6" applyNumberFormat="1" applyFont="1" applyFill="1" applyBorder="1" applyAlignment="1">
      <alignment horizontal="center" vertical="center" wrapText="1"/>
    </xf>
    <xf numFmtId="0" fontId="5" fillId="0" borderId="0" xfId="30" quotePrefix="1" applyFont="1" applyAlignment="1">
      <alignment horizontal="left" vertical="top" wrapText="1"/>
    </xf>
    <xf numFmtId="0" fontId="5" fillId="0" borderId="0" xfId="30" applyFont="1" applyAlignment="1">
      <alignment horizontal="left" vertical="top" wrapText="1"/>
    </xf>
    <xf numFmtId="0" fontId="30" fillId="0" borderId="0" xfId="30" applyFont="1" applyAlignment="1">
      <alignment horizontal="left" vertical="top" wrapText="1"/>
    </xf>
    <xf numFmtId="15" fontId="22" fillId="0" borderId="0" xfId="30" applyNumberFormat="1" applyFont="1" applyAlignment="1">
      <alignment horizontal="left" vertical="top" wrapText="1"/>
    </xf>
    <xf numFmtId="0" fontId="19" fillId="0" borderId="0" xfId="30" applyFont="1" applyAlignment="1">
      <alignment horizontal="left" vertical="top" wrapText="1"/>
    </xf>
    <xf numFmtId="0" fontId="5" fillId="0" borderId="0" xfId="30" applyFont="1" applyFill="1" applyBorder="1" applyAlignment="1" applyProtection="1">
      <alignment horizontal="left" vertical="top" wrapText="1"/>
      <protection locked="0"/>
    </xf>
    <xf numFmtId="0" fontId="5" fillId="0" borderId="0" xfId="6" applyFont="1" applyAlignment="1">
      <alignment horizontal="left" vertical="top" wrapText="1"/>
    </xf>
    <xf numFmtId="0" fontId="19" fillId="0" borderId="0" xfId="30" applyNumberFormat="1" applyFont="1" applyAlignment="1" applyProtection="1">
      <alignment horizontal="left" vertical="top" wrapText="1"/>
    </xf>
    <xf numFmtId="0" fontId="19" fillId="0" borderId="6" xfId="30" applyNumberFormat="1" applyFont="1" applyBorder="1" applyAlignment="1" applyProtection="1">
      <alignment horizontal="left" wrapText="1"/>
    </xf>
    <xf numFmtId="11" fontId="5" fillId="0" borderId="0" xfId="30" applyNumberFormat="1" applyFont="1" applyFill="1" applyBorder="1" applyAlignment="1" applyProtection="1">
      <alignment horizontal="left" vertical="center" wrapText="1"/>
      <protection locked="0"/>
    </xf>
    <xf numFmtId="0" fontId="20" fillId="0" borderId="0" xfId="30" applyFont="1" applyAlignment="1">
      <alignment horizontal="left" vertical="top" wrapText="1"/>
    </xf>
    <xf numFmtId="0" fontId="4" fillId="8" borderId="62" xfId="30" applyFont="1" applyFill="1" applyBorder="1" applyAlignment="1">
      <alignment horizontal="center" vertical="center" wrapText="1"/>
    </xf>
    <xf numFmtId="0" fontId="4" fillId="8" borderId="68" xfId="30" applyFont="1" applyFill="1" applyBorder="1" applyAlignment="1">
      <alignment horizontal="center" vertical="center" wrapText="1"/>
    </xf>
    <xf numFmtId="0" fontId="4" fillId="0" borderId="0" xfId="30" applyFont="1" applyAlignment="1">
      <alignment horizontal="left" vertical="top" wrapText="1"/>
    </xf>
    <xf numFmtId="0" fontId="61" fillId="0" borderId="0" xfId="30" applyFont="1" applyAlignment="1">
      <alignment horizontal="left" vertical="top" wrapText="1"/>
    </xf>
    <xf numFmtId="0" fontId="21" fillId="8" borderId="6" xfId="30" applyFont="1" applyFill="1" applyBorder="1" applyAlignment="1">
      <alignment horizontal="center" vertical="center" wrapText="1"/>
    </xf>
    <xf numFmtId="0" fontId="21" fillId="8" borderId="0" xfId="30" applyFont="1" applyFill="1" applyBorder="1" applyAlignment="1">
      <alignment horizontal="center" vertical="center" wrapText="1"/>
    </xf>
    <xf numFmtId="0" fontId="21" fillId="8" borderId="7" xfId="30" applyFont="1" applyFill="1" applyBorder="1" applyAlignment="1">
      <alignment horizontal="center" vertical="center" wrapText="1"/>
    </xf>
    <xf numFmtId="0" fontId="21" fillId="8" borderId="64" xfId="30" applyFont="1" applyFill="1" applyBorder="1" applyAlignment="1">
      <alignment horizontal="center" vertical="top" wrapText="1"/>
    </xf>
    <xf numFmtId="0" fontId="21" fillId="8" borderId="69" xfId="30" applyFont="1" applyFill="1" applyBorder="1" applyAlignment="1">
      <alignment horizontal="center" vertical="top" wrapText="1"/>
    </xf>
    <xf numFmtId="0" fontId="30" fillId="0" borderId="0" xfId="30" applyNumberFormat="1" applyFont="1" applyBorder="1" applyAlignment="1" applyProtection="1">
      <alignment horizontal="left" vertical="top" wrapText="1"/>
    </xf>
    <xf numFmtId="0" fontId="5" fillId="0" borderId="0" xfId="30" quotePrefix="1" applyFont="1" applyFill="1" applyBorder="1" applyAlignment="1">
      <alignment horizontal="left" vertical="justify" wrapText="1"/>
    </xf>
    <xf numFmtId="0" fontId="36" fillId="0" borderId="6" xfId="30" applyNumberFormat="1" applyFont="1" applyBorder="1" applyAlignment="1" applyProtection="1">
      <alignment horizontal="left" vertical="top" wrapText="1"/>
    </xf>
    <xf numFmtId="0" fontId="36" fillId="0" borderId="0" xfId="30" applyFont="1" applyFill="1" applyBorder="1" applyAlignment="1" applyProtection="1">
      <alignment horizontal="left" vertical="top" wrapText="1"/>
      <protection locked="0"/>
    </xf>
    <xf numFmtId="0" fontId="30" fillId="0" borderId="0" xfId="30" applyNumberFormat="1" applyFont="1" applyBorder="1" applyAlignment="1" applyProtection="1">
      <alignment horizontal="left" vertical="top"/>
    </xf>
    <xf numFmtId="0" fontId="5" fillId="0" borderId="0" xfId="30" applyNumberFormat="1" applyFont="1" applyBorder="1" applyAlignment="1" applyProtection="1">
      <alignment horizontal="left" vertical="top" wrapText="1"/>
    </xf>
    <xf numFmtId="0" fontId="2" fillId="0" borderId="0" xfId="30" applyFont="1" applyFill="1" applyBorder="1" applyAlignment="1">
      <alignment horizontal="left" vertical="top" wrapText="1"/>
    </xf>
    <xf numFmtId="0" fontId="22" fillId="4" borderId="5" xfId="30" applyFont="1" applyFill="1" applyBorder="1" applyAlignment="1">
      <alignment horizontal="left" vertical="top" wrapText="1"/>
    </xf>
    <xf numFmtId="0" fontId="30" fillId="0" borderId="0" xfId="30" applyNumberFormat="1" applyFont="1" applyBorder="1" applyAlignment="1" applyProtection="1">
      <alignment horizontal="left" vertical="justify"/>
    </xf>
  </cellXfs>
  <cellStyles count="78">
    <cellStyle name="20 % - Accent1 2" xfId="41"/>
    <cellStyle name="20 % - Accent2 2" xfId="40"/>
    <cellStyle name="20 % - Accent3 2" xfId="34"/>
    <cellStyle name="20 % - Accent4 2" xfId="39"/>
    <cellStyle name="20 % - Accent5 2" xfId="38"/>
    <cellStyle name="20 % - Accent6 2" xfId="37"/>
    <cellStyle name="40 % - Accent1 2" xfId="36"/>
    <cellStyle name="40 % - Accent2 2" xfId="35"/>
    <cellStyle name="40 % - Accent3 2" xfId="43"/>
    <cellStyle name="40 % - Accent4 2" xfId="44"/>
    <cellStyle name="40 % - Accent5 2" xfId="45"/>
    <cellStyle name="40 % - Accent6 2" xfId="46"/>
    <cellStyle name="60 % - Accent1 2" xfId="47"/>
    <cellStyle name="60 % - Accent2 2" xfId="48"/>
    <cellStyle name="60 % - Accent3 2" xfId="49"/>
    <cellStyle name="60 % - Accent4 2" xfId="50"/>
    <cellStyle name="60 % - Accent5 2" xfId="51"/>
    <cellStyle name="60 % - Accent6 2" xfId="52"/>
    <cellStyle name="Accent1 2" xfId="53"/>
    <cellStyle name="Accent2 2" xfId="54"/>
    <cellStyle name="Accent3 2" xfId="55"/>
    <cellStyle name="Accent4 2" xfId="56"/>
    <cellStyle name="Accent5 2" xfId="57"/>
    <cellStyle name="Accent6 2" xfId="58"/>
    <cellStyle name="Avertissement 2" xfId="59"/>
    <cellStyle name="Calcul 2" xfId="60"/>
    <cellStyle name="Cellule liée 2" xfId="61"/>
    <cellStyle name="Commentaire 2" xfId="62"/>
    <cellStyle name="DEFINITION" xfId="1"/>
    <cellStyle name="Entrée 2" xfId="63"/>
    <cellStyle name="Euro" xfId="2"/>
    <cellStyle name="FILET_HAUT" xfId="3"/>
    <cellStyle name="Insatisfaisant 2" xfId="64"/>
    <cellStyle name="josette" xfId="4"/>
    <cellStyle name="josette 2" xfId="26"/>
    <cellStyle name="Milliers 2" xfId="20"/>
    <cellStyle name="Milliers 2 2" xfId="28"/>
    <cellStyle name="Milliers 3" xfId="24"/>
    <cellStyle name="Milliers 3 2" xfId="29"/>
    <cellStyle name="Milliers 4" xfId="27"/>
    <cellStyle name="Motif" xfId="5"/>
    <cellStyle name="Neutre 2" xfId="65"/>
    <cellStyle name="Normal" xfId="0" builtinId="0"/>
    <cellStyle name="Normal 2" xfId="21"/>
    <cellStyle name="Normal 2 2" xfId="30"/>
    <cellStyle name="Normal 3" xfId="23"/>
    <cellStyle name="Normal 4" xfId="25"/>
    <cellStyle name="Normal 5" xfId="42"/>
    <cellStyle name="Normal 5 2" xfId="77"/>
    <cellStyle name="Normal_OEP_tabdef_clsse employ" xfId="6"/>
    <cellStyle name="Normal_series-estimations-annuelles-emploi-new" xfId="31"/>
    <cellStyle name="NOTE01" xfId="7"/>
    <cellStyle name="Pourcentage" xfId="76" builtinId="5"/>
    <cellStyle name="Pourcentage 2" xfId="22"/>
    <cellStyle name="Pourcentage 2 2" xfId="32"/>
    <cellStyle name="REMARQ01" xfId="8"/>
    <cellStyle name="Satisfaisant 2" xfId="66"/>
    <cellStyle name="Sortie 2" xfId="67"/>
    <cellStyle name="SOURSITU" xfId="9"/>
    <cellStyle name="SOUS TOT" xfId="10"/>
    <cellStyle name="TABL01" xfId="11"/>
    <cellStyle name="Texte explicatif 2" xfId="68"/>
    <cellStyle name="TITCOL01" xfId="12"/>
    <cellStyle name="TITCOLG1" xfId="13"/>
    <cellStyle name="TITLIG01" xfId="14"/>
    <cellStyle name="Titre 2" xfId="69"/>
    <cellStyle name="Titre 1 2" xfId="70"/>
    <cellStyle name="Titre 2 2" xfId="71"/>
    <cellStyle name="Titre 3 2" xfId="72"/>
    <cellStyle name="Titre 4 2" xfId="73"/>
    <cellStyle name="TITRE01" xfId="15"/>
    <cellStyle name="Total 2" xfId="74"/>
    <cellStyle name="TOTAL01" xfId="16"/>
    <cellStyle name="TOTALG1" xfId="17"/>
    <cellStyle name="UNITE" xfId="18"/>
    <cellStyle name="Valeur" xfId="19"/>
    <cellStyle name="Valeur 2" xfId="33"/>
    <cellStyle name="Vérification 2" xfId="75"/>
  </cellStyles>
  <dxfs count="0"/>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340282856681516"/>
          <c:y val="0.25712638281361716"/>
          <c:w val="0.38997761588607216"/>
          <c:h val="0.67847095058610873"/>
        </c:manualLayout>
      </c:layout>
      <c:pieChart>
        <c:varyColors val="1"/>
        <c:ser>
          <c:idx val="1"/>
          <c:order val="0"/>
          <c:dPt>
            <c:idx val="0"/>
            <c:bubble3D val="0"/>
            <c:spPr>
              <a:solidFill>
                <a:schemeClr val="accent1"/>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C00000"/>
              </a:solidFill>
              <a:ln w="19050">
                <a:solidFill>
                  <a:schemeClr val="lt1"/>
                </a:solidFill>
              </a:ln>
              <a:effectLst/>
            </c:spPr>
          </c:dPt>
          <c:dPt>
            <c:idx val="3"/>
            <c:bubble3D val="0"/>
            <c:spPr>
              <a:solidFill>
                <a:srgbClr val="92D050"/>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rgbClr val="FFFF00"/>
              </a:solidFill>
              <a:ln w="19050">
                <a:solidFill>
                  <a:schemeClr val="lt1"/>
                </a:solidFill>
              </a:ln>
              <a:effectLst/>
            </c:spPr>
          </c:dPt>
          <c:dLbls>
            <c:dLbl>
              <c:idx val="0"/>
              <c:layout>
                <c:manualLayout>
                  <c:x val="7.0679470253190602E-2"/>
                  <c:y val="-0.23291854059591743"/>
                </c:manualLayout>
              </c:layout>
              <c:tx>
                <c:rich>
                  <a:bodyPr/>
                  <a:lstStyle/>
                  <a:p>
                    <a:r>
                      <a:rPr lang="en-US"/>
                      <a:t>Emploi privé hors service public
75,2 %</a:t>
                    </a:r>
                  </a:p>
                </c:rich>
              </c:tx>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654233510316637E-2"/>
                  <c:y val="0.14236064973059415"/>
                </c:manualLayout>
              </c:layout>
              <c:tx>
                <c:rich>
                  <a:bodyPr/>
                  <a:lstStyle/>
                  <a:p>
                    <a:r>
                      <a:rPr lang="en-US"/>
                      <a:t>Fonction publique hors contrats aidés 
19,9 %</a:t>
                    </a:r>
                  </a:p>
                </c:rich>
              </c:tx>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7532859056067931"/>
                  <c:y val="7.9086881535321174E-2"/>
                </c:manualLayout>
              </c:layout>
              <c:tx>
                <c:rich>
                  <a:bodyPr/>
                  <a:lstStyle/>
                  <a:p>
                    <a:r>
                      <a:rPr lang="en-US"/>
                      <a:t>Contrats aidés de la fonction publique 
0,7 %</a:t>
                    </a:r>
                  </a:p>
                </c:rich>
              </c:tx>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60390882985224"/>
                  <c:y val="-6.4292571961377512E-2"/>
                </c:manualLayout>
              </c:layout>
              <c:tx>
                <c:rich>
                  <a:bodyPr/>
                  <a:lstStyle/>
                  <a:p>
                    <a:r>
                      <a:rPr lang="en-US"/>
                      <a:t>Organismes publics hors fonction publique
0,7 %</a:t>
                    </a:r>
                  </a:p>
                </c:rich>
              </c:tx>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523686951676275E-2"/>
                  <c:y val="-7.9314542114259312E-2"/>
                </c:manualLayout>
              </c:layout>
              <c:tx>
                <c:rich>
                  <a:bodyPr/>
                  <a:lstStyle/>
                  <a:p>
                    <a:r>
                      <a:rPr lang="en-US"/>
                      <a:t>Organismes privés à financement public prédominant
1,5 %</a:t>
                    </a:r>
                  </a:p>
                </c:rich>
              </c:tx>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1674952271496822"/>
                  <c:y val="-1.5630576720481335E-2"/>
                </c:manualLayout>
              </c:layout>
              <c:tx>
                <c:rich>
                  <a:bodyPr/>
                  <a:lstStyle/>
                  <a:p>
                    <a:r>
                      <a:rPr lang="en-US"/>
                      <a:t>Entreprises publiques
2,0 %</a:t>
                    </a:r>
                  </a:p>
                </c:rich>
              </c:tx>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'Source Figure 1.1-6'!$A$3:$A$8</c:f>
              <c:strCache>
                <c:ptCount val="6"/>
                <c:pt idx="0">
                  <c:v>Emploi privé hors service public</c:v>
                </c:pt>
                <c:pt idx="1">
                  <c:v>Fonction publique hors contrats aidés </c:v>
                </c:pt>
                <c:pt idx="2">
                  <c:v>Contrats aidés de la fonction publique </c:v>
                </c:pt>
                <c:pt idx="3">
                  <c:v>Organismes publics hors fonction publique</c:v>
                </c:pt>
                <c:pt idx="4">
                  <c:v>Organismes privés à financement public prédominant</c:v>
                </c:pt>
                <c:pt idx="5">
                  <c:v>Entreprises publiques</c:v>
                </c:pt>
              </c:strCache>
            </c:strRef>
          </c:cat>
          <c:val>
            <c:numRef>
              <c:f>'Source Figure 1.1-6'!$C$3:$C$8</c:f>
              <c:numCache>
                <c:formatCode>0.0</c:formatCode>
                <c:ptCount val="6"/>
                <c:pt idx="0">
                  <c:v>75.227491920549042</c:v>
                </c:pt>
                <c:pt idx="1">
                  <c:v>19.909241439413194</c:v>
                </c:pt>
                <c:pt idx="2">
                  <c:v>0.6874287374269219</c:v>
                </c:pt>
                <c:pt idx="3">
                  <c:v>0.65499110352590872</c:v>
                </c:pt>
                <c:pt idx="4">
                  <c:v>1.5108827481026907</c:v>
                </c:pt>
                <c:pt idx="5">
                  <c:v>2.0099640509822434</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142876</xdr:rowOff>
    </xdr:from>
    <xdr:to>
      <xdr:col>10</xdr:col>
      <xdr:colOff>276225</xdr:colOff>
      <xdr:row>29</xdr:row>
      <xdr:rowOff>19050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werthei.MATIGNON-DOM.000\Local%20Settings\Temporary%20Internet%20Files\OLK82C\FP%20territoriale%20CAP%202001%20DIFFUSION%20(29-01-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N44"/>
  <sheetViews>
    <sheetView showGridLines="0" zoomScale="80" zoomScaleNormal="80" workbookViewId="0">
      <selection activeCell="K11" sqref="K11"/>
    </sheetView>
  </sheetViews>
  <sheetFormatPr baseColWidth="10" defaultRowHeight="12.75" x14ac:dyDescent="0.2"/>
  <cols>
    <col min="1" max="1" width="1.28515625" style="107" customWidth="1"/>
    <col min="2" max="2" width="4.42578125" style="1" customWidth="1"/>
    <col min="3" max="3" width="15.28515625" style="1" customWidth="1"/>
    <col min="4" max="4" width="19.7109375" style="33" customWidth="1"/>
    <col min="5" max="5" width="15.28515625" style="33" customWidth="1"/>
    <col min="6" max="6" width="29.85546875" style="34" bestFit="1" customWidth="1"/>
    <col min="7" max="7" width="5.85546875" style="34" customWidth="1"/>
    <col min="8" max="9" width="28.7109375" style="35" customWidth="1"/>
    <col min="10" max="10" width="11.42578125" style="107"/>
    <col min="11" max="11" width="11.42578125" style="1"/>
    <col min="12" max="12" width="15" style="1" customWidth="1"/>
    <col min="13" max="16384" width="11.42578125" style="1"/>
  </cols>
  <sheetData>
    <row r="1" spans="1:14" s="8" customFormat="1" x14ac:dyDescent="0.2">
      <c r="A1" s="125"/>
      <c r="B1" s="437" t="s">
        <v>120</v>
      </c>
      <c r="C1" s="438"/>
      <c r="D1" s="438"/>
      <c r="E1" s="438"/>
      <c r="F1" s="438"/>
      <c r="G1" s="438"/>
      <c r="H1" s="438"/>
      <c r="I1" s="438"/>
      <c r="J1" s="125"/>
    </row>
    <row r="2" spans="1:14" s="8" customFormat="1" ht="13.5" thickBot="1" x14ac:dyDescent="0.25">
      <c r="A2" s="125"/>
      <c r="B2" s="347"/>
      <c r="C2" s="142"/>
      <c r="D2" s="142"/>
      <c r="E2" s="142"/>
      <c r="F2" s="142"/>
      <c r="G2" s="142"/>
      <c r="H2" s="142"/>
      <c r="I2" s="142"/>
      <c r="J2" s="125"/>
    </row>
    <row r="3" spans="1:14" x14ac:dyDescent="0.2">
      <c r="B3" s="365"/>
      <c r="C3" s="365"/>
      <c r="D3" s="366"/>
      <c r="E3" s="366"/>
      <c r="F3" s="439"/>
      <c r="G3" s="440"/>
      <c r="H3" s="441"/>
      <c r="I3" s="441"/>
    </row>
    <row r="4" spans="1:14" x14ac:dyDescent="0.2">
      <c r="B4" s="127"/>
      <c r="C4" s="442" t="s">
        <v>1</v>
      </c>
      <c r="D4" s="443"/>
      <c r="E4" s="444"/>
      <c r="F4" s="445" t="s">
        <v>0</v>
      </c>
      <c r="G4" s="446"/>
      <c r="H4" s="447"/>
      <c r="I4" s="447"/>
    </row>
    <row r="5" spans="1:14" ht="26.25" customHeight="1" x14ac:dyDescent="0.2">
      <c r="B5" s="448"/>
      <c r="C5" s="9"/>
      <c r="D5" s="450" t="s">
        <v>24</v>
      </c>
      <c r="E5" s="450" t="s">
        <v>154</v>
      </c>
      <c r="F5" s="452" t="s">
        <v>25</v>
      </c>
      <c r="G5" s="453"/>
      <c r="H5" s="120">
        <v>2</v>
      </c>
      <c r="I5" s="120">
        <v>3</v>
      </c>
    </row>
    <row r="6" spans="1:14" ht="30.75" customHeight="1" x14ac:dyDescent="0.2">
      <c r="B6" s="449"/>
      <c r="C6" s="11"/>
      <c r="D6" s="451"/>
      <c r="E6" s="460"/>
      <c r="F6" s="454" t="s">
        <v>26</v>
      </c>
      <c r="G6" s="455"/>
      <c r="H6" s="130" t="s">
        <v>147</v>
      </c>
      <c r="I6" s="131" t="s">
        <v>27</v>
      </c>
    </row>
    <row r="7" spans="1:14" ht="38.25" x14ac:dyDescent="0.2">
      <c r="B7" s="128">
        <v>1</v>
      </c>
      <c r="C7" s="434" t="s">
        <v>28</v>
      </c>
      <c r="D7" s="13" t="s">
        <v>29</v>
      </c>
      <c r="E7" s="14" t="s">
        <v>30</v>
      </c>
      <c r="F7" s="456" t="s">
        <v>134</v>
      </c>
      <c r="G7" s="457"/>
      <c r="H7" s="137"/>
      <c r="I7" s="138"/>
    </row>
    <row r="8" spans="1:14" x14ac:dyDescent="0.2">
      <c r="B8" s="128"/>
      <c r="C8" s="435"/>
      <c r="D8" s="15" t="s">
        <v>15</v>
      </c>
      <c r="E8" s="16"/>
      <c r="F8" s="458" t="s">
        <v>31</v>
      </c>
      <c r="G8" s="459"/>
      <c r="H8" s="137"/>
      <c r="I8" s="138"/>
      <c r="J8" s="436"/>
      <c r="K8" s="436"/>
      <c r="N8" s="3"/>
    </row>
    <row r="9" spans="1:14" ht="38.25" customHeight="1" x14ac:dyDescent="0.2">
      <c r="B9" s="128"/>
      <c r="C9" s="429"/>
      <c r="D9" s="15" t="s">
        <v>16</v>
      </c>
      <c r="E9" s="16"/>
      <c r="F9" s="456" t="s">
        <v>32</v>
      </c>
      <c r="G9" s="457"/>
      <c r="H9" s="137"/>
      <c r="I9" s="138"/>
    </row>
    <row r="10" spans="1:14" x14ac:dyDescent="0.2">
      <c r="B10" s="129">
        <v>2</v>
      </c>
      <c r="C10" s="17" t="s">
        <v>2</v>
      </c>
      <c r="D10" s="18" t="s">
        <v>3</v>
      </c>
      <c r="E10" s="16"/>
      <c r="F10" s="458" t="s">
        <v>33</v>
      </c>
      <c r="G10" s="459"/>
      <c r="H10" s="136"/>
      <c r="I10" s="138"/>
      <c r="J10" s="4"/>
      <c r="K10" s="5"/>
    </row>
    <row r="11" spans="1:14" ht="81" customHeight="1" x14ac:dyDescent="0.2">
      <c r="B11" s="426">
        <v>3</v>
      </c>
      <c r="C11" s="427" t="s">
        <v>7</v>
      </c>
      <c r="D11" s="432">
        <v>73</v>
      </c>
      <c r="E11" s="19"/>
      <c r="F11" s="456" t="s">
        <v>148</v>
      </c>
      <c r="G11" s="457"/>
      <c r="H11" s="115" t="s">
        <v>34</v>
      </c>
      <c r="I11" s="139" t="s">
        <v>35</v>
      </c>
    </row>
    <row r="12" spans="1:14" ht="78.75" customHeight="1" x14ac:dyDescent="0.2">
      <c r="B12" s="416"/>
      <c r="C12" s="420"/>
      <c r="D12" s="433"/>
      <c r="E12" s="20" t="s">
        <v>36</v>
      </c>
      <c r="F12" s="456" t="s">
        <v>149</v>
      </c>
      <c r="G12" s="457"/>
      <c r="H12" s="135"/>
      <c r="I12" s="140"/>
    </row>
    <row r="13" spans="1:14" ht="48.75" customHeight="1" x14ac:dyDescent="0.2">
      <c r="B13" s="415">
        <v>4</v>
      </c>
      <c r="C13" s="428" t="s">
        <v>14</v>
      </c>
      <c r="D13" s="430" t="s">
        <v>8</v>
      </c>
      <c r="E13" s="21" t="s">
        <v>30</v>
      </c>
      <c r="F13" s="411"/>
      <c r="G13" s="412"/>
      <c r="H13" s="116" t="s">
        <v>37</v>
      </c>
      <c r="I13" s="123" t="s">
        <v>19</v>
      </c>
    </row>
    <row r="14" spans="1:14" ht="48.75" customHeight="1" x14ac:dyDescent="0.2">
      <c r="B14" s="416"/>
      <c r="C14" s="429"/>
      <c r="D14" s="431"/>
      <c r="E14" s="20" t="s">
        <v>36</v>
      </c>
      <c r="F14" s="461" t="s">
        <v>9</v>
      </c>
      <c r="G14" s="462"/>
      <c r="H14" s="134"/>
      <c r="I14" s="132" t="s">
        <v>13</v>
      </c>
    </row>
    <row r="15" spans="1:14" ht="78.75" customHeight="1" x14ac:dyDescent="0.2">
      <c r="B15" s="415">
        <v>5</v>
      </c>
      <c r="C15" s="22" t="s">
        <v>20</v>
      </c>
      <c r="D15" s="23" t="s">
        <v>4</v>
      </c>
      <c r="E15" s="24" t="s">
        <v>30</v>
      </c>
      <c r="F15" s="411"/>
      <c r="G15" s="412"/>
      <c r="H15" s="133"/>
      <c r="I15" s="123" t="s">
        <v>38</v>
      </c>
    </row>
    <row r="16" spans="1:14" ht="60" x14ac:dyDescent="0.2">
      <c r="B16" s="416"/>
      <c r="C16" s="25"/>
      <c r="D16" s="26"/>
      <c r="E16" s="20" t="s">
        <v>36</v>
      </c>
      <c r="F16" s="411" t="s">
        <v>10</v>
      </c>
      <c r="G16" s="412"/>
      <c r="H16" s="134" t="s">
        <v>39</v>
      </c>
      <c r="I16" s="124" t="s">
        <v>171</v>
      </c>
      <c r="K16" s="6"/>
      <c r="L16" s="2"/>
    </row>
    <row r="17" spans="1:12" ht="25.5" x14ac:dyDescent="0.2">
      <c r="B17" s="417">
        <v>6</v>
      </c>
      <c r="C17" s="419" t="s">
        <v>21</v>
      </c>
      <c r="D17" s="421" t="s">
        <v>22</v>
      </c>
      <c r="E17" s="21" t="s">
        <v>30</v>
      </c>
      <c r="F17" s="411"/>
      <c r="G17" s="412"/>
      <c r="H17" s="133"/>
      <c r="I17" s="141" t="s">
        <v>17</v>
      </c>
      <c r="K17" s="7"/>
      <c r="L17" s="7"/>
    </row>
    <row r="18" spans="1:12" ht="60" x14ac:dyDescent="0.2">
      <c r="B18" s="418"/>
      <c r="C18" s="420"/>
      <c r="D18" s="422"/>
      <c r="E18" s="27" t="s">
        <v>36</v>
      </c>
      <c r="F18" s="411"/>
      <c r="G18" s="412"/>
      <c r="H18" s="134" t="s">
        <v>40</v>
      </c>
      <c r="I18" s="124" t="s">
        <v>150</v>
      </c>
    </row>
    <row r="19" spans="1:12" ht="48" x14ac:dyDescent="0.2">
      <c r="B19" s="417">
        <v>7</v>
      </c>
      <c r="C19" s="419" t="s">
        <v>23</v>
      </c>
      <c r="D19" s="421" t="s">
        <v>5</v>
      </c>
      <c r="E19" s="326" t="s">
        <v>30</v>
      </c>
      <c r="F19" s="411"/>
      <c r="G19" s="412"/>
      <c r="H19" s="133"/>
      <c r="I19" s="123" t="s">
        <v>151</v>
      </c>
    </row>
    <row r="20" spans="1:12" ht="60.75" thickBot="1" x14ac:dyDescent="0.25">
      <c r="B20" s="423"/>
      <c r="C20" s="424"/>
      <c r="D20" s="425"/>
      <c r="E20" s="367" t="s">
        <v>36</v>
      </c>
      <c r="F20" s="413"/>
      <c r="G20" s="414"/>
      <c r="H20" s="368"/>
      <c r="I20" s="369" t="s">
        <v>116</v>
      </c>
    </row>
    <row r="21" spans="1:12" s="29" customFormat="1" ht="12.75" customHeight="1" x14ac:dyDescent="0.2">
      <c r="A21" s="126"/>
      <c r="B21" s="29" t="s">
        <v>11</v>
      </c>
      <c r="D21" s="30"/>
      <c r="E21" s="30"/>
      <c r="F21" s="31"/>
      <c r="G21" s="31"/>
      <c r="H21" s="32"/>
      <c r="I21" s="32"/>
      <c r="J21" s="126"/>
    </row>
    <row r="22" spans="1:12" s="29" customFormat="1" ht="11.25" x14ac:dyDescent="0.2">
      <c r="A22" s="126"/>
      <c r="B22" s="143"/>
      <c r="C22" s="126" t="s">
        <v>12</v>
      </c>
      <c r="E22" s="30"/>
      <c r="F22" s="31"/>
      <c r="G22" s="31"/>
      <c r="H22" s="32"/>
      <c r="I22" s="32"/>
      <c r="J22" s="126"/>
    </row>
    <row r="23" spans="1:12" s="29" customFormat="1" ht="4.5" customHeight="1" x14ac:dyDescent="0.2">
      <c r="A23" s="126"/>
      <c r="C23" s="149"/>
      <c r="D23" s="126"/>
      <c r="E23" s="30"/>
      <c r="F23" s="31"/>
      <c r="G23" s="31"/>
      <c r="H23" s="32"/>
      <c r="I23" s="32"/>
      <c r="J23" s="126"/>
    </row>
    <row r="24" spans="1:12" s="29" customFormat="1" x14ac:dyDescent="0.2">
      <c r="A24" s="126"/>
      <c r="B24" s="144"/>
      <c r="C24" s="126" t="s">
        <v>52</v>
      </c>
      <c r="E24" s="30"/>
      <c r="F24" s="31"/>
      <c r="G24" s="31"/>
      <c r="H24" s="32"/>
      <c r="I24" s="32"/>
      <c r="J24" s="126"/>
    </row>
    <row r="25" spans="1:12" s="29" customFormat="1" ht="11.25" x14ac:dyDescent="0.2">
      <c r="A25" s="126"/>
      <c r="B25" s="150" t="s">
        <v>152</v>
      </c>
      <c r="D25" s="30"/>
      <c r="E25" s="30"/>
      <c r="F25" s="31"/>
      <c r="G25" s="31"/>
      <c r="H25" s="32"/>
      <c r="I25" s="32"/>
      <c r="J25" s="126"/>
    </row>
    <row r="26" spans="1:12" s="29" customFormat="1" ht="11.25" x14ac:dyDescent="0.2">
      <c r="A26" s="126"/>
      <c r="B26" s="150" t="s">
        <v>153</v>
      </c>
      <c r="D26" s="30"/>
      <c r="E26" s="30"/>
      <c r="F26" s="31"/>
      <c r="G26" s="31"/>
      <c r="H26" s="32"/>
      <c r="I26" s="32"/>
      <c r="J26" s="126"/>
    </row>
    <row r="30" spans="1:12" x14ac:dyDescent="0.2">
      <c r="D30" s="36"/>
      <c r="E30" s="36"/>
    </row>
    <row r="33" spans="4:9" x14ac:dyDescent="0.2">
      <c r="D33" s="1"/>
      <c r="E33" s="1"/>
      <c r="F33" s="1"/>
      <c r="G33" s="1"/>
      <c r="H33" s="1"/>
      <c r="I33" s="1"/>
    </row>
    <row r="34" spans="4:9" x14ac:dyDescent="0.2">
      <c r="D34" s="1"/>
      <c r="E34" s="1"/>
      <c r="F34" s="1"/>
      <c r="G34" s="1"/>
      <c r="H34" s="1"/>
      <c r="I34" s="1"/>
    </row>
    <row r="35" spans="4:9" x14ac:dyDescent="0.2">
      <c r="D35" s="1"/>
      <c r="E35" s="1"/>
      <c r="F35" s="1"/>
      <c r="G35" s="1"/>
      <c r="H35" s="1"/>
      <c r="I35" s="1"/>
    </row>
    <row r="36" spans="4:9" x14ac:dyDescent="0.2">
      <c r="D36" s="1"/>
      <c r="E36" s="1"/>
      <c r="F36" s="1"/>
      <c r="G36" s="1"/>
      <c r="H36" s="1"/>
      <c r="I36" s="1"/>
    </row>
    <row r="37" spans="4:9" x14ac:dyDescent="0.2">
      <c r="D37" s="1"/>
      <c r="E37" s="1"/>
      <c r="F37" s="1"/>
      <c r="G37" s="1"/>
      <c r="H37" s="1"/>
      <c r="I37" s="1"/>
    </row>
    <row r="38" spans="4:9" x14ac:dyDescent="0.2">
      <c r="D38" s="1"/>
      <c r="E38" s="1"/>
      <c r="F38" s="1"/>
      <c r="G38" s="1"/>
      <c r="H38" s="1"/>
      <c r="I38" s="1"/>
    </row>
    <row r="39" spans="4:9" x14ac:dyDescent="0.2">
      <c r="D39" s="1"/>
      <c r="E39" s="1"/>
      <c r="F39" s="1"/>
      <c r="G39" s="1"/>
      <c r="H39" s="1"/>
      <c r="I39" s="1"/>
    </row>
    <row r="40" spans="4:9" x14ac:dyDescent="0.2">
      <c r="D40" s="1"/>
      <c r="E40" s="1"/>
      <c r="F40" s="1"/>
      <c r="G40" s="1"/>
      <c r="H40" s="1"/>
      <c r="I40" s="1"/>
    </row>
    <row r="41" spans="4:9" x14ac:dyDescent="0.2">
      <c r="D41" s="1"/>
      <c r="E41" s="1"/>
      <c r="F41" s="1"/>
      <c r="G41" s="1"/>
      <c r="H41" s="1"/>
      <c r="I41" s="1"/>
    </row>
    <row r="42" spans="4:9" x14ac:dyDescent="0.2">
      <c r="D42" s="1"/>
      <c r="E42" s="1"/>
      <c r="F42" s="1"/>
      <c r="G42" s="1"/>
      <c r="H42" s="1"/>
      <c r="I42" s="1"/>
    </row>
    <row r="43" spans="4:9" x14ac:dyDescent="0.2">
      <c r="D43" s="1"/>
      <c r="E43" s="1"/>
      <c r="F43" s="1"/>
      <c r="G43" s="1"/>
      <c r="H43" s="1"/>
      <c r="I43" s="1"/>
    </row>
    <row r="44" spans="4:9" x14ac:dyDescent="0.2">
      <c r="D44" s="1"/>
      <c r="E44" s="1"/>
      <c r="F44" s="1"/>
      <c r="G44" s="1"/>
      <c r="H44" s="1"/>
      <c r="I44" s="1"/>
    </row>
  </sheetData>
  <mergeCells count="38">
    <mergeCell ref="F10:G10"/>
    <mergeCell ref="F13:G13"/>
    <mergeCell ref="F11:G11"/>
    <mergeCell ref="F14:G14"/>
    <mergeCell ref="F15:G15"/>
    <mergeCell ref="F12:G12"/>
    <mergeCell ref="C7:C9"/>
    <mergeCell ref="J8:K8"/>
    <mergeCell ref="B1:I1"/>
    <mergeCell ref="F3:I3"/>
    <mergeCell ref="C4:E4"/>
    <mergeCell ref="F4:I4"/>
    <mergeCell ref="B5:B6"/>
    <mergeCell ref="D5:D6"/>
    <mergeCell ref="F5:G5"/>
    <mergeCell ref="F6:G6"/>
    <mergeCell ref="F7:G7"/>
    <mergeCell ref="F8:G8"/>
    <mergeCell ref="F9:G9"/>
    <mergeCell ref="E5:E6"/>
    <mergeCell ref="B11:B12"/>
    <mergeCell ref="C11:C12"/>
    <mergeCell ref="B13:B14"/>
    <mergeCell ref="C13:C14"/>
    <mergeCell ref="D13:D14"/>
    <mergeCell ref="D11:D12"/>
    <mergeCell ref="B15:B16"/>
    <mergeCell ref="B17:B18"/>
    <mergeCell ref="C17:C18"/>
    <mergeCell ref="D17:D18"/>
    <mergeCell ref="B19:B20"/>
    <mergeCell ref="C19:C20"/>
    <mergeCell ref="D19:D20"/>
    <mergeCell ref="F16:G16"/>
    <mergeCell ref="F17:G17"/>
    <mergeCell ref="F18:G18"/>
    <mergeCell ref="F19:G19"/>
    <mergeCell ref="F20:G20"/>
  </mergeCells>
  <phoneticPr fontId="1" type="noConversion"/>
  <pageMargins left="0.47" right="0.69" top="0.74" bottom="0.64" header="0.4921259845" footer="0.4921259845"/>
  <pageSetup paperSize="9" scale="6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workbookViewId="0">
      <selection activeCell="O7" sqref="O7"/>
    </sheetView>
  </sheetViews>
  <sheetFormatPr baseColWidth="10" defaultRowHeight="12.75" x14ac:dyDescent="0.2"/>
  <cols>
    <col min="1" max="1" width="1.28515625" style="107" customWidth="1"/>
    <col min="2" max="2" width="3.85546875" style="1" customWidth="1"/>
    <col min="3" max="3" width="15.28515625" style="1" customWidth="1"/>
    <col min="4" max="4" width="10.7109375" style="33" customWidth="1"/>
    <col min="5" max="5" width="16.5703125" style="33" customWidth="1"/>
    <col min="6" max="7" width="7.7109375" style="34" customWidth="1"/>
    <col min="8" max="8" width="13.42578125" style="35" customWidth="1"/>
    <col min="9" max="9" width="14.28515625" style="35" customWidth="1"/>
    <col min="10" max="10" width="7.7109375" style="35" customWidth="1"/>
    <col min="11" max="11" width="16.42578125" style="35" customWidth="1"/>
    <col min="12" max="12" width="11.42578125" style="107"/>
    <col min="13" max="13" width="11.42578125" style="1"/>
    <col min="14" max="14" width="15" style="1" customWidth="1"/>
    <col min="15" max="16384" width="11.42578125" style="1"/>
  </cols>
  <sheetData>
    <row r="1" spans="1:16" s="8" customFormat="1" x14ac:dyDescent="0.2">
      <c r="A1" s="125"/>
      <c r="B1" s="500" t="s">
        <v>172</v>
      </c>
      <c r="C1" s="438"/>
      <c r="D1" s="438"/>
      <c r="E1" s="438"/>
      <c r="F1" s="438"/>
      <c r="G1" s="438"/>
      <c r="H1" s="438"/>
      <c r="I1" s="438"/>
      <c r="J1" s="438"/>
      <c r="K1" s="438"/>
      <c r="L1" s="125"/>
    </row>
    <row r="2" spans="1:16" s="8" customFormat="1" x14ac:dyDescent="0.2">
      <c r="A2" s="125"/>
      <c r="C2" s="148" t="s">
        <v>49</v>
      </c>
      <c r="D2" s="122"/>
      <c r="E2" s="122"/>
      <c r="F2" s="122"/>
      <c r="G2" s="122"/>
      <c r="H2" s="122"/>
      <c r="I2" s="122"/>
      <c r="J2" s="122"/>
      <c r="K2" s="122"/>
      <c r="L2" s="125"/>
    </row>
    <row r="3" spans="1:16" s="8" customFormat="1" ht="13.5" thickBot="1" x14ac:dyDescent="0.25">
      <c r="A3" s="125"/>
      <c r="B3" s="147"/>
      <c r="C3" s="142"/>
      <c r="D3" s="142"/>
      <c r="E3" s="142"/>
      <c r="F3" s="142"/>
      <c r="G3" s="142"/>
      <c r="H3" s="122"/>
      <c r="I3" s="122"/>
      <c r="J3" s="122"/>
      <c r="K3" s="122"/>
      <c r="L3" s="125"/>
    </row>
    <row r="4" spans="1:16" s="37" customFormat="1" ht="12.75" customHeight="1" x14ac:dyDescent="0.2">
      <c r="A4" s="145"/>
      <c r="B4" s="358"/>
      <c r="C4" s="358"/>
      <c r="D4" s="359"/>
      <c r="E4" s="359"/>
      <c r="F4" s="358"/>
      <c r="G4" s="360"/>
      <c r="H4" s="360"/>
      <c r="I4" s="360"/>
      <c r="J4" s="360"/>
      <c r="K4" s="360"/>
      <c r="L4" s="145"/>
    </row>
    <row r="5" spans="1:16" ht="28.5" customHeight="1" x14ac:dyDescent="0.2">
      <c r="B5" s="127"/>
      <c r="C5" s="501" t="s">
        <v>1</v>
      </c>
      <c r="D5" s="502"/>
      <c r="E5" s="503"/>
      <c r="F5" s="504" t="s">
        <v>42</v>
      </c>
      <c r="G5" s="505"/>
      <c r="H5" s="505"/>
      <c r="I5" s="505"/>
      <c r="J5" s="505"/>
      <c r="K5" s="505"/>
    </row>
    <row r="6" spans="1:16" ht="25.5" x14ac:dyDescent="0.2">
      <c r="B6" s="448"/>
      <c r="C6" s="9"/>
      <c r="D6" s="506" t="s">
        <v>24</v>
      </c>
      <c r="E6" s="10" t="s">
        <v>154</v>
      </c>
      <c r="F6" s="508">
        <v>1</v>
      </c>
      <c r="G6" s="482"/>
      <c r="H6" s="509">
        <v>2</v>
      </c>
      <c r="I6" s="503"/>
      <c r="J6" s="509">
        <v>3</v>
      </c>
      <c r="K6" s="447"/>
    </row>
    <row r="7" spans="1:16" ht="24.75" customHeight="1" thickBot="1" x14ac:dyDescent="0.25">
      <c r="B7" s="449"/>
      <c r="C7" s="11"/>
      <c r="D7" s="507"/>
      <c r="E7" s="12"/>
      <c r="F7" s="510" t="s">
        <v>26</v>
      </c>
      <c r="G7" s="511"/>
      <c r="H7" s="510" t="s">
        <v>147</v>
      </c>
      <c r="I7" s="511"/>
      <c r="J7" s="512" t="s">
        <v>27</v>
      </c>
      <c r="K7" s="513"/>
    </row>
    <row r="8" spans="1:16" x14ac:dyDescent="0.2">
      <c r="B8" s="128">
        <v>1</v>
      </c>
      <c r="C8" s="434" t="s">
        <v>28</v>
      </c>
      <c r="D8" s="479" t="s">
        <v>29</v>
      </c>
      <c r="E8" s="465" t="s">
        <v>30</v>
      </c>
      <c r="F8" s="89" t="s">
        <v>44</v>
      </c>
      <c r="G8" s="117">
        <v>1941.482</v>
      </c>
      <c r="H8" s="90"/>
      <c r="I8" s="91"/>
      <c r="J8" s="90"/>
      <c r="K8" s="92"/>
      <c r="L8" s="151"/>
      <c r="M8" s="125"/>
    </row>
    <row r="9" spans="1:16" ht="30" customHeight="1" x14ac:dyDescent="0.2">
      <c r="B9" s="128"/>
      <c r="C9" s="434"/>
      <c r="D9" s="422"/>
      <c r="E9" s="466"/>
      <c r="F9" s="93" t="s">
        <v>45</v>
      </c>
      <c r="G9" s="110">
        <v>1943.808</v>
      </c>
      <c r="H9" s="40"/>
      <c r="I9" s="41"/>
      <c r="J9" s="40"/>
      <c r="K9" s="94"/>
      <c r="M9" s="69"/>
    </row>
    <row r="10" spans="1:16" x14ac:dyDescent="0.2">
      <c r="B10" s="128"/>
      <c r="C10" s="435"/>
      <c r="D10" s="468" t="s">
        <v>15</v>
      </c>
      <c r="E10" s="466"/>
      <c r="F10" s="95" t="s">
        <v>44</v>
      </c>
      <c r="G10" s="80">
        <v>0.746</v>
      </c>
      <c r="H10" s="40"/>
      <c r="I10" s="41"/>
      <c r="J10" s="40"/>
      <c r="K10" s="94"/>
      <c r="L10" s="5"/>
      <c r="M10" s="70"/>
      <c r="N10" s="69"/>
      <c r="P10" s="3"/>
    </row>
    <row r="11" spans="1:16" x14ac:dyDescent="0.2">
      <c r="B11" s="128"/>
      <c r="C11" s="435"/>
      <c r="D11" s="431"/>
      <c r="E11" s="466"/>
      <c r="F11" s="93" t="s">
        <v>45</v>
      </c>
      <c r="G11" s="81">
        <v>0.746</v>
      </c>
      <c r="H11" s="40"/>
      <c r="I11" s="41"/>
      <c r="J11" s="40"/>
      <c r="K11" s="94"/>
      <c r="L11" s="121"/>
      <c r="M11" s="70"/>
      <c r="N11" s="69"/>
      <c r="P11" s="3"/>
    </row>
    <row r="12" spans="1:16" x14ac:dyDescent="0.2">
      <c r="B12" s="128"/>
      <c r="C12" s="435"/>
      <c r="D12" s="474">
        <v>7112</v>
      </c>
      <c r="E12" s="466"/>
      <c r="F12" s="95" t="s">
        <v>44</v>
      </c>
      <c r="G12" s="80">
        <v>1.718</v>
      </c>
      <c r="H12" s="40"/>
      <c r="I12" s="41"/>
      <c r="J12" s="40"/>
      <c r="K12" s="94"/>
      <c r="L12" s="121"/>
      <c r="M12" s="68"/>
      <c r="N12" s="68"/>
      <c r="P12" s="3"/>
    </row>
    <row r="13" spans="1:16" x14ac:dyDescent="0.2">
      <c r="B13" s="128"/>
      <c r="C13" s="429"/>
      <c r="D13" s="431"/>
      <c r="E13" s="466"/>
      <c r="F13" s="93" t="s">
        <v>45</v>
      </c>
      <c r="G13" s="81">
        <v>1.7190000000000001</v>
      </c>
      <c r="H13" s="40"/>
      <c r="I13" s="41"/>
      <c r="J13" s="40"/>
      <c r="K13" s="94"/>
    </row>
    <row r="14" spans="1:16" x14ac:dyDescent="0.2">
      <c r="B14" s="128">
        <v>2</v>
      </c>
      <c r="C14" s="17" t="s">
        <v>2</v>
      </c>
      <c r="D14" s="475" t="s">
        <v>3</v>
      </c>
      <c r="E14" s="466"/>
      <c r="F14" s="95" t="s">
        <v>44</v>
      </c>
      <c r="G14" s="80">
        <v>1382.203</v>
      </c>
      <c r="H14" s="40"/>
      <c r="I14" s="41"/>
      <c r="J14" s="40"/>
      <c r="K14" s="94"/>
      <c r="L14" s="4"/>
      <c r="M14" s="5"/>
    </row>
    <row r="15" spans="1:16" x14ac:dyDescent="0.2">
      <c r="B15" s="128"/>
      <c r="C15" s="17"/>
      <c r="D15" s="431"/>
      <c r="E15" s="466"/>
      <c r="F15" s="93" t="s">
        <v>45</v>
      </c>
      <c r="G15" s="81">
        <v>1448.126</v>
      </c>
      <c r="H15" s="40"/>
      <c r="I15" s="41"/>
      <c r="J15" s="40"/>
      <c r="K15" s="94"/>
      <c r="L15" s="4"/>
      <c r="M15" s="5"/>
    </row>
    <row r="16" spans="1:16" x14ac:dyDescent="0.2">
      <c r="B16" s="426">
        <v>3</v>
      </c>
      <c r="C16" s="427" t="s">
        <v>7</v>
      </c>
      <c r="D16" s="432">
        <v>73</v>
      </c>
      <c r="E16" s="466"/>
      <c r="F16" s="95" t="s">
        <v>44</v>
      </c>
      <c r="G16" s="80">
        <v>2049.9540000000002</v>
      </c>
      <c r="H16" s="72" t="s">
        <v>44</v>
      </c>
      <c r="I16" s="80">
        <v>34.508000000000003</v>
      </c>
      <c r="J16" s="72" t="s">
        <v>44</v>
      </c>
      <c r="K16" s="118">
        <v>15.417</v>
      </c>
    </row>
    <row r="17" spans="2:14" x14ac:dyDescent="0.2">
      <c r="B17" s="489"/>
      <c r="C17" s="491"/>
      <c r="D17" s="476"/>
      <c r="E17" s="467"/>
      <c r="F17" s="93" t="s">
        <v>45</v>
      </c>
      <c r="G17" s="81">
        <v>2163.5219999999999</v>
      </c>
      <c r="H17" s="113" t="s">
        <v>45</v>
      </c>
      <c r="I17" s="81">
        <v>34.811999999999998</v>
      </c>
      <c r="J17" s="113" t="s">
        <v>45</v>
      </c>
      <c r="K17" s="119">
        <v>15.454000000000001</v>
      </c>
    </row>
    <row r="18" spans="2:14" x14ac:dyDescent="0.2">
      <c r="B18" s="490"/>
      <c r="C18" s="492"/>
      <c r="D18" s="476"/>
      <c r="E18" s="463" t="s">
        <v>36</v>
      </c>
      <c r="F18" s="95" t="s">
        <v>44</v>
      </c>
      <c r="G18" s="87">
        <v>106.703</v>
      </c>
      <c r="H18" s="43"/>
      <c r="I18" s="44"/>
      <c r="J18" s="43"/>
      <c r="K18" s="96"/>
    </row>
    <row r="19" spans="2:14" x14ac:dyDescent="0.2">
      <c r="B19" s="416"/>
      <c r="C19" s="420"/>
      <c r="D19" s="431"/>
      <c r="E19" s="464"/>
      <c r="F19" s="93" t="s">
        <v>45</v>
      </c>
      <c r="G19" s="88">
        <v>114.196</v>
      </c>
      <c r="H19" s="45"/>
      <c r="I19" s="46"/>
      <c r="J19" s="45"/>
      <c r="K19" s="97"/>
    </row>
    <row r="20" spans="2:14" x14ac:dyDescent="0.2">
      <c r="B20" s="415">
        <v>4</v>
      </c>
      <c r="C20" s="428" t="s">
        <v>14</v>
      </c>
      <c r="D20" s="430" t="s">
        <v>8</v>
      </c>
      <c r="E20" s="471" t="s">
        <v>30</v>
      </c>
      <c r="F20" s="98"/>
      <c r="G20" s="44"/>
      <c r="H20" s="72" t="s">
        <v>44</v>
      </c>
      <c r="I20" s="80">
        <v>12.462</v>
      </c>
      <c r="J20" s="72" t="s">
        <v>44</v>
      </c>
      <c r="K20" s="118">
        <v>1.978</v>
      </c>
      <c r="M20" s="69"/>
    </row>
    <row r="21" spans="2:14" x14ac:dyDescent="0.2">
      <c r="B21" s="496"/>
      <c r="C21" s="497"/>
      <c r="D21" s="477"/>
      <c r="E21" s="472"/>
      <c r="F21" s="99"/>
      <c r="G21" s="46"/>
      <c r="H21" s="113" t="s">
        <v>45</v>
      </c>
      <c r="I21" s="81">
        <v>12.865</v>
      </c>
      <c r="J21" s="113" t="s">
        <v>45</v>
      </c>
      <c r="K21" s="119">
        <v>1.98</v>
      </c>
    </row>
    <row r="22" spans="2:14" x14ac:dyDescent="0.2">
      <c r="B22" s="496"/>
      <c r="C22" s="497"/>
      <c r="D22" s="477"/>
      <c r="E22" s="463" t="s">
        <v>36</v>
      </c>
      <c r="F22" s="98" t="s">
        <v>44</v>
      </c>
      <c r="G22" s="44">
        <v>0.04</v>
      </c>
      <c r="H22" s="43"/>
      <c r="I22" s="44"/>
      <c r="J22" s="43" t="s">
        <v>44</v>
      </c>
      <c r="K22" s="96">
        <v>0.39300000000000002</v>
      </c>
    </row>
    <row r="23" spans="2:14" ht="13.5" thickBot="1" x14ac:dyDescent="0.25">
      <c r="B23" s="416"/>
      <c r="C23" s="429"/>
      <c r="D23" s="431"/>
      <c r="E23" s="473"/>
      <c r="F23" s="100" t="s">
        <v>45</v>
      </c>
      <c r="G23" s="101">
        <v>0.106</v>
      </c>
      <c r="H23" s="102"/>
      <c r="I23" s="101"/>
      <c r="J23" s="102" t="s">
        <v>45</v>
      </c>
      <c r="K23" s="103">
        <v>0.39700000000000002</v>
      </c>
    </row>
    <row r="24" spans="2:14" ht="25.5" x14ac:dyDescent="0.2">
      <c r="B24" s="496">
        <v>5</v>
      </c>
      <c r="C24" s="493" t="s">
        <v>20</v>
      </c>
      <c r="D24" s="480" t="s">
        <v>4</v>
      </c>
      <c r="E24" s="85" t="s">
        <v>30</v>
      </c>
      <c r="F24" s="45"/>
      <c r="G24" s="46"/>
      <c r="H24" s="63"/>
      <c r="I24" s="64"/>
      <c r="J24" s="113" t="s">
        <v>45</v>
      </c>
      <c r="K24" s="75">
        <v>42.692</v>
      </c>
    </row>
    <row r="25" spans="2:14" ht="40.5" customHeight="1" x14ac:dyDescent="0.2">
      <c r="B25" s="416"/>
      <c r="C25" s="494"/>
      <c r="D25" s="481"/>
      <c r="E25" s="28" t="s">
        <v>36</v>
      </c>
      <c r="F25" s="42" t="s">
        <v>45</v>
      </c>
      <c r="G25" s="46">
        <v>9.2059999999999995</v>
      </c>
      <c r="H25" s="42" t="s">
        <v>45</v>
      </c>
      <c r="I25" s="46">
        <v>209.352</v>
      </c>
      <c r="J25" s="42" t="s">
        <v>45</v>
      </c>
      <c r="K25" s="79">
        <v>88.960999999999999</v>
      </c>
      <c r="M25" s="6"/>
      <c r="N25" s="2"/>
    </row>
    <row r="26" spans="2:14" ht="25.5" x14ac:dyDescent="0.2">
      <c r="B26" s="495">
        <v>6</v>
      </c>
      <c r="C26" s="498" t="s">
        <v>21</v>
      </c>
      <c r="D26" s="478" t="s">
        <v>22</v>
      </c>
      <c r="E26" s="108" t="s">
        <v>30</v>
      </c>
      <c r="F26" s="45"/>
      <c r="G26" s="46"/>
      <c r="H26" s="63"/>
      <c r="I26" s="64"/>
      <c r="J26" s="113" t="s">
        <v>45</v>
      </c>
      <c r="K26" s="75">
        <v>0.84199999999999997</v>
      </c>
      <c r="M26" s="7"/>
      <c r="N26" s="7"/>
    </row>
    <row r="27" spans="2:14" ht="25.5" x14ac:dyDescent="0.2">
      <c r="B27" s="418"/>
      <c r="C27" s="420"/>
      <c r="D27" s="422"/>
      <c r="E27" s="86" t="s">
        <v>36</v>
      </c>
      <c r="F27" s="63"/>
      <c r="G27" s="64"/>
      <c r="H27" s="42" t="s">
        <v>45</v>
      </c>
      <c r="I27" s="46">
        <v>288.45100000000002</v>
      </c>
      <c r="J27" s="42" t="s">
        <v>45</v>
      </c>
      <c r="K27" s="152">
        <v>16289.471999999998</v>
      </c>
    </row>
    <row r="28" spans="2:14" ht="25.5" x14ac:dyDescent="0.2">
      <c r="B28" s="495">
        <v>7</v>
      </c>
      <c r="C28" s="498" t="s">
        <v>23</v>
      </c>
      <c r="D28" s="478" t="s">
        <v>5</v>
      </c>
      <c r="E28" s="85" t="s">
        <v>30</v>
      </c>
      <c r="F28" s="45"/>
      <c r="G28" s="46"/>
      <c r="H28" s="63"/>
      <c r="I28" s="64"/>
      <c r="J28" s="113" t="s">
        <v>45</v>
      </c>
      <c r="K28" s="75">
        <v>433.74400000000003</v>
      </c>
    </row>
    <row r="29" spans="2:14" ht="27" customHeight="1" x14ac:dyDescent="0.2">
      <c r="B29" s="418"/>
      <c r="C29" s="499"/>
      <c r="D29" s="422"/>
      <c r="E29" s="86" t="s">
        <v>36</v>
      </c>
      <c r="F29" s="63"/>
      <c r="G29" s="64"/>
      <c r="H29" s="66"/>
      <c r="I29" s="64"/>
      <c r="J29" s="42" t="s">
        <v>45</v>
      </c>
      <c r="K29" s="79">
        <v>1582.049</v>
      </c>
    </row>
    <row r="30" spans="2:14" ht="25.5" x14ac:dyDescent="0.2">
      <c r="B30" s="482"/>
      <c r="C30" s="484" t="s">
        <v>50</v>
      </c>
      <c r="D30" s="487"/>
      <c r="E30" s="326" t="s">
        <v>30</v>
      </c>
      <c r="F30" s="331" t="s">
        <v>45</v>
      </c>
      <c r="G30" s="332">
        <v>5557.9210000000003</v>
      </c>
      <c r="H30" s="344" t="s">
        <v>45</v>
      </c>
      <c r="I30" s="332">
        <v>47.677</v>
      </c>
      <c r="J30" s="344" t="s">
        <v>45</v>
      </c>
      <c r="K30" s="104">
        <v>494.71200000000005</v>
      </c>
    </row>
    <row r="31" spans="2:14" x14ac:dyDescent="0.2">
      <c r="B31" s="482"/>
      <c r="C31" s="485"/>
      <c r="D31" s="488"/>
      <c r="E31" s="469" t="s">
        <v>43</v>
      </c>
      <c r="F31" s="333" t="s">
        <v>44</v>
      </c>
      <c r="G31" s="334">
        <v>5482.8060000000014</v>
      </c>
      <c r="H31" s="327"/>
      <c r="I31" s="328"/>
      <c r="J31" s="327"/>
      <c r="K31" s="105"/>
    </row>
    <row r="32" spans="2:14" x14ac:dyDescent="0.2">
      <c r="B32" s="482"/>
      <c r="C32" s="485"/>
      <c r="D32" s="488"/>
      <c r="E32" s="470"/>
      <c r="F32" s="335" t="s">
        <v>45</v>
      </c>
      <c r="G32" s="336">
        <v>5672.1170000000002</v>
      </c>
      <c r="H32" s="329"/>
      <c r="I32" s="330"/>
      <c r="J32" s="329"/>
      <c r="K32" s="106"/>
    </row>
    <row r="33" spans="1:12" ht="26.25" thickBot="1" x14ac:dyDescent="0.25">
      <c r="B33" s="483"/>
      <c r="C33" s="486"/>
      <c r="D33" s="425"/>
      <c r="E33" s="361" t="s">
        <v>36</v>
      </c>
      <c r="F33" s="362" t="s">
        <v>45</v>
      </c>
      <c r="G33" s="363">
        <v>123.508</v>
      </c>
      <c r="H33" s="362" t="s">
        <v>45</v>
      </c>
      <c r="I33" s="363">
        <v>497.803</v>
      </c>
      <c r="J33" s="362" t="s">
        <v>45</v>
      </c>
      <c r="K33" s="364">
        <v>17960.878999999997</v>
      </c>
    </row>
    <row r="34" spans="1:12" s="29" customFormat="1" ht="11.25" x14ac:dyDescent="0.2">
      <c r="A34" s="126"/>
      <c r="B34" s="29" t="s">
        <v>11</v>
      </c>
      <c r="D34" s="30"/>
      <c r="E34" s="30"/>
      <c r="F34" s="31"/>
      <c r="G34" s="71"/>
      <c r="H34" s="32"/>
      <c r="I34" s="32"/>
      <c r="J34" s="32"/>
      <c r="K34" s="32"/>
      <c r="L34" s="126"/>
    </row>
    <row r="35" spans="1:12" s="29" customFormat="1" ht="11.25" x14ac:dyDescent="0.2">
      <c r="A35" s="126"/>
      <c r="B35" s="143"/>
      <c r="C35" s="29" t="s">
        <v>12</v>
      </c>
      <c r="D35" s="30"/>
      <c r="E35" s="30"/>
      <c r="F35" s="31"/>
      <c r="G35" s="71"/>
      <c r="H35" s="32"/>
      <c r="I35" s="32"/>
      <c r="J35" s="32"/>
      <c r="K35" s="32"/>
      <c r="L35" s="126"/>
    </row>
    <row r="36" spans="1:12" s="29" customFormat="1" ht="3.75" customHeight="1" x14ac:dyDescent="0.2">
      <c r="A36" s="126"/>
      <c r="B36" s="149"/>
      <c r="D36" s="30"/>
      <c r="E36" s="30"/>
      <c r="F36" s="31"/>
      <c r="G36" s="71"/>
      <c r="H36" s="32"/>
      <c r="I36" s="32"/>
      <c r="J36" s="32"/>
      <c r="K36" s="32"/>
      <c r="L36" s="126"/>
    </row>
    <row r="37" spans="1:12" s="29" customFormat="1" x14ac:dyDescent="0.2">
      <c r="A37" s="126"/>
      <c r="B37" s="144"/>
      <c r="C37" s="29" t="s">
        <v>52</v>
      </c>
      <c r="D37" s="30"/>
      <c r="E37" s="30"/>
      <c r="F37" s="31"/>
      <c r="G37" s="31"/>
      <c r="H37" s="32"/>
      <c r="I37" s="32"/>
      <c r="J37" s="32"/>
      <c r="K37" s="238"/>
      <c r="L37" s="126"/>
    </row>
    <row r="38" spans="1:12" s="29" customFormat="1" ht="12" thickBot="1" x14ac:dyDescent="0.25">
      <c r="A38" s="126"/>
      <c r="D38" s="30"/>
      <c r="E38" s="30"/>
      <c r="F38" s="31"/>
      <c r="G38" s="31"/>
      <c r="H38" s="32"/>
      <c r="I38" s="32"/>
      <c r="J38" s="32"/>
      <c r="K38" s="238"/>
      <c r="L38" s="126"/>
    </row>
    <row r="39" spans="1:12" ht="14.25" thickTop="1" thickBot="1" x14ac:dyDescent="0.25">
      <c r="B39" s="146"/>
      <c r="C39" s="1" t="s">
        <v>51</v>
      </c>
      <c r="K39" s="238"/>
      <c r="L39" s="126"/>
    </row>
    <row r="40" spans="1:12" ht="13.5" thickTop="1" x14ac:dyDescent="0.2">
      <c r="B40" s="29" t="s">
        <v>121</v>
      </c>
    </row>
    <row r="41" spans="1:12" x14ac:dyDescent="0.2">
      <c r="B41" s="29" t="s">
        <v>46</v>
      </c>
    </row>
    <row r="42" spans="1:12" x14ac:dyDescent="0.2">
      <c r="D42" s="36"/>
      <c r="E42" s="36"/>
    </row>
  </sheetData>
  <mergeCells count="39">
    <mergeCell ref="B1:K1"/>
    <mergeCell ref="C5:E5"/>
    <mergeCell ref="F5:K5"/>
    <mergeCell ref="B6:B7"/>
    <mergeCell ref="D6:D7"/>
    <mergeCell ref="F6:G6"/>
    <mergeCell ref="H6:I6"/>
    <mergeCell ref="J6:K6"/>
    <mergeCell ref="F7:G7"/>
    <mergeCell ref="H7:I7"/>
    <mergeCell ref="J7:K7"/>
    <mergeCell ref="C8:C13"/>
    <mergeCell ref="D8:D9"/>
    <mergeCell ref="D24:D25"/>
    <mergeCell ref="B30:B33"/>
    <mergeCell ref="C30:C33"/>
    <mergeCell ref="D30:D33"/>
    <mergeCell ref="B16:B19"/>
    <mergeCell ref="C16:C19"/>
    <mergeCell ref="C24:C25"/>
    <mergeCell ref="B26:B27"/>
    <mergeCell ref="B20:B23"/>
    <mergeCell ref="C20:C23"/>
    <mergeCell ref="B24:B25"/>
    <mergeCell ref="B28:B29"/>
    <mergeCell ref="C28:C29"/>
    <mergeCell ref="C26:C27"/>
    <mergeCell ref="E18:E19"/>
    <mergeCell ref="E8:E17"/>
    <mergeCell ref="D10:D11"/>
    <mergeCell ref="E31:E32"/>
    <mergeCell ref="E20:E21"/>
    <mergeCell ref="E22:E23"/>
    <mergeCell ref="D12:D13"/>
    <mergeCell ref="D14:D15"/>
    <mergeCell ref="D16:D19"/>
    <mergeCell ref="D20:D23"/>
    <mergeCell ref="D28:D29"/>
    <mergeCell ref="D26:D2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workbookViewId="0">
      <selection activeCell="F23" sqref="F23"/>
    </sheetView>
  </sheetViews>
  <sheetFormatPr baseColWidth="10" defaultRowHeight="12.75" x14ac:dyDescent="0.2"/>
  <cols>
    <col min="3" max="3" width="14.5703125" customWidth="1"/>
    <col min="4" max="4" width="18" customWidth="1"/>
    <col min="5" max="5" width="22.7109375" customWidth="1"/>
  </cols>
  <sheetData>
    <row r="1" spans="1:16" ht="25.5" customHeight="1" x14ac:dyDescent="0.2">
      <c r="A1" s="515" t="s">
        <v>173</v>
      </c>
      <c r="B1" s="515"/>
      <c r="C1" s="515"/>
      <c r="D1" s="515"/>
      <c r="E1" s="515"/>
      <c r="F1" s="159"/>
      <c r="G1" s="159"/>
      <c r="H1" s="159"/>
      <c r="I1" s="159"/>
      <c r="J1" s="159"/>
      <c r="K1" s="159"/>
      <c r="L1" s="159"/>
      <c r="M1" s="159"/>
      <c r="N1" s="159"/>
      <c r="O1" s="159"/>
      <c r="P1" s="159"/>
    </row>
    <row r="2" spans="1:16" ht="13.5" thickBot="1" x14ac:dyDescent="0.25">
      <c r="A2" s="162"/>
      <c r="B2" s="162"/>
      <c r="C2" s="162"/>
      <c r="D2" s="162"/>
      <c r="E2" s="162"/>
      <c r="F2" s="159"/>
      <c r="G2" s="159"/>
      <c r="H2" s="159"/>
      <c r="I2" s="159"/>
      <c r="J2" s="159"/>
      <c r="K2" s="159"/>
      <c r="L2" s="159"/>
      <c r="M2" s="159"/>
      <c r="N2" s="159"/>
      <c r="O2" s="159"/>
      <c r="P2" s="159"/>
    </row>
    <row r="3" spans="1:16" ht="33.75" x14ac:dyDescent="0.2">
      <c r="A3" s="163"/>
      <c r="B3" s="163"/>
      <c r="C3" s="164" t="s">
        <v>53</v>
      </c>
      <c r="D3" s="164" t="s">
        <v>54</v>
      </c>
      <c r="E3" s="165" t="s">
        <v>55</v>
      </c>
      <c r="F3" s="166"/>
      <c r="G3" s="159"/>
      <c r="H3" s="167"/>
      <c r="I3" s="167"/>
      <c r="J3" s="167"/>
      <c r="K3" s="167"/>
      <c r="L3" s="167"/>
      <c r="M3" s="159"/>
      <c r="N3" s="159"/>
      <c r="O3" s="159"/>
      <c r="P3" s="159"/>
    </row>
    <row r="4" spans="1:16" x14ac:dyDescent="0.2">
      <c r="A4" s="168" t="s">
        <v>135</v>
      </c>
      <c r="B4" s="168"/>
      <c r="C4" s="185">
        <v>6100300</v>
      </c>
      <c r="D4" s="183">
        <v>5681400</v>
      </c>
      <c r="E4" s="169">
        <v>5672100</v>
      </c>
      <c r="F4" s="170"/>
      <c r="G4" s="159"/>
      <c r="H4" s="167"/>
      <c r="I4" s="171"/>
      <c r="J4" s="167"/>
      <c r="K4" s="172"/>
      <c r="L4" s="172"/>
      <c r="M4" s="159"/>
      <c r="N4" s="159"/>
      <c r="O4" s="159"/>
      <c r="P4" s="159"/>
    </row>
    <row r="5" spans="1:16" ht="13.5" thickBot="1" x14ac:dyDescent="0.25">
      <c r="A5" s="516" t="s">
        <v>59</v>
      </c>
      <c r="B5" s="517"/>
      <c r="C5" s="182"/>
      <c r="D5" s="184">
        <v>5491800</v>
      </c>
      <c r="E5" s="173">
        <v>5482800</v>
      </c>
      <c r="F5" s="174"/>
      <c r="G5" s="175"/>
      <c r="H5" s="175"/>
      <c r="I5" s="175"/>
      <c r="J5" s="175"/>
      <c r="K5" s="176"/>
      <c r="L5" s="176"/>
      <c r="M5" s="159"/>
      <c r="N5" s="159"/>
      <c r="O5" s="159"/>
      <c r="P5" s="159"/>
    </row>
    <row r="6" spans="1:16" x14ac:dyDescent="0.2">
      <c r="A6" s="177"/>
      <c r="B6" s="178"/>
      <c r="C6" s="174"/>
      <c r="D6" s="174"/>
      <c r="E6" s="174"/>
      <c r="F6" s="174"/>
      <c r="G6" s="175"/>
      <c r="H6" s="175"/>
      <c r="I6" s="175"/>
      <c r="J6" s="175"/>
      <c r="K6" s="176"/>
      <c r="L6" s="176"/>
      <c r="M6" s="159"/>
      <c r="N6" s="159"/>
      <c r="O6" s="159"/>
      <c r="P6" s="159"/>
    </row>
    <row r="7" spans="1:16" x14ac:dyDescent="0.2">
      <c r="A7" s="518" t="s">
        <v>155</v>
      </c>
      <c r="B7" s="518"/>
      <c r="C7" s="518"/>
      <c r="D7" s="518"/>
      <c r="E7" s="518"/>
      <c r="F7" s="179"/>
      <c r="G7" s="159"/>
      <c r="H7" s="167"/>
      <c r="I7" s="167"/>
      <c r="J7" s="167"/>
      <c r="K7" s="167"/>
      <c r="L7" s="167"/>
      <c r="M7" s="159"/>
      <c r="N7" s="159"/>
      <c r="O7" s="159"/>
      <c r="P7" s="159"/>
    </row>
    <row r="8" spans="1:16" x14ac:dyDescent="0.2">
      <c r="A8" s="519" t="s">
        <v>56</v>
      </c>
      <c r="B8" s="514"/>
      <c r="C8" s="514"/>
      <c r="D8" s="514"/>
      <c r="E8" s="514"/>
      <c r="F8" s="180"/>
      <c r="G8" s="180"/>
      <c r="H8" s="159"/>
      <c r="I8" s="159"/>
      <c r="J8" s="159"/>
      <c r="K8" s="159"/>
      <c r="L8" s="159"/>
      <c r="M8" s="159"/>
      <c r="N8" s="159"/>
      <c r="O8" s="159"/>
      <c r="P8" s="159"/>
    </row>
    <row r="9" spans="1:16" x14ac:dyDescent="0.2">
      <c r="A9" s="514" t="s">
        <v>57</v>
      </c>
      <c r="B9" s="514"/>
      <c r="C9" s="514"/>
      <c r="D9" s="514"/>
      <c r="E9" s="514"/>
      <c r="F9" s="160"/>
      <c r="G9" s="160"/>
      <c r="H9" s="161"/>
      <c r="I9" s="161"/>
      <c r="J9" s="161"/>
      <c r="K9" s="161"/>
      <c r="L9" s="161"/>
      <c r="M9" s="161"/>
      <c r="N9" s="161"/>
      <c r="O9" s="161"/>
      <c r="P9" s="161"/>
    </row>
    <row r="10" spans="1:16" x14ac:dyDescent="0.2">
      <c r="A10" s="160"/>
      <c r="B10" s="160"/>
      <c r="C10" s="160"/>
      <c r="D10" s="181"/>
      <c r="E10" s="181"/>
      <c r="F10" s="181"/>
      <c r="G10" s="160"/>
      <c r="H10" s="161"/>
      <c r="I10" s="161"/>
      <c r="J10" s="161"/>
      <c r="K10" s="161"/>
      <c r="L10" s="161"/>
      <c r="M10" s="161"/>
      <c r="N10" s="161"/>
      <c r="O10" s="161"/>
      <c r="P10" s="161"/>
    </row>
    <row r="11" spans="1:16" x14ac:dyDescent="0.2">
      <c r="A11" s="160"/>
      <c r="B11" s="160"/>
      <c r="C11" s="160"/>
      <c r="D11" s="181"/>
      <c r="E11" s="181"/>
      <c r="F11" s="181"/>
      <c r="G11" s="160"/>
      <c r="H11" s="161"/>
      <c r="I11" s="161"/>
      <c r="J11" s="161"/>
      <c r="K11" s="161"/>
      <c r="L11" s="161"/>
      <c r="M11" s="161"/>
      <c r="N11" s="161"/>
      <c r="O11" s="161"/>
      <c r="P11" s="161"/>
    </row>
    <row r="12" spans="1:16" x14ac:dyDescent="0.2">
      <c r="A12" s="160"/>
      <c r="B12" s="160"/>
      <c r="C12" s="160"/>
      <c r="D12" s="160"/>
      <c r="E12" s="181"/>
      <c r="F12" s="181"/>
      <c r="G12" s="160"/>
      <c r="H12" s="161"/>
      <c r="I12" s="161"/>
      <c r="J12" s="161"/>
      <c r="K12" s="161"/>
      <c r="L12" s="161"/>
      <c r="M12" s="161"/>
      <c r="N12" s="161"/>
      <c r="O12" s="161"/>
      <c r="P12" s="161"/>
    </row>
    <row r="13" spans="1:16" x14ac:dyDescent="0.2">
      <c r="A13" s="160"/>
      <c r="B13" s="160"/>
      <c r="C13" s="160"/>
      <c r="D13" s="160"/>
      <c r="E13" s="160"/>
      <c r="F13" s="160"/>
      <c r="G13" s="160"/>
      <c r="H13" s="161"/>
      <c r="I13" s="161"/>
      <c r="J13" s="161"/>
      <c r="K13" s="161"/>
      <c r="L13" s="161"/>
      <c r="M13" s="161"/>
      <c r="N13" s="161"/>
      <c r="O13" s="161"/>
      <c r="P13" s="161"/>
    </row>
  </sheetData>
  <mergeCells count="5">
    <mergeCell ref="A9:E9"/>
    <mergeCell ref="A1:E1"/>
    <mergeCell ref="A5:B5"/>
    <mergeCell ref="A7:E7"/>
    <mergeCell ref="A8:E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topLeftCell="A25" workbookViewId="0">
      <selection activeCell="C4" sqref="C4:E4"/>
    </sheetView>
  </sheetViews>
  <sheetFormatPr baseColWidth="10" defaultRowHeight="12.75" x14ac:dyDescent="0.2"/>
  <cols>
    <col min="1" max="1" width="1.28515625" style="107" customWidth="1"/>
    <col min="2" max="2" width="4.42578125" style="1" customWidth="1"/>
    <col min="3" max="3" width="17" style="1" customWidth="1"/>
    <col min="4" max="4" width="16.85546875" style="33" customWidth="1"/>
    <col min="5" max="5" width="27" style="33" customWidth="1"/>
    <col min="6" max="7" width="7.7109375" style="34" customWidth="1"/>
    <col min="8" max="8" width="10.28515625" style="35" customWidth="1"/>
    <col min="9" max="9" width="12.85546875" style="35" customWidth="1"/>
    <col min="10" max="11" width="7.7109375" style="35" customWidth="1"/>
    <col min="12" max="13" width="11.42578125" style="1"/>
    <col min="14" max="14" width="15" style="1" customWidth="1"/>
    <col min="15" max="16384" width="11.42578125" style="1"/>
  </cols>
  <sheetData>
    <row r="1" spans="1:16" s="8" customFormat="1" ht="30.75" customHeight="1" x14ac:dyDescent="0.2">
      <c r="A1" s="125"/>
      <c r="B1" s="500" t="s">
        <v>180</v>
      </c>
      <c r="C1" s="438"/>
      <c r="D1" s="438"/>
      <c r="E1" s="438"/>
      <c r="F1" s="438"/>
      <c r="G1" s="438"/>
      <c r="H1" s="438"/>
      <c r="I1" s="438"/>
      <c r="J1" s="438"/>
      <c r="K1" s="438"/>
    </row>
    <row r="2" spans="1:16" s="8" customFormat="1" ht="13.5" thickBot="1" x14ac:dyDescent="0.25">
      <c r="A2" s="125"/>
      <c r="B2" s="353"/>
      <c r="C2" s="354"/>
      <c r="D2" s="354"/>
      <c r="E2" s="354"/>
      <c r="F2" s="354"/>
      <c r="G2" s="354"/>
      <c r="H2" s="354"/>
      <c r="I2" s="354"/>
      <c r="J2" s="354"/>
      <c r="K2" s="354"/>
    </row>
    <row r="3" spans="1:16" s="37" customFormat="1" x14ac:dyDescent="0.2">
      <c r="A3" s="145"/>
      <c r="B3" s="351"/>
      <c r="C3" s="351"/>
      <c r="D3" s="352"/>
      <c r="E3" s="352"/>
      <c r="F3" s="351"/>
      <c r="G3" s="351"/>
      <c r="H3" s="351"/>
      <c r="I3" s="351"/>
      <c r="J3" s="351"/>
      <c r="K3" s="351"/>
      <c r="L3" s="145"/>
    </row>
    <row r="4" spans="1:16" ht="31.5" customHeight="1" x14ac:dyDescent="0.2">
      <c r="B4" s="127"/>
      <c r="C4" s="501" t="s">
        <v>1</v>
      </c>
      <c r="D4" s="502"/>
      <c r="E4" s="503"/>
      <c r="F4" s="520" t="s">
        <v>42</v>
      </c>
      <c r="G4" s="521"/>
      <c r="H4" s="521"/>
      <c r="I4" s="521"/>
      <c r="J4" s="521"/>
      <c r="K4" s="521"/>
      <c r="L4" s="107"/>
    </row>
    <row r="5" spans="1:16" ht="26.25" customHeight="1" x14ac:dyDescent="0.2">
      <c r="B5" s="448" t="s">
        <v>6</v>
      </c>
      <c r="C5" s="9"/>
      <c r="D5" s="450" t="s">
        <v>24</v>
      </c>
      <c r="E5" s="450" t="s">
        <v>154</v>
      </c>
      <c r="F5" s="452">
        <v>1</v>
      </c>
      <c r="G5" s="522"/>
      <c r="H5" s="445">
        <v>2</v>
      </c>
      <c r="I5" s="523"/>
      <c r="J5" s="445">
        <v>3</v>
      </c>
      <c r="K5" s="524"/>
      <c r="L5" s="107"/>
    </row>
    <row r="6" spans="1:16" ht="35.25" customHeight="1" thickBot="1" x14ac:dyDescent="0.25">
      <c r="B6" s="449"/>
      <c r="C6" s="11"/>
      <c r="D6" s="451"/>
      <c r="E6" s="460"/>
      <c r="F6" s="520" t="s">
        <v>26</v>
      </c>
      <c r="G6" s="525"/>
      <c r="H6" s="520" t="s">
        <v>147</v>
      </c>
      <c r="I6" s="525"/>
      <c r="J6" s="526" t="s">
        <v>27</v>
      </c>
      <c r="K6" s="527"/>
      <c r="L6" s="107"/>
    </row>
    <row r="7" spans="1:16" ht="20.25" customHeight="1" thickTop="1" x14ac:dyDescent="0.2">
      <c r="B7" s="128">
        <v>1</v>
      </c>
      <c r="C7" s="434" t="s">
        <v>28</v>
      </c>
      <c r="D7" s="479" t="s">
        <v>29</v>
      </c>
      <c r="E7" s="465" t="s">
        <v>30</v>
      </c>
      <c r="F7" s="84" t="s">
        <v>47</v>
      </c>
      <c r="G7" s="109">
        <v>29.686999999999898</v>
      </c>
      <c r="H7" s="47"/>
      <c r="I7" s="48"/>
      <c r="J7" s="47"/>
      <c r="K7" s="49"/>
    </row>
    <row r="8" spans="1:16" ht="20.25" customHeight="1" x14ac:dyDescent="0.2">
      <c r="B8" s="128"/>
      <c r="C8" s="434"/>
      <c r="D8" s="422"/>
      <c r="E8" s="466"/>
      <c r="F8" s="50" t="s">
        <v>48</v>
      </c>
      <c r="G8" s="110">
        <v>1.5509468837132001</v>
      </c>
      <c r="H8" s="40"/>
      <c r="I8" s="41"/>
      <c r="J8" s="40"/>
      <c r="K8" s="51"/>
      <c r="M8" s="69"/>
    </row>
    <row r="9" spans="1:16" ht="15" customHeight="1" x14ac:dyDescent="0.2">
      <c r="B9" s="128"/>
      <c r="C9" s="435"/>
      <c r="D9" s="468" t="s">
        <v>15</v>
      </c>
      <c r="E9" s="466"/>
      <c r="F9" s="52" t="s">
        <v>47</v>
      </c>
      <c r="G9" s="111">
        <v>2.4000000000000021E-2</v>
      </c>
      <c r="H9" s="40"/>
      <c r="I9" s="41"/>
      <c r="J9" s="40"/>
      <c r="K9" s="51"/>
      <c r="L9" s="5"/>
      <c r="M9" s="70"/>
      <c r="N9" s="69"/>
      <c r="P9" s="3"/>
    </row>
    <row r="10" spans="1:16" ht="15" customHeight="1" x14ac:dyDescent="0.2">
      <c r="B10" s="128"/>
      <c r="C10" s="435"/>
      <c r="D10" s="431"/>
      <c r="E10" s="466"/>
      <c r="F10" s="50" t="s">
        <v>48</v>
      </c>
      <c r="G10" s="110">
        <v>3.3240997229917024</v>
      </c>
      <c r="H10" s="40"/>
      <c r="I10" s="41"/>
      <c r="J10" s="40"/>
      <c r="K10" s="51"/>
      <c r="L10" s="68"/>
      <c r="M10" s="70"/>
      <c r="N10" s="69"/>
      <c r="P10" s="3"/>
    </row>
    <row r="11" spans="1:16" ht="15" customHeight="1" x14ac:dyDescent="0.2">
      <c r="B11" s="128"/>
      <c r="C11" s="435"/>
      <c r="D11" s="474">
        <v>7112</v>
      </c>
      <c r="E11" s="466"/>
      <c r="F11" s="52" t="s">
        <v>47</v>
      </c>
      <c r="G11" s="111">
        <v>4.8000000000000043E-2</v>
      </c>
      <c r="H11" s="40"/>
      <c r="I11" s="41"/>
      <c r="J11" s="40"/>
      <c r="K11" s="51"/>
      <c r="L11" s="68"/>
      <c r="M11" s="68"/>
      <c r="N11" s="68"/>
      <c r="P11" s="3"/>
    </row>
    <row r="12" spans="1:16" ht="15" customHeight="1" x14ac:dyDescent="0.2">
      <c r="B12" s="128"/>
      <c r="C12" s="429"/>
      <c r="D12" s="431"/>
      <c r="E12" s="466"/>
      <c r="F12" s="50" t="s">
        <v>48</v>
      </c>
      <c r="G12" s="110">
        <v>2.8725314183123851</v>
      </c>
      <c r="H12" s="40"/>
      <c r="I12" s="41"/>
      <c r="J12" s="40"/>
      <c r="K12" s="51"/>
    </row>
    <row r="13" spans="1:16" ht="15" customHeight="1" x14ac:dyDescent="0.2">
      <c r="B13" s="128">
        <v>2</v>
      </c>
      <c r="C13" s="17" t="s">
        <v>2</v>
      </c>
      <c r="D13" s="475" t="s">
        <v>3</v>
      </c>
      <c r="E13" s="466"/>
      <c r="F13" s="52" t="s">
        <v>47</v>
      </c>
      <c r="G13" s="111">
        <v>-25.000999999999976</v>
      </c>
      <c r="H13" s="40"/>
      <c r="I13" s="41"/>
      <c r="J13" s="40"/>
      <c r="K13" s="51"/>
      <c r="L13" s="4"/>
      <c r="M13" s="5"/>
    </row>
    <row r="14" spans="1:16" ht="15" customHeight="1" x14ac:dyDescent="0.2">
      <c r="B14" s="128"/>
      <c r="C14" s="17"/>
      <c r="D14" s="431"/>
      <c r="E14" s="466"/>
      <c r="F14" s="50" t="s">
        <v>48</v>
      </c>
      <c r="G14" s="110">
        <v>-1.697138128620268</v>
      </c>
      <c r="H14" s="40"/>
      <c r="I14" s="41"/>
      <c r="J14" s="40"/>
      <c r="K14" s="51"/>
      <c r="L14" s="4"/>
      <c r="M14" s="5"/>
    </row>
    <row r="15" spans="1:16" ht="15" customHeight="1" x14ac:dyDescent="0.2">
      <c r="B15" s="426">
        <v>3</v>
      </c>
      <c r="C15" s="427" t="s">
        <v>7</v>
      </c>
      <c r="D15" s="432">
        <v>73</v>
      </c>
      <c r="E15" s="466"/>
      <c r="F15" s="52" t="s">
        <v>47</v>
      </c>
      <c r="G15" s="111">
        <v>17.237999999999829</v>
      </c>
      <c r="H15" s="72" t="s">
        <v>47</v>
      </c>
      <c r="I15" s="80">
        <v>-2.2660000000000053</v>
      </c>
      <c r="J15" s="72" t="s">
        <v>47</v>
      </c>
      <c r="K15" s="112">
        <v>0.4090000000000007</v>
      </c>
    </row>
    <row r="16" spans="1:16" ht="15" customHeight="1" x14ac:dyDescent="0.2">
      <c r="B16" s="489"/>
      <c r="C16" s="491"/>
      <c r="D16" s="476"/>
      <c r="E16" s="467"/>
      <c r="F16" s="50" t="s">
        <v>48</v>
      </c>
      <c r="G16" s="110">
        <v>0.80315559357475586</v>
      </c>
      <c r="H16" s="113" t="s">
        <v>48</v>
      </c>
      <c r="I16" s="81">
        <v>-6.1114407465343472</v>
      </c>
      <c r="J16" s="113" t="s">
        <v>48</v>
      </c>
      <c r="K16" s="114">
        <v>2.7185111332668654</v>
      </c>
    </row>
    <row r="17" spans="2:14" ht="15" customHeight="1" x14ac:dyDescent="0.2">
      <c r="B17" s="490"/>
      <c r="C17" s="492"/>
      <c r="D17" s="476"/>
      <c r="E17" s="463" t="s">
        <v>36</v>
      </c>
      <c r="F17" s="52" t="s">
        <v>47</v>
      </c>
      <c r="G17" s="38">
        <v>2.1189999999999998</v>
      </c>
      <c r="H17" s="43"/>
      <c r="I17" s="44"/>
      <c r="J17" s="43"/>
      <c r="K17" s="53"/>
    </row>
    <row r="18" spans="2:14" x14ac:dyDescent="0.2">
      <c r="B18" s="416"/>
      <c r="C18" s="420"/>
      <c r="D18" s="431"/>
      <c r="E18" s="464"/>
      <c r="F18" s="50" t="s">
        <v>48</v>
      </c>
      <c r="G18" s="39">
        <v>1.8906644539022244</v>
      </c>
      <c r="H18" s="45"/>
      <c r="I18" s="46"/>
      <c r="J18" s="45"/>
      <c r="K18" s="54"/>
    </row>
    <row r="19" spans="2:14" x14ac:dyDescent="0.2">
      <c r="B19" s="415">
        <v>4</v>
      </c>
      <c r="C19" s="428" t="s">
        <v>14</v>
      </c>
      <c r="D19" s="430" t="s">
        <v>8</v>
      </c>
      <c r="E19" s="471" t="s">
        <v>30</v>
      </c>
      <c r="F19" s="55"/>
      <c r="G19" s="44"/>
      <c r="H19" s="72" t="s">
        <v>47</v>
      </c>
      <c r="I19" s="80">
        <v>0.63700000000000045</v>
      </c>
      <c r="J19" s="72" t="s">
        <v>47</v>
      </c>
      <c r="K19" s="112">
        <v>3.499999999999992E-2</v>
      </c>
    </row>
    <row r="20" spans="2:14" x14ac:dyDescent="0.2">
      <c r="B20" s="496"/>
      <c r="C20" s="497"/>
      <c r="D20" s="477"/>
      <c r="E20" s="472"/>
      <c r="F20" s="56"/>
      <c r="G20" s="46"/>
      <c r="H20" s="113" t="s">
        <v>48</v>
      </c>
      <c r="I20" s="81">
        <v>5.2093555773634392</v>
      </c>
      <c r="J20" s="113" t="s">
        <v>48</v>
      </c>
      <c r="K20" s="114">
        <v>1.799485861182526</v>
      </c>
    </row>
    <row r="21" spans="2:14" x14ac:dyDescent="0.2">
      <c r="B21" s="496"/>
      <c r="C21" s="497"/>
      <c r="D21" s="477"/>
      <c r="E21" s="463" t="s">
        <v>36</v>
      </c>
      <c r="F21" s="55" t="s">
        <v>47</v>
      </c>
      <c r="G21" s="44">
        <v>-1.3999999999999999E-2</v>
      </c>
      <c r="H21" s="43"/>
      <c r="I21" s="44"/>
      <c r="J21" s="43" t="s">
        <v>47</v>
      </c>
      <c r="K21" s="53">
        <v>-4.0999999999999981E-2</v>
      </c>
    </row>
    <row r="22" spans="2:14" ht="13.5" thickBot="1" x14ac:dyDescent="0.25">
      <c r="B22" s="416"/>
      <c r="C22" s="429"/>
      <c r="D22" s="431"/>
      <c r="E22" s="473"/>
      <c r="F22" s="57" t="s">
        <v>48</v>
      </c>
      <c r="G22" s="58">
        <v>-11.66666666666667</v>
      </c>
      <c r="H22" s="59"/>
      <c r="I22" s="58"/>
      <c r="J22" s="59" t="s">
        <v>48</v>
      </c>
      <c r="K22" s="60">
        <v>-9.3607305936073022</v>
      </c>
    </row>
    <row r="23" spans="2:14" ht="13.5" customHeight="1" thickTop="1" x14ac:dyDescent="0.2">
      <c r="B23" s="415">
        <v>5</v>
      </c>
      <c r="C23" s="528" t="s">
        <v>20</v>
      </c>
      <c r="D23" s="529" t="s">
        <v>4</v>
      </c>
      <c r="E23" s="471" t="s">
        <v>30</v>
      </c>
      <c r="F23" s="82"/>
      <c r="G23" s="83"/>
      <c r="H23" s="66"/>
      <c r="I23" s="67"/>
      <c r="J23" s="73" t="s">
        <v>47</v>
      </c>
      <c r="K23" s="153">
        <v>0.27600000000000335</v>
      </c>
      <c r="L23" s="125"/>
    </row>
    <row r="24" spans="2:14" x14ac:dyDescent="0.2">
      <c r="B24" s="496"/>
      <c r="C24" s="493"/>
      <c r="D24" s="480"/>
      <c r="E24" s="472"/>
      <c r="F24" s="45"/>
      <c r="G24" s="46"/>
      <c r="H24" s="63"/>
      <c r="I24" s="64"/>
      <c r="J24" s="113" t="s">
        <v>48</v>
      </c>
      <c r="K24" s="75">
        <v>0.65069784986797607</v>
      </c>
      <c r="L24" s="125"/>
    </row>
    <row r="25" spans="2:14" x14ac:dyDescent="0.2">
      <c r="B25" s="496"/>
      <c r="C25" s="493"/>
      <c r="D25" s="480"/>
      <c r="E25" s="463" t="s">
        <v>36</v>
      </c>
      <c r="F25" s="62" t="s">
        <v>47</v>
      </c>
      <c r="G25" s="65">
        <v>7.7999999999999403E-2</v>
      </c>
      <c r="H25" s="62" t="s">
        <v>47</v>
      </c>
      <c r="I25" s="65">
        <v>5.3010000000000161</v>
      </c>
      <c r="J25" s="62" t="s">
        <v>47</v>
      </c>
      <c r="K25" s="154">
        <v>-6.6000000000002501E-2</v>
      </c>
      <c r="L25" s="125"/>
    </row>
    <row r="26" spans="2:14" ht="12.75" customHeight="1" x14ac:dyDescent="0.2">
      <c r="B26" s="416"/>
      <c r="C26" s="494"/>
      <c r="D26" s="481"/>
      <c r="E26" s="473"/>
      <c r="F26" s="66" t="s">
        <v>48</v>
      </c>
      <c r="G26" s="67">
        <v>0.85451358457493409</v>
      </c>
      <c r="H26" s="66" t="s">
        <v>48</v>
      </c>
      <c r="I26" s="67">
        <v>2.5978799417792686</v>
      </c>
      <c r="J26" s="66" t="s">
        <v>48</v>
      </c>
      <c r="K26" s="155">
        <v>-7.413481303425451E-2</v>
      </c>
      <c r="L26" s="125"/>
      <c r="M26" s="6"/>
      <c r="N26" s="2"/>
    </row>
    <row r="27" spans="2:14" x14ac:dyDescent="0.2">
      <c r="B27" s="417">
        <v>6</v>
      </c>
      <c r="C27" s="419" t="s">
        <v>21</v>
      </c>
      <c r="D27" s="421" t="s">
        <v>22</v>
      </c>
      <c r="E27" s="471" t="s">
        <v>30</v>
      </c>
      <c r="F27" s="43"/>
      <c r="G27" s="44"/>
      <c r="H27" s="62"/>
      <c r="I27" s="65"/>
      <c r="J27" s="72" t="s">
        <v>47</v>
      </c>
      <c r="K27" s="74">
        <v>0.10399999999999998</v>
      </c>
      <c r="L27" s="125"/>
      <c r="M27" s="7"/>
      <c r="N27" s="7" t="s">
        <v>18</v>
      </c>
    </row>
    <row r="28" spans="2:14" x14ac:dyDescent="0.2">
      <c r="B28" s="495"/>
      <c r="C28" s="498"/>
      <c r="D28" s="478"/>
      <c r="E28" s="472"/>
      <c r="F28" s="45"/>
      <c r="G28" s="46"/>
      <c r="H28" s="63"/>
      <c r="I28" s="64"/>
      <c r="J28" s="73" t="s">
        <v>48</v>
      </c>
      <c r="K28" s="75">
        <v>14.092140921409202</v>
      </c>
      <c r="L28" s="125"/>
      <c r="M28" s="7"/>
      <c r="N28" s="7"/>
    </row>
    <row r="29" spans="2:14" x14ac:dyDescent="0.2">
      <c r="B29" s="495"/>
      <c r="C29" s="498"/>
      <c r="D29" s="478"/>
      <c r="E29" s="463" t="s">
        <v>36</v>
      </c>
      <c r="F29" s="62"/>
      <c r="G29" s="65"/>
      <c r="H29" s="62" t="s">
        <v>47</v>
      </c>
      <c r="I29" s="65">
        <v>-7.0789999999999509</v>
      </c>
      <c r="J29" s="62" t="s">
        <v>47</v>
      </c>
      <c r="K29" s="154">
        <v>153.61799999999857</v>
      </c>
      <c r="L29" s="125"/>
      <c r="M29" s="7"/>
      <c r="N29" s="7"/>
    </row>
    <row r="30" spans="2:14" ht="12.75" customHeight="1" x14ac:dyDescent="0.2">
      <c r="B30" s="418"/>
      <c r="C30" s="420"/>
      <c r="D30" s="422"/>
      <c r="E30" s="473"/>
      <c r="F30" s="63"/>
      <c r="G30" s="64"/>
      <c r="H30" s="66" t="s">
        <v>48</v>
      </c>
      <c r="I30" s="64">
        <v>-2.395357493317074</v>
      </c>
      <c r="J30" s="66" t="s">
        <v>48</v>
      </c>
      <c r="K30" s="156">
        <v>0.9520289412633387</v>
      </c>
      <c r="L30" s="125"/>
    </row>
    <row r="31" spans="2:14" x14ac:dyDescent="0.2">
      <c r="B31" s="417">
        <v>7</v>
      </c>
      <c r="C31" s="419" t="s">
        <v>23</v>
      </c>
      <c r="D31" s="421" t="s">
        <v>5</v>
      </c>
      <c r="E31" s="471" t="s">
        <v>30</v>
      </c>
      <c r="F31" s="43"/>
      <c r="G31" s="44"/>
      <c r="H31" s="62"/>
      <c r="I31" s="65"/>
      <c r="J31" s="72" t="s">
        <v>47</v>
      </c>
      <c r="K31" s="74">
        <v>18.400000000000034</v>
      </c>
      <c r="L31" s="125"/>
    </row>
    <row r="32" spans="2:14" x14ac:dyDescent="0.2">
      <c r="B32" s="495"/>
      <c r="C32" s="498"/>
      <c r="D32" s="478"/>
      <c r="E32" s="472"/>
      <c r="F32" s="45"/>
      <c r="G32" s="46"/>
      <c r="H32" s="63"/>
      <c r="I32" s="64"/>
      <c r="J32" s="73" t="s">
        <v>48</v>
      </c>
      <c r="K32" s="75">
        <v>4.4300627913247848</v>
      </c>
      <c r="L32" s="125"/>
    </row>
    <row r="33" spans="1:12" x14ac:dyDescent="0.2">
      <c r="B33" s="495"/>
      <c r="C33" s="498"/>
      <c r="D33" s="478"/>
      <c r="E33" s="463" t="s">
        <v>36</v>
      </c>
      <c r="F33" s="62"/>
      <c r="G33" s="65"/>
      <c r="H33" s="62"/>
      <c r="I33" s="65"/>
      <c r="J33" s="62" t="s">
        <v>47</v>
      </c>
      <c r="K33" s="157">
        <v>0.49299999999993815</v>
      </c>
      <c r="L33" s="125"/>
    </row>
    <row r="34" spans="1:12" ht="12.75" customHeight="1" x14ac:dyDescent="0.2">
      <c r="B34" s="418"/>
      <c r="C34" s="499"/>
      <c r="D34" s="422"/>
      <c r="E34" s="473"/>
      <c r="F34" s="63"/>
      <c r="G34" s="64"/>
      <c r="H34" s="66"/>
      <c r="I34" s="64"/>
      <c r="J34" s="66" t="s">
        <v>48</v>
      </c>
      <c r="K34" s="156">
        <v>3.1171833308452079E-2</v>
      </c>
      <c r="L34" s="125"/>
    </row>
    <row r="35" spans="1:12" ht="38.25" customHeight="1" x14ac:dyDescent="0.2">
      <c r="B35" s="530"/>
      <c r="C35" s="479" t="s">
        <v>50</v>
      </c>
      <c r="D35" s="487"/>
      <c r="E35" s="536" t="s">
        <v>30</v>
      </c>
      <c r="F35" s="338" t="s">
        <v>47</v>
      </c>
      <c r="G35" s="74">
        <v>21.996000000000095</v>
      </c>
      <c r="H35" s="339" t="s">
        <v>47</v>
      </c>
      <c r="I35" s="80">
        <v>-1.6290000000000049</v>
      </c>
      <c r="J35" s="339" t="s">
        <v>47</v>
      </c>
      <c r="K35" s="74">
        <v>19.224000000000046</v>
      </c>
      <c r="L35" s="125"/>
    </row>
    <row r="36" spans="1:12" x14ac:dyDescent="0.2">
      <c r="B36" s="531"/>
      <c r="C36" s="507"/>
      <c r="D36" s="488"/>
      <c r="E36" s="537"/>
      <c r="F36" s="340" t="s">
        <v>48</v>
      </c>
      <c r="G36" s="75">
        <v>0.39733197252491692</v>
      </c>
      <c r="H36" s="341" t="s">
        <v>48</v>
      </c>
      <c r="I36" s="81">
        <v>-3.3038575426925787</v>
      </c>
      <c r="J36" s="341" t="s">
        <v>48</v>
      </c>
      <c r="K36" s="75">
        <v>4.0430042398546417</v>
      </c>
      <c r="L36" s="125"/>
    </row>
    <row r="37" spans="1:12" x14ac:dyDescent="0.2">
      <c r="B37" s="531"/>
      <c r="C37" s="507"/>
      <c r="D37" s="488"/>
      <c r="E37" s="534" t="s">
        <v>43</v>
      </c>
      <c r="F37" s="342" t="s">
        <v>47</v>
      </c>
      <c r="G37" s="76">
        <v>24.114999999999782</v>
      </c>
      <c r="H37" s="327"/>
      <c r="I37" s="328"/>
      <c r="J37" s="327"/>
      <c r="K37" s="105"/>
      <c r="L37" s="125"/>
    </row>
    <row r="38" spans="1:12" ht="23.25" customHeight="1" x14ac:dyDescent="0.2">
      <c r="B38" s="531"/>
      <c r="C38" s="507"/>
      <c r="D38" s="488"/>
      <c r="E38" s="535"/>
      <c r="F38" s="343" t="s">
        <v>48</v>
      </c>
      <c r="G38" s="77">
        <v>0.42696514625879534</v>
      </c>
      <c r="H38" s="329"/>
      <c r="I38" s="330"/>
      <c r="J38" s="329"/>
      <c r="K38" s="106"/>
      <c r="L38" s="125"/>
    </row>
    <row r="39" spans="1:12" ht="25.5" customHeight="1" x14ac:dyDescent="0.2">
      <c r="B39" s="531"/>
      <c r="C39" s="507"/>
      <c r="D39" s="488"/>
      <c r="E39" s="463" t="s">
        <v>36</v>
      </c>
      <c r="F39" s="337" t="s">
        <v>47</v>
      </c>
      <c r="G39" s="78">
        <v>2.1829999999999927</v>
      </c>
      <c r="H39" s="337" t="s">
        <v>47</v>
      </c>
      <c r="I39" s="44">
        <v>-1.7779999999999632</v>
      </c>
      <c r="J39" s="337" t="s">
        <v>47</v>
      </c>
      <c r="K39" s="78">
        <v>154.00399999999718</v>
      </c>
      <c r="L39" s="125"/>
    </row>
    <row r="40" spans="1:12" ht="13.5" thickBot="1" x14ac:dyDescent="0.25">
      <c r="B40" s="423"/>
      <c r="C40" s="532"/>
      <c r="D40" s="425"/>
      <c r="E40" s="533"/>
      <c r="F40" s="355" t="s">
        <v>48</v>
      </c>
      <c r="G40" s="356">
        <v>1.7992994024314868</v>
      </c>
      <c r="H40" s="355" t="s">
        <v>48</v>
      </c>
      <c r="I40" s="357">
        <v>-0.35589824272739268</v>
      </c>
      <c r="J40" s="355" t="s">
        <v>48</v>
      </c>
      <c r="K40" s="356">
        <v>0.86485697237723702</v>
      </c>
      <c r="L40" s="125"/>
    </row>
    <row r="41" spans="1:12" s="29" customFormat="1" ht="11.25" x14ac:dyDescent="0.2">
      <c r="A41" s="126"/>
      <c r="B41" s="29" t="s">
        <v>11</v>
      </c>
      <c r="D41" s="30"/>
      <c r="E41" s="30"/>
      <c r="F41" s="31"/>
      <c r="G41" s="71"/>
      <c r="H41" s="32"/>
      <c r="I41" s="32"/>
      <c r="J41" s="32"/>
      <c r="K41" s="32"/>
    </row>
    <row r="42" spans="1:12" s="29" customFormat="1" ht="11.25" x14ac:dyDescent="0.2">
      <c r="A42" s="126"/>
      <c r="B42" s="143"/>
      <c r="C42" s="29" t="s">
        <v>12</v>
      </c>
      <c r="D42" s="30"/>
      <c r="E42" s="30"/>
      <c r="F42" s="31"/>
      <c r="G42" s="71"/>
      <c r="H42" s="32"/>
      <c r="I42" s="32"/>
      <c r="J42" s="32"/>
      <c r="K42" s="32"/>
    </row>
    <row r="43" spans="1:12" s="29" customFormat="1" ht="3" customHeight="1" x14ac:dyDescent="0.2">
      <c r="A43" s="126"/>
      <c r="B43" s="149"/>
      <c r="D43" s="30"/>
      <c r="E43" s="30"/>
      <c r="F43" s="31"/>
      <c r="G43" s="71"/>
      <c r="H43" s="32"/>
      <c r="I43" s="32"/>
      <c r="J43" s="32"/>
      <c r="K43" s="32"/>
    </row>
    <row r="44" spans="1:12" s="29" customFormat="1" x14ac:dyDescent="0.2">
      <c r="A44" s="126"/>
      <c r="B44" s="144"/>
      <c r="C44" s="29" t="s">
        <v>41</v>
      </c>
      <c r="D44" s="30"/>
      <c r="E44" s="30"/>
      <c r="F44" s="31"/>
      <c r="G44" s="31"/>
      <c r="H44" s="32"/>
      <c r="I44" s="32"/>
      <c r="J44" s="32"/>
      <c r="K44" s="32"/>
    </row>
    <row r="45" spans="1:12" s="29" customFormat="1" ht="3.75" customHeight="1" thickBot="1" x14ac:dyDescent="0.25">
      <c r="A45" s="126"/>
      <c r="B45" s="158"/>
      <c r="D45" s="30"/>
      <c r="E45" s="30"/>
      <c r="F45" s="31"/>
      <c r="G45" s="31"/>
      <c r="H45" s="32"/>
      <c r="I45" s="32"/>
      <c r="J45" s="32"/>
      <c r="K45" s="32"/>
    </row>
    <row r="46" spans="1:12" s="29" customFormat="1" ht="14.25" thickTop="1" thickBot="1" x14ac:dyDescent="0.25">
      <c r="A46" s="126"/>
      <c r="B46" s="61"/>
      <c r="C46" s="29" t="s">
        <v>51</v>
      </c>
      <c r="D46" s="30"/>
      <c r="E46" s="30"/>
      <c r="F46" s="31"/>
      <c r="G46" s="31"/>
      <c r="H46" s="32"/>
      <c r="I46" s="32"/>
      <c r="J46" s="32"/>
      <c r="K46" s="32"/>
    </row>
    <row r="47" spans="1:12" ht="13.5" thickTop="1" x14ac:dyDescent="0.2">
      <c r="B47" s="29" t="s">
        <v>121</v>
      </c>
    </row>
    <row r="48" spans="1:12" x14ac:dyDescent="0.2">
      <c r="B48" s="29" t="s">
        <v>46</v>
      </c>
    </row>
    <row r="50" spans="4:5" x14ac:dyDescent="0.2">
      <c r="D50" s="36"/>
      <c r="E50" s="36"/>
    </row>
  </sheetData>
  <mergeCells count="48">
    <mergeCell ref="B35:B40"/>
    <mergeCell ref="C35:C40"/>
    <mergeCell ref="D35:D40"/>
    <mergeCell ref="E39:E40"/>
    <mergeCell ref="B31:B34"/>
    <mergeCell ref="C31:C34"/>
    <mergeCell ref="D31:D34"/>
    <mergeCell ref="E31:E32"/>
    <mergeCell ref="E33:E34"/>
    <mergeCell ref="E37:E38"/>
    <mergeCell ref="E35:E36"/>
    <mergeCell ref="B23:B26"/>
    <mergeCell ref="C23:C26"/>
    <mergeCell ref="D23:D26"/>
    <mergeCell ref="E23:E24"/>
    <mergeCell ref="E25:E26"/>
    <mergeCell ref="B27:B30"/>
    <mergeCell ref="C27:C30"/>
    <mergeCell ref="D27:D30"/>
    <mergeCell ref="E27:E28"/>
    <mergeCell ref="E29:E30"/>
    <mergeCell ref="B15:B18"/>
    <mergeCell ref="C15:C18"/>
    <mergeCell ref="D15:D18"/>
    <mergeCell ref="E17:E18"/>
    <mergeCell ref="B19:B22"/>
    <mergeCell ref="C19:C22"/>
    <mergeCell ref="D19:D22"/>
    <mergeCell ref="E19:E20"/>
    <mergeCell ref="E21:E22"/>
    <mergeCell ref="C7:C12"/>
    <mergeCell ref="D7:D8"/>
    <mergeCell ref="E7:E16"/>
    <mergeCell ref="D9:D10"/>
    <mergeCell ref="D11:D12"/>
    <mergeCell ref="D13:D14"/>
    <mergeCell ref="B1:K1"/>
    <mergeCell ref="F4:K4"/>
    <mergeCell ref="C4:E4"/>
    <mergeCell ref="B5:B6"/>
    <mergeCell ref="D5:D6"/>
    <mergeCell ref="F5:G5"/>
    <mergeCell ref="H5:I5"/>
    <mergeCell ref="J5:K5"/>
    <mergeCell ref="F6:G6"/>
    <mergeCell ref="H6:I6"/>
    <mergeCell ref="J6:K6"/>
    <mergeCell ref="E5:E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topLeftCell="B1" workbookViewId="0">
      <selection activeCell="B13" sqref="B13:G13"/>
    </sheetView>
  </sheetViews>
  <sheetFormatPr baseColWidth="10" defaultRowHeight="12.75" x14ac:dyDescent="0.2"/>
  <cols>
    <col min="1" max="1" width="11.42578125" hidden="1" customWidth="1"/>
    <col min="2" max="2" width="37.42578125" customWidth="1"/>
    <col min="3" max="3" width="13.5703125" customWidth="1"/>
    <col min="4" max="4" width="11.42578125" customWidth="1"/>
    <col min="5" max="5" width="3" bestFit="1" customWidth="1"/>
    <col min="6" max="6" width="28.85546875" bestFit="1" customWidth="1"/>
    <col min="7" max="7" width="13.7109375" customWidth="1"/>
  </cols>
  <sheetData>
    <row r="1" spans="1:17" ht="24.75" customHeight="1" x14ac:dyDescent="0.2">
      <c r="A1" s="186"/>
      <c r="B1" s="541" t="s">
        <v>177</v>
      </c>
      <c r="C1" s="541"/>
      <c r="D1" s="541"/>
      <c r="E1" s="541"/>
      <c r="F1" s="541"/>
      <c r="G1" s="541"/>
      <c r="H1" s="190"/>
      <c r="I1" s="190"/>
      <c r="J1" s="186"/>
      <c r="K1" s="186"/>
      <c r="L1" s="186"/>
      <c r="M1" s="186"/>
      <c r="N1" s="186"/>
      <c r="O1" s="186"/>
      <c r="P1" s="186"/>
      <c r="Q1" s="186"/>
    </row>
    <row r="2" spans="1:17" x14ac:dyDescent="0.2">
      <c r="A2" s="186"/>
      <c r="B2" s="191" t="s">
        <v>58</v>
      </c>
      <c r="C2" s="186"/>
      <c r="D2" s="186"/>
      <c r="E2" s="186"/>
      <c r="F2" s="186"/>
      <c r="G2" s="186"/>
      <c r="H2" s="186"/>
      <c r="I2" s="186"/>
      <c r="J2" s="186"/>
      <c r="K2" s="186"/>
      <c r="L2" s="186"/>
      <c r="M2" s="186"/>
      <c r="N2" s="186"/>
      <c r="O2" s="186"/>
      <c r="P2" s="186"/>
      <c r="Q2" s="186"/>
    </row>
    <row r="3" spans="1:17" ht="13.5" thickBot="1" x14ac:dyDescent="0.25">
      <c r="A3" s="186"/>
      <c r="B3" s="189"/>
      <c r="C3" s="192"/>
      <c r="D3" s="192"/>
      <c r="E3" s="192"/>
      <c r="F3" s="192"/>
      <c r="G3" s="192"/>
      <c r="H3" s="193"/>
      <c r="I3" s="186"/>
      <c r="J3" s="186"/>
      <c r="K3" s="186"/>
      <c r="L3" s="186"/>
      <c r="M3" s="186"/>
      <c r="N3" s="186"/>
      <c r="O3" s="186"/>
      <c r="P3" s="186"/>
      <c r="Q3" s="186"/>
    </row>
    <row r="4" spans="1:17" ht="56.25" x14ac:dyDescent="0.2">
      <c r="A4" s="186"/>
      <c r="B4" s="194"/>
      <c r="C4" s="408" t="s">
        <v>174</v>
      </c>
      <c r="D4" s="409" t="s">
        <v>175</v>
      </c>
      <c r="E4" s="195"/>
      <c r="F4" s="410" t="s">
        <v>176</v>
      </c>
      <c r="G4" s="410" t="s">
        <v>59</v>
      </c>
      <c r="H4" s="196"/>
      <c r="I4" s="195"/>
      <c r="J4" s="195"/>
      <c r="K4" s="195"/>
      <c r="L4" s="195"/>
      <c r="M4" s="195"/>
      <c r="N4" s="195"/>
      <c r="O4" s="186"/>
      <c r="P4" s="186"/>
      <c r="Q4" s="186"/>
    </row>
    <row r="5" spans="1:17" x14ac:dyDescent="0.2">
      <c r="A5" s="186"/>
      <c r="B5" s="197" t="s">
        <v>60</v>
      </c>
      <c r="C5" s="198">
        <v>5557900</v>
      </c>
      <c r="D5" s="370"/>
      <c r="E5" s="370"/>
      <c r="F5" s="237">
        <v>5557900</v>
      </c>
      <c r="G5" s="237">
        <v>5376100</v>
      </c>
      <c r="H5" s="199"/>
      <c r="I5" s="200"/>
      <c r="J5" s="201"/>
      <c r="K5" s="201"/>
      <c r="L5" s="201"/>
      <c r="M5" s="202"/>
      <c r="N5" s="202"/>
      <c r="O5" s="186"/>
      <c r="P5" s="186"/>
      <c r="Q5" s="186"/>
    </row>
    <row r="6" spans="1:17" ht="13.5" thickBot="1" x14ac:dyDescent="0.25">
      <c r="A6" s="186"/>
      <c r="B6" s="203" t="s">
        <v>61</v>
      </c>
      <c r="C6" s="204"/>
      <c r="D6" s="375" t="s">
        <v>159</v>
      </c>
      <c r="E6" s="374"/>
      <c r="F6" s="236">
        <v>114200</v>
      </c>
      <c r="G6" s="236">
        <v>106700</v>
      </c>
      <c r="H6" s="206"/>
      <c r="I6" s="207"/>
      <c r="J6" s="208"/>
      <c r="K6" s="209"/>
      <c r="L6" s="208"/>
      <c r="M6" s="202"/>
      <c r="N6" s="202"/>
      <c r="O6" s="186"/>
      <c r="P6" s="186"/>
      <c r="Q6" s="186"/>
    </row>
    <row r="7" spans="1:17" ht="13.5" thickBot="1" x14ac:dyDescent="0.25">
      <c r="A7" s="186"/>
      <c r="B7" s="349" t="s">
        <v>62</v>
      </c>
      <c r="C7" s="371">
        <v>5557900</v>
      </c>
      <c r="D7" s="372" t="s">
        <v>158</v>
      </c>
      <c r="E7" s="373"/>
      <c r="F7" s="350">
        <v>5672100</v>
      </c>
      <c r="G7" s="350">
        <v>5482800</v>
      </c>
      <c r="H7" s="210"/>
      <c r="I7" s="207"/>
      <c r="J7" s="211"/>
      <c r="K7" s="205"/>
      <c r="L7" s="212"/>
      <c r="M7" s="213"/>
      <c r="N7" s="212"/>
      <c r="O7" s="186"/>
      <c r="P7" s="186"/>
      <c r="Q7" s="186"/>
    </row>
    <row r="8" spans="1:17" x14ac:dyDescent="0.2">
      <c r="A8" s="186"/>
      <c r="B8" s="203" t="s">
        <v>63</v>
      </c>
      <c r="C8" s="239">
        <v>542400</v>
      </c>
      <c r="D8" s="214"/>
      <c r="E8" s="214"/>
      <c r="F8" s="215"/>
      <c r="G8" s="215"/>
      <c r="H8" s="216"/>
      <c r="I8" s="187"/>
      <c r="J8" s="206"/>
      <c r="K8" s="207"/>
      <c r="L8" s="214"/>
      <c r="M8" s="186"/>
      <c r="N8" s="186"/>
      <c r="O8" s="215"/>
      <c r="P8" s="214"/>
      <c r="Q8" s="186"/>
    </row>
    <row r="9" spans="1:17" x14ac:dyDescent="0.2">
      <c r="A9" s="186"/>
      <c r="B9" s="240" t="s">
        <v>156</v>
      </c>
      <c r="C9" s="402">
        <v>107800</v>
      </c>
      <c r="D9" s="214"/>
      <c r="E9" s="214"/>
      <c r="F9" s="400" t="s">
        <v>160</v>
      </c>
      <c r="G9" s="186"/>
      <c r="H9" s="216"/>
      <c r="I9" s="187"/>
      <c r="J9" s="217"/>
      <c r="K9" s="218"/>
      <c r="L9" s="214"/>
      <c r="M9" s="186"/>
      <c r="N9" s="186"/>
      <c r="O9" s="186"/>
      <c r="P9" s="214"/>
      <c r="Q9" s="186"/>
    </row>
    <row r="10" spans="1:17" x14ac:dyDescent="0.2">
      <c r="A10" s="186"/>
      <c r="B10" s="240" t="s">
        <v>157</v>
      </c>
      <c r="C10" s="403">
        <v>434600</v>
      </c>
      <c r="D10" s="214"/>
      <c r="E10" s="214"/>
      <c r="F10" s="401" t="s">
        <v>161</v>
      </c>
      <c r="G10" s="219"/>
      <c r="H10" s="216"/>
      <c r="I10" s="376"/>
      <c r="J10" s="217"/>
      <c r="K10" s="218"/>
      <c r="L10" s="214"/>
      <c r="M10" s="186"/>
      <c r="N10" s="186"/>
      <c r="O10" s="186"/>
      <c r="P10" s="214"/>
      <c r="Q10" s="186"/>
    </row>
    <row r="11" spans="1:17" ht="13.5" thickBot="1" x14ac:dyDescent="0.25">
      <c r="A11" s="186"/>
      <c r="B11" s="220" t="s">
        <v>64</v>
      </c>
      <c r="C11" s="241">
        <v>6100300</v>
      </c>
      <c r="D11" s="221"/>
      <c r="E11" s="214"/>
      <c r="F11" s="399" t="s">
        <v>162</v>
      </c>
      <c r="G11" s="201"/>
      <c r="H11" s="222"/>
      <c r="I11" s="187"/>
      <c r="J11" s="210"/>
      <c r="K11" s="212"/>
      <c r="L11" s="214"/>
      <c r="M11" s="223"/>
      <c r="N11" s="223"/>
      <c r="O11" s="224"/>
      <c r="P11" s="214"/>
      <c r="Q11" s="186"/>
    </row>
    <row r="12" spans="1:17" ht="13.5" customHeight="1" x14ac:dyDescent="0.2">
      <c r="A12" s="186"/>
      <c r="B12" s="542" t="s">
        <v>155</v>
      </c>
      <c r="C12" s="542"/>
      <c r="D12" s="542"/>
      <c r="E12" s="542"/>
      <c r="F12" s="542"/>
      <c r="G12" s="542"/>
      <c r="H12" s="225"/>
      <c r="I12" s="226"/>
      <c r="J12" s="186"/>
      <c r="K12" s="186"/>
      <c r="L12" s="186"/>
      <c r="M12" s="186"/>
      <c r="N12" s="186"/>
      <c r="O12" s="186"/>
      <c r="P12" s="186"/>
      <c r="Q12" s="186"/>
    </row>
    <row r="13" spans="1:17" x14ac:dyDescent="0.2">
      <c r="B13" s="543" t="s">
        <v>56</v>
      </c>
      <c r="C13" s="543"/>
      <c r="D13" s="543"/>
      <c r="E13" s="543"/>
      <c r="F13" s="543"/>
      <c r="G13" s="543"/>
      <c r="H13" s="186"/>
      <c r="I13" s="233"/>
      <c r="J13" s="186"/>
      <c r="K13" s="186"/>
      <c r="L13" s="186"/>
      <c r="M13" s="186"/>
      <c r="N13" s="186"/>
      <c r="O13" s="186"/>
      <c r="P13" s="186"/>
      <c r="Q13" s="186"/>
    </row>
    <row r="14" spans="1:17" x14ac:dyDescent="0.2">
      <c r="A14" s="188"/>
      <c r="B14" s="544" t="s">
        <v>46</v>
      </c>
      <c r="C14" s="544"/>
      <c r="D14" s="544"/>
      <c r="E14" s="544"/>
      <c r="F14" s="544"/>
      <c r="G14" s="544"/>
      <c r="H14" s="187"/>
      <c r="I14" s="376"/>
      <c r="J14" s="187"/>
      <c r="K14" s="187"/>
      <c r="L14" s="187"/>
      <c r="M14" s="187"/>
      <c r="N14" s="187"/>
      <c r="O14" s="187"/>
      <c r="P14" s="187"/>
      <c r="Q14" s="187"/>
    </row>
    <row r="15" spans="1:17" x14ac:dyDescent="0.2">
      <c r="A15" s="186"/>
      <c r="B15" s="539" t="s">
        <v>131</v>
      </c>
      <c r="C15" s="539"/>
      <c r="D15" s="539"/>
      <c r="E15" s="539"/>
      <c r="F15" s="539"/>
      <c r="G15" s="539"/>
      <c r="H15" s="225"/>
      <c r="I15" s="225"/>
      <c r="J15" s="186"/>
      <c r="K15" s="186"/>
      <c r="L15" s="186"/>
      <c r="M15" s="231"/>
      <c r="N15" s="232"/>
      <c r="O15" s="232"/>
      <c r="P15" s="186"/>
      <c r="Q15" s="186"/>
    </row>
    <row r="16" spans="1:17" ht="24.75" customHeight="1" x14ac:dyDescent="0.2">
      <c r="A16" s="186"/>
      <c r="B16" s="539" t="s">
        <v>132</v>
      </c>
      <c r="C16" s="539"/>
      <c r="D16" s="539"/>
      <c r="E16" s="539"/>
      <c r="F16" s="539"/>
      <c r="G16" s="539"/>
      <c r="H16" s="235"/>
      <c r="I16" s="229"/>
      <c r="J16" s="186"/>
      <c r="K16" s="186"/>
      <c r="L16" s="186"/>
      <c r="M16" s="230"/>
      <c r="N16" s="230"/>
      <c r="O16" s="186"/>
      <c r="P16" s="186"/>
      <c r="Q16" s="186"/>
    </row>
    <row r="17" spans="1:17" ht="18" customHeight="1" x14ac:dyDescent="0.2">
      <c r="A17" s="186"/>
      <c r="B17" s="538" t="s">
        <v>133</v>
      </c>
      <c r="C17" s="538"/>
      <c r="D17" s="538"/>
      <c r="E17" s="538"/>
      <c r="F17" s="538"/>
      <c r="G17" s="538"/>
      <c r="H17" s="225"/>
      <c r="I17" s="225"/>
      <c r="J17" s="186"/>
      <c r="K17" s="186"/>
      <c r="L17" s="186"/>
      <c r="M17" s="230"/>
      <c r="N17" s="230"/>
      <c r="O17" s="186"/>
      <c r="P17" s="186"/>
      <c r="Q17" s="186"/>
    </row>
    <row r="18" spans="1:17" ht="26.25" customHeight="1" x14ac:dyDescent="0.2">
      <c r="A18" s="186"/>
      <c r="B18" s="540" t="s">
        <v>129</v>
      </c>
      <c r="C18" s="540"/>
      <c r="D18" s="540"/>
      <c r="E18" s="540"/>
      <c r="F18" s="540"/>
      <c r="G18" s="540"/>
      <c r="H18" s="187"/>
      <c r="I18" s="187"/>
      <c r="J18" s="186"/>
      <c r="K18" s="186"/>
      <c r="L18" s="186"/>
      <c r="M18" s="186"/>
      <c r="N18" s="186"/>
      <c r="O18" s="186"/>
      <c r="P18" s="186"/>
      <c r="Q18" s="186"/>
    </row>
    <row r="19" spans="1:17" x14ac:dyDescent="0.2">
      <c r="A19" s="188"/>
      <c r="B19" s="186"/>
      <c r="C19" s="187"/>
      <c r="D19" s="187"/>
      <c r="E19" s="187"/>
      <c r="F19" s="187"/>
      <c r="G19" s="187"/>
      <c r="H19" s="376"/>
      <c r="I19" s="187"/>
      <c r="J19" s="188"/>
      <c r="K19" s="188"/>
      <c r="L19" s="188"/>
      <c r="M19" s="188"/>
      <c r="N19" s="187"/>
      <c r="O19" s="187"/>
      <c r="P19" s="187"/>
      <c r="Q19" s="187"/>
    </row>
    <row r="20" spans="1:17" x14ac:dyDescent="0.2">
      <c r="A20" s="187"/>
      <c r="B20" s="187"/>
      <c r="C20" s="187"/>
      <c r="D20" s="187"/>
      <c r="E20" s="187"/>
      <c r="F20" s="187"/>
      <c r="G20" s="187"/>
      <c r="H20" s="187"/>
      <c r="I20" s="187"/>
      <c r="J20" s="188"/>
      <c r="K20" s="188"/>
      <c r="L20" s="188"/>
      <c r="M20" s="188"/>
      <c r="N20" s="187"/>
      <c r="O20" s="187"/>
      <c r="P20" s="187"/>
      <c r="Q20" s="187"/>
    </row>
    <row r="21" spans="1:17" x14ac:dyDescent="0.2">
      <c r="A21" s="187"/>
      <c r="B21" s="187"/>
      <c r="C21" s="187"/>
      <c r="D21" s="187"/>
      <c r="E21" s="188"/>
      <c r="F21" s="188"/>
      <c r="G21" s="188"/>
      <c r="H21" s="188"/>
      <c r="I21" s="188"/>
      <c r="J21" s="188"/>
      <c r="K21" s="188"/>
      <c r="L21" s="227"/>
      <c r="M21" s="228"/>
      <c r="N21" s="233"/>
      <c r="O21" s="187"/>
      <c r="P21" s="187"/>
    </row>
    <row r="22" spans="1:17" x14ac:dyDescent="0.2">
      <c r="A22" s="187"/>
      <c r="B22" s="187"/>
      <c r="C22" s="187"/>
      <c r="D22" s="187"/>
      <c r="E22" s="188"/>
      <c r="F22" s="188"/>
      <c r="G22" s="188"/>
      <c r="H22" s="188"/>
      <c r="I22" s="188"/>
      <c r="J22" s="188"/>
      <c r="K22" s="188"/>
      <c r="L22" s="188"/>
      <c r="M22" s="214"/>
      <c r="N22" s="215"/>
      <c r="O22" s="187"/>
      <c r="P22" s="187"/>
      <c r="Q22" s="187"/>
    </row>
    <row r="23" spans="1:17" x14ac:dyDescent="0.2">
      <c r="A23" s="187"/>
      <c r="B23" s="187"/>
      <c r="C23" s="187"/>
      <c r="D23" s="187"/>
      <c r="E23" s="188"/>
      <c r="F23" s="188"/>
      <c r="G23" s="188"/>
      <c r="H23" s="188"/>
      <c r="I23" s="188"/>
      <c r="J23" s="188"/>
      <c r="K23" s="188"/>
      <c r="L23" s="188"/>
      <c r="M23" s="234"/>
      <c r="N23" s="234"/>
      <c r="O23" s="187"/>
      <c r="P23" s="187"/>
      <c r="Q23" s="187"/>
    </row>
    <row r="24" spans="1:17" x14ac:dyDescent="0.2">
      <c r="A24" s="188"/>
      <c r="B24" s="188"/>
      <c r="C24" s="188"/>
      <c r="D24" s="188"/>
      <c r="E24" s="188"/>
      <c r="F24" s="345"/>
      <c r="G24" s="188"/>
      <c r="H24" s="188"/>
      <c r="I24" s="188"/>
      <c r="J24" s="188"/>
      <c r="K24" s="188"/>
      <c r="L24" s="188"/>
      <c r="M24" s="188"/>
      <c r="N24" s="188"/>
      <c r="O24" s="188"/>
      <c r="P24" s="188"/>
      <c r="Q24" s="188"/>
    </row>
    <row r="25" spans="1:17" x14ac:dyDescent="0.2">
      <c r="A25" s="187"/>
      <c r="B25" s="187"/>
      <c r="C25" s="187"/>
      <c r="D25" s="187"/>
      <c r="E25" s="188"/>
      <c r="F25" s="188"/>
      <c r="G25" s="188"/>
      <c r="H25" s="188"/>
      <c r="I25" s="188"/>
      <c r="J25" s="188"/>
      <c r="K25" s="188"/>
      <c r="L25" s="188"/>
      <c r="M25" s="187"/>
      <c r="N25" s="187"/>
      <c r="O25" s="187"/>
      <c r="P25" s="187"/>
      <c r="Q25" s="187"/>
    </row>
    <row r="26" spans="1:17" x14ac:dyDescent="0.2">
      <c r="A26" s="187"/>
      <c r="B26" s="187"/>
      <c r="C26" s="187"/>
      <c r="D26" s="187"/>
      <c r="E26" s="188"/>
      <c r="F26" s="188"/>
      <c r="G26" s="188"/>
      <c r="H26" s="188"/>
      <c r="I26" s="188"/>
      <c r="J26" s="188"/>
      <c r="K26" s="188"/>
      <c r="L26" s="188"/>
      <c r="M26" s="187"/>
      <c r="N26" s="187"/>
      <c r="O26" s="187"/>
      <c r="P26" s="187"/>
      <c r="Q26" s="187"/>
    </row>
    <row r="27" spans="1:17" x14ac:dyDescent="0.2">
      <c r="A27" s="187"/>
      <c r="B27" s="187"/>
      <c r="C27" s="187"/>
      <c r="D27" s="187"/>
      <c r="E27" s="187"/>
      <c r="F27" s="187"/>
      <c r="G27" s="187"/>
      <c r="H27" s="187"/>
      <c r="I27" s="187"/>
      <c r="J27" s="188"/>
      <c r="K27" s="188"/>
      <c r="L27" s="188"/>
      <c r="M27" s="188"/>
      <c r="N27" s="188"/>
      <c r="O27" s="188"/>
      <c r="P27" s="188"/>
      <c r="Q27" s="188"/>
    </row>
    <row r="28" spans="1:17" x14ac:dyDescent="0.2">
      <c r="A28" s="187"/>
      <c r="B28" s="187"/>
      <c r="C28" s="187"/>
      <c r="D28" s="187"/>
      <c r="E28" s="187"/>
      <c r="F28" s="187"/>
      <c r="G28" s="187"/>
      <c r="H28" s="187"/>
      <c r="I28" s="187"/>
      <c r="J28" s="188"/>
      <c r="K28" s="188"/>
      <c r="L28" s="188"/>
      <c r="M28" s="188"/>
      <c r="N28" s="188"/>
      <c r="O28" s="188"/>
      <c r="P28" s="188"/>
      <c r="Q28" s="188"/>
    </row>
    <row r="29" spans="1:17" x14ac:dyDescent="0.2">
      <c r="A29" s="187"/>
      <c r="B29" s="187"/>
      <c r="C29" s="187"/>
      <c r="D29" s="187"/>
      <c r="E29" s="187"/>
      <c r="F29" s="187"/>
      <c r="G29" s="187"/>
      <c r="H29" s="187"/>
      <c r="I29" s="187"/>
      <c r="J29" s="188"/>
      <c r="K29" s="188"/>
      <c r="L29" s="188"/>
      <c r="M29" s="188"/>
      <c r="N29" s="188"/>
      <c r="O29" s="188"/>
      <c r="P29" s="188"/>
      <c r="Q29" s="188"/>
    </row>
  </sheetData>
  <mergeCells count="8">
    <mergeCell ref="B17:G17"/>
    <mergeCell ref="B15:G15"/>
    <mergeCell ref="B18:G18"/>
    <mergeCell ref="B1:G1"/>
    <mergeCell ref="B12:G12"/>
    <mergeCell ref="B16:G16"/>
    <mergeCell ref="B13:G13"/>
    <mergeCell ref="B14:G1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election activeCell="A37" sqref="A37"/>
    </sheetView>
  </sheetViews>
  <sheetFormatPr baseColWidth="10" defaultRowHeight="12.75" x14ac:dyDescent="0.2"/>
  <sheetData>
    <row r="1" spans="1:1" x14ac:dyDescent="0.2">
      <c r="A1" s="325" t="s">
        <v>124</v>
      </c>
    </row>
    <row r="33" spans="1:9" ht="18" customHeight="1" x14ac:dyDescent="0.2">
      <c r="A33" s="545" t="s">
        <v>163</v>
      </c>
      <c r="B33" s="545"/>
      <c r="C33" s="545"/>
      <c r="D33" s="545"/>
      <c r="E33" s="545"/>
      <c r="F33" s="545"/>
      <c r="G33" s="545"/>
      <c r="H33" s="545"/>
      <c r="I33" s="545"/>
    </row>
    <row r="34" spans="1:9" ht="12.75" customHeight="1" x14ac:dyDescent="0.2">
      <c r="A34" s="543" t="s">
        <v>56</v>
      </c>
      <c r="B34" s="543"/>
      <c r="C34" s="543"/>
      <c r="D34" s="543"/>
      <c r="E34" s="543"/>
      <c r="F34" s="543"/>
      <c r="G34" s="543"/>
      <c r="H34" s="543"/>
      <c r="I34" s="543"/>
    </row>
  </sheetData>
  <mergeCells count="2">
    <mergeCell ref="A33:I33"/>
    <mergeCell ref="A34:I3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election activeCell="D9" sqref="D9"/>
    </sheetView>
  </sheetViews>
  <sheetFormatPr baseColWidth="10" defaultRowHeight="12.75" x14ac:dyDescent="0.2"/>
  <cols>
    <col min="1" max="1" width="65" bestFit="1" customWidth="1"/>
  </cols>
  <sheetData>
    <row r="1" spans="1:5" x14ac:dyDescent="0.2">
      <c r="A1" s="319" t="s">
        <v>122</v>
      </c>
      <c r="B1" s="320"/>
      <c r="C1" s="320"/>
    </row>
    <row r="3" spans="1:5" x14ac:dyDescent="0.2">
      <c r="A3" s="322" t="s">
        <v>110</v>
      </c>
      <c r="B3" s="315">
        <f>'Figure 1.1-8'!D29</f>
        <v>20716.899000000001</v>
      </c>
      <c r="C3" s="314">
        <f>B3/$B$9*100</f>
        <v>75.227491920549042</v>
      </c>
    </row>
    <row r="4" spans="1:5" x14ac:dyDescent="0.2">
      <c r="A4" s="321" t="s">
        <v>136</v>
      </c>
      <c r="B4" s="317">
        <f>'Figure 1.1-8'!D6</f>
        <v>5482.8059999999996</v>
      </c>
      <c r="C4" s="378">
        <f t="shared" ref="C4:C9" si="0">B4/$B$9*100</f>
        <v>19.909241439413194</v>
      </c>
    </row>
    <row r="5" spans="1:5" x14ac:dyDescent="0.2">
      <c r="A5" s="322" t="s">
        <v>137</v>
      </c>
      <c r="B5" s="316">
        <f>'Figure 1.1-8'!D7</f>
        <v>189.31100000000001</v>
      </c>
      <c r="C5" s="314">
        <f t="shared" si="0"/>
        <v>0.6874287374269219</v>
      </c>
    </row>
    <row r="6" spans="1:5" x14ac:dyDescent="0.2">
      <c r="A6" s="323" t="s">
        <v>111</v>
      </c>
      <c r="B6" s="315">
        <f>'Figure 1.1-8'!D20</f>
        <v>180.37799999999999</v>
      </c>
      <c r="C6" s="314">
        <f t="shared" si="0"/>
        <v>0.65499110352590872</v>
      </c>
    </row>
    <row r="7" spans="1:5" x14ac:dyDescent="0.2">
      <c r="A7" s="322" t="s">
        <v>112</v>
      </c>
      <c r="B7" s="315">
        <f>'Figure 1.1-8'!D25</f>
        <v>416.08199999999999</v>
      </c>
      <c r="C7" s="314">
        <f t="shared" si="0"/>
        <v>1.5108827481026907</v>
      </c>
    </row>
    <row r="8" spans="1:5" x14ac:dyDescent="0.2">
      <c r="A8" s="322" t="s">
        <v>105</v>
      </c>
      <c r="B8" s="315">
        <f>'Figure 1.1-8'!D28</f>
        <v>553.524</v>
      </c>
      <c r="C8" s="314">
        <f t="shared" si="0"/>
        <v>2.0099640509822434</v>
      </c>
    </row>
    <row r="9" spans="1:5" x14ac:dyDescent="0.2">
      <c r="A9" s="324" t="s">
        <v>113</v>
      </c>
      <c r="B9" s="314">
        <f>'Figure 1.1-8'!D30</f>
        <v>27539</v>
      </c>
      <c r="C9" s="314">
        <f t="shared" si="0"/>
        <v>100</v>
      </c>
    </row>
    <row r="10" spans="1:5" ht="21" customHeight="1" x14ac:dyDescent="0.2">
      <c r="A10" s="546" t="s">
        <v>114</v>
      </c>
      <c r="B10" s="546"/>
      <c r="C10" s="546"/>
    </row>
    <row r="11" spans="1:5" ht="22.5" customHeight="1" x14ac:dyDescent="0.2">
      <c r="A11" s="547" t="s">
        <v>115</v>
      </c>
      <c r="B11" s="547"/>
      <c r="C11" s="547"/>
    </row>
    <row r="12" spans="1:5" x14ac:dyDescent="0.2">
      <c r="B12" s="318"/>
      <c r="E12" s="377"/>
    </row>
    <row r="13" spans="1:5" x14ac:dyDescent="0.2">
      <c r="B13" s="318"/>
    </row>
    <row r="14" spans="1:5" x14ac:dyDescent="0.2">
      <c r="B14" s="318"/>
    </row>
    <row r="15" spans="1:5" x14ac:dyDescent="0.2">
      <c r="B15" s="318"/>
      <c r="E15" s="380"/>
    </row>
    <row r="16" spans="1:5" x14ac:dyDescent="0.2">
      <c r="B16" s="318"/>
    </row>
    <row r="17" spans="2:4" x14ac:dyDescent="0.2">
      <c r="B17" s="318"/>
    </row>
    <row r="18" spans="2:4" x14ac:dyDescent="0.2">
      <c r="D18" s="318"/>
    </row>
    <row r="19" spans="2:4" x14ac:dyDescent="0.2">
      <c r="D19" s="318"/>
    </row>
    <row r="20" spans="2:4" x14ac:dyDescent="0.2">
      <c r="D20" s="318"/>
    </row>
    <row r="21" spans="2:4" x14ac:dyDescent="0.2">
      <c r="D21" s="318"/>
    </row>
    <row r="22" spans="2:4" x14ac:dyDescent="0.2">
      <c r="B22" s="313"/>
      <c r="D22" s="318"/>
    </row>
    <row r="23" spans="2:4" x14ac:dyDescent="0.2">
      <c r="D23" s="318"/>
    </row>
    <row r="24" spans="2:4" x14ac:dyDescent="0.2">
      <c r="D24" s="318"/>
    </row>
  </sheetData>
  <mergeCells count="2">
    <mergeCell ref="A10:C10"/>
    <mergeCell ref="A11:C1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workbookViewId="0">
      <selection activeCell="A29" sqref="A29:E29"/>
    </sheetView>
  </sheetViews>
  <sheetFormatPr baseColWidth="10" defaultRowHeight="12" x14ac:dyDescent="0.2"/>
  <cols>
    <col min="1" max="1" width="13.140625" style="382" customWidth="1"/>
    <col min="2" max="2" width="47.140625" style="382" bestFit="1" customWidth="1"/>
    <col min="3" max="4" width="7.7109375" style="382" bestFit="1" customWidth="1"/>
    <col min="5" max="5" width="9.42578125" style="382" bestFit="1" customWidth="1"/>
    <col min="6" max="16384" width="11.42578125" style="382"/>
  </cols>
  <sheetData>
    <row r="1" spans="1:7" x14ac:dyDescent="0.2">
      <c r="A1" s="385" t="s">
        <v>178</v>
      </c>
      <c r="B1" s="379"/>
      <c r="C1" s="379"/>
      <c r="D1" s="379"/>
      <c r="E1" s="379"/>
      <c r="F1" s="379"/>
      <c r="G1" s="379"/>
    </row>
    <row r="2" spans="1:7" ht="12.75" thickBot="1" x14ac:dyDescent="0.25">
      <c r="A2" s="385"/>
      <c r="B2" s="379"/>
      <c r="C2" s="379"/>
      <c r="D2" s="379"/>
      <c r="E2" s="379"/>
      <c r="F2" s="379"/>
      <c r="G2" s="379"/>
    </row>
    <row r="3" spans="1:7" ht="36" x14ac:dyDescent="0.2">
      <c r="A3" s="549"/>
      <c r="B3" s="550"/>
      <c r="C3" s="386" t="s">
        <v>125</v>
      </c>
      <c r="D3" s="386" t="s">
        <v>126</v>
      </c>
      <c r="E3" s="387" t="s">
        <v>127</v>
      </c>
      <c r="F3" s="379"/>
      <c r="G3" s="379"/>
    </row>
    <row r="4" spans="1:7" x14ac:dyDescent="0.2">
      <c r="A4" s="553" t="s">
        <v>65</v>
      </c>
      <c r="B4" s="388" t="s">
        <v>66</v>
      </c>
      <c r="C4" s="389">
        <v>2.3260000000000001</v>
      </c>
      <c r="D4" s="389">
        <v>2.3380000000000001</v>
      </c>
      <c r="E4" s="390"/>
      <c r="F4" s="381"/>
      <c r="G4" s="381"/>
    </row>
    <row r="5" spans="1:7" x14ac:dyDescent="0.2">
      <c r="A5" s="554"/>
      <c r="B5" s="391" t="s">
        <v>67</v>
      </c>
      <c r="C5" s="392">
        <v>1E-3</v>
      </c>
      <c r="D5" s="392">
        <v>2E-3</v>
      </c>
      <c r="E5" s="390"/>
      <c r="F5" s="381"/>
      <c r="G5" s="381"/>
    </row>
    <row r="6" spans="1:7" x14ac:dyDescent="0.2">
      <c r="A6" s="554"/>
      <c r="B6" s="391" t="s">
        <v>68</v>
      </c>
      <c r="C6" s="392">
        <v>2.3239999999999998</v>
      </c>
      <c r="D6" s="392">
        <v>2.3359999999999999</v>
      </c>
      <c r="E6" s="390"/>
      <c r="F6" s="381"/>
      <c r="G6" s="381"/>
    </row>
    <row r="7" spans="1:7" x14ac:dyDescent="0.2">
      <c r="A7" s="554"/>
      <c r="B7" s="393" t="s">
        <v>69</v>
      </c>
      <c r="C7" s="389">
        <v>74.037999999999997</v>
      </c>
      <c r="D7" s="389">
        <v>54.481999999999999</v>
      </c>
      <c r="E7" s="390"/>
      <c r="F7" s="381"/>
      <c r="G7" s="381"/>
    </row>
    <row r="8" spans="1:7" x14ac:dyDescent="0.2">
      <c r="A8" s="554"/>
      <c r="B8" s="391" t="s">
        <v>164</v>
      </c>
      <c r="C8" s="392">
        <v>70.504000000000005</v>
      </c>
      <c r="D8" s="392">
        <v>52.204999999999998</v>
      </c>
      <c r="E8" s="390"/>
      <c r="F8" s="381"/>
      <c r="G8" s="381"/>
    </row>
    <row r="9" spans="1:7" x14ac:dyDescent="0.2">
      <c r="A9" s="554"/>
      <c r="B9" s="391" t="s">
        <v>70</v>
      </c>
      <c r="C9" s="392">
        <v>1.7000000000000001E-2</v>
      </c>
      <c r="D9" s="392">
        <v>8.0000000000000002E-3</v>
      </c>
      <c r="E9" s="390"/>
      <c r="F9" s="381"/>
      <c r="G9" s="381"/>
    </row>
    <row r="10" spans="1:7" x14ac:dyDescent="0.2">
      <c r="A10" s="555"/>
      <c r="B10" s="394" t="s">
        <v>71</v>
      </c>
      <c r="C10" s="242">
        <v>76.364000000000004</v>
      </c>
      <c r="D10" s="242">
        <v>56.82</v>
      </c>
      <c r="E10" s="395">
        <f>(D10/C10-1)*100</f>
        <v>-25.593211460897813</v>
      </c>
      <c r="F10" s="381"/>
      <c r="G10" s="381"/>
    </row>
    <row r="11" spans="1:7" x14ac:dyDescent="0.2">
      <c r="A11" s="553" t="s">
        <v>72</v>
      </c>
      <c r="B11" s="391" t="s">
        <v>73</v>
      </c>
      <c r="C11" s="392">
        <v>58.055</v>
      </c>
      <c r="D11" s="392">
        <v>42.316000000000003</v>
      </c>
      <c r="E11" s="396"/>
      <c r="F11" s="381"/>
      <c r="G11" s="381"/>
    </row>
    <row r="12" spans="1:7" x14ac:dyDescent="0.2">
      <c r="A12" s="554"/>
      <c r="B12" s="391" t="s">
        <v>74</v>
      </c>
      <c r="C12" s="392">
        <v>6.5549999999999997</v>
      </c>
      <c r="D12" s="392">
        <v>5.19</v>
      </c>
      <c r="E12" s="396"/>
      <c r="F12" s="381"/>
      <c r="G12" s="381"/>
    </row>
    <row r="13" spans="1:7" x14ac:dyDescent="0.2">
      <c r="A13" s="554"/>
      <c r="B13" s="391" t="s">
        <v>75</v>
      </c>
      <c r="C13" s="392">
        <v>1.3129999999999999</v>
      </c>
      <c r="D13" s="392">
        <v>0.879</v>
      </c>
      <c r="E13" s="396"/>
      <c r="F13" s="381"/>
      <c r="G13" s="381"/>
    </row>
    <row r="14" spans="1:7" x14ac:dyDescent="0.2">
      <c r="A14" s="554"/>
      <c r="B14" s="393" t="s">
        <v>76</v>
      </c>
      <c r="C14" s="389">
        <v>65.923000000000002</v>
      </c>
      <c r="D14" s="389">
        <v>48.384999999999998</v>
      </c>
      <c r="E14" s="396"/>
      <c r="F14" s="381"/>
      <c r="G14" s="381"/>
    </row>
    <row r="15" spans="1:7" x14ac:dyDescent="0.2">
      <c r="A15" s="554"/>
      <c r="B15" s="391" t="s">
        <v>77</v>
      </c>
      <c r="C15" s="392">
        <v>10.228</v>
      </c>
      <c r="D15" s="392">
        <v>8.6159999999999997</v>
      </c>
      <c r="E15" s="396"/>
      <c r="F15" s="381"/>
      <c r="G15" s="381"/>
    </row>
    <row r="16" spans="1:7" x14ac:dyDescent="0.2">
      <c r="A16" s="554"/>
      <c r="B16" s="391" t="s">
        <v>78</v>
      </c>
      <c r="C16" s="392">
        <v>14.413</v>
      </c>
      <c r="D16" s="392">
        <v>10.234</v>
      </c>
      <c r="E16" s="396"/>
      <c r="F16" s="381"/>
      <c r="G16" s="381"/>
    </row>
    <row r="17" spans="1:12" x14ac:dyDescent="0.2">
      <c r="A17" s="554"/>
      <c r="B17" s="391" t="s">
        <v>79</v>
      </c>
      <c r="C17" s="392">
        <v>0.59099999999999997</v>
      </c>
      <c r="D17" s="392">
        <v>0.373</v>
      </c>
      <c r="E17" s="396"/>
      <c r="F17" s="381"/>
      <c r="G17" s="381"/>
    </row>
    <row r="18" spans="1:12" x14ac:dyDescent="0.2">
      <c r="A18" s="554"/>
      <c r="B18" s="391" t="s">
        <v>80</v>
      </c>
      <c r="C18" s="392">
        <v>0.217</v>
      </c>
      <c r="D18" s="392">
        <v>0.15</v>
      </c>
      <c r="E18" s="396"/>
      <c r="F18" s="381"/>
      <c r="G18" s="381"/>
    </row>
    <row r="19" spans="1:12" x14ac:dyDescent="0.2">
      <c r="A19" s="554"/>
      <c r="B19" s="393" t="s">
        <v>81</v>
      </c>
      <c r="C19" s="389">
        <v>25.449000000000002</v>
      </c>
      <c r="D19" s="389">
        <v>19.373000000000001</v>
      </c>
      <c r="E19" s="396"/>
      <c r="F19" s="381"/>
      <c r="G19" s="381"/>
    </row>
    <row r="20" spans="1:12" x14ac:dyDescent="0.2">
      <c r="A20" s="555"/>
      <c r="B20" s="394" t="s">
        <v>71</v>
      </c>
      <c r="C20" s="242">
        <v>91.372</v>
      </c>
      <c r="D20" s="242">
        <v>67.757999999999996</v>
      </c>
      <c r="E20" s="395">
        <f>(D20/C20-1)*100</f>
        <v>-25.84380335332488</v>
      </c>
      <c r="F20" s="381"/>
      <c r="G20" s="381"/>
    </row>
    <row r="21" spans="1:12" x14ac:dyDescent="0.2">
      <c r="A21" s="553" t="s">
        <v>82</v>
      </c>
      <c r="B21" s="397" t="s">
        <v>83</v>
      </c>
      <c r="C21" s="243">
        <v>13.148999999999999</v>
      </c>
      <c r="D21" s="243">
        <v>7.9649999999999999</v>
      </c>
      <c r="E21" s="396"/>
      <c r="F21" s="381"/>
      <c r="G21" s="381"/>
    </row>
    <row r="22" spans="1:12" x14ac:dyDescent="0.2">
      <c r="A22" s="554"/>
      <c r="B22" s="391" t="s">
        <v>84</v>
      </c>
      <c r="C22" s="392">
        <v>7.45</v>
      </c>
      <c r="D22" s="392">
        <v>5.3940000000000001</v>
      </c>
      <c r="E22" s="396"/>
      <c r="F22" s="379"/>
      <c r="G22" s="379"/>
    </row>
    <row r="23" spans="1:12" x14ac:dyDescent="0.2">
      <c r="A23" s="554"/>
      <c r="B23" s="391" t="s">
        <v>85</v>
      </c>
      <c r="C23" s="392">
        <v>0.97599999999999998</v>
      </c>
      <c r="D23" s="392">
        <v>0.88500000000000001</v>
      </c>
      <c r="E23" s="396"/>
      <c r="F23" s="379"/>
      <c r="G23" s="379"/>
    </row>
    <row r="24" spans="1:12" x14ac:dyDescent="0.2">
      <c r="A24" s="555"/>
      <c r="B24" s="394" t="s">
        <v>86</v>
      </c>
      <c r="C24" s="242">
        <v>21.574999999999999</v>
      </c>
      <c r="D24" s="242">
        <v>14.244</v>
      </c>
      <c r="E24" s="395">
        <f>(D24/C24-1)*100</f>
        <v>-33.97914252607184</v>
      </c>
      <c r="F24" s="379"/>
      <c r="G24" s="379"/>
    </row>
    <row r="25" spans="1:12" ht="12.75" thickBot="1" x14ac:dyDescent="0.25">
      <c r="A25" s="556" t="s">
        <v>179</v>
      </c>
      <c r="B25" s="557"/>
      <c r="C25" s="244">
        <v>189.31100000000001</v>
      </c>
      <c r="D25" s="244">
        <v>138.822</v>
      </c>
      <c r="E25" s="398">
        <f>(D25/C25-1)*100</f>
        <v>-26.669871270026569</v>
      </c>
      <c r="F25" s="379"/>
      <c r="G25" s="379"/>
    </row>
    <row r="26" spans="1:12" x14ac:dyDescent="0.2">
      <c r="A26" s="383" t="s">
        <v>165</v>
      </c>
      <c r="B26" s="383"/>
      <c r="C26" s="384"/>
      <c r="D26" s="384"/>
      <c r="E26" s="384"/>
      <c r="F26" s="379"/>
      <c r="G26" s="379"/>
    </row>
    <row r="27" spans="1:12" ht="26.25" customHeight="1" x14ac:dyDescent="0.2">
      <c r="A27" s="552" t="s">
        <v>181</v>
      </c>
      <c r="B27" s="551"/>
      <c r="C27" s="551"/>
      <c r="D27" s="551"/>
      <c r="E27" s="551"/>
      <c r="F27" s="379"/>
      <c r="G27" s="379"/>
    </row>
    <row r="28" spans="1:12" ht="24" customHeight="1" x14ac:dyDescent="0.2">
      <c r="A28" s="551" t="s">
        <v>117</v>
      </c>
      <c r="B28" s="551"/>
      <c r="C28" s="551"/>
      <c r="D28" s="551"/>
      <c r="E28" s="551"/>
      <c r="F28" s="379"/>
      <c r="G28" s="379"/>
      <c r="H28" s="548"/>
      <c r="I28" s="548"/>
      <c r="J28" s="548"/>
      <c r="K28" s="548"/>
      <c r="L28" s="548"/>
    </row>
    <row r="29" spans="1:12" ht="76.5" customHeight="1" x14ac:dyDescent="0.2">
      <c r="A29" s="548" t="s">
        <v>128</v>
      </c>
      <c r="B29" s="548"/>
      <c r="C29" s="548"/>
      <c r="D29" s="548"/>
      <c r="E29" s="548"/>
      <c r="F29" s="379"/>
      <c r="G29" s="379"/>
    </row>
  </sheetData>
  <mergeCells count="9">
    <mergeCell ref="H28:L28"/>
    <mergeCell ref="A29:E29"/>
    <mergeCell ref="A3:B3"/>
    <mergeCell ref="A28:E28"/>
    <mergeCell ref="A27:E27"/>
    <mergeCell ref="A4:A10"/>
    <mergeCell ref="A11:A20"/>
    <mergeCell ref="A21:A24"/>
    <mergeCell ref="A25:B2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tabSelected="1" topLeftCell="A19" workbookViewId="0">
      <selection activeCell="D25" sqref="D25"/>
    </sheetView>
  </sheetViews>
  <sheetFormatPr baseColWidth="10" defaultRowHeight="12.75" x14ac:dyDescent="0.2"/>
  <cols>
    <col min="1" max="1" width="30" customWidth="1"/>
    <col min="2" max="2" width="41.42578125" bestFit="1" customWidth="1"/>
  </cols>
  <sheetData>
    <row r="1" spans="1:9" ht="27.75" customHeight="1" x14ac:dyDescent="0.2">
      <c r="A1" s="564" t="s">
        <v>123</v>
      </c>
      <c r="B1" s="564"/>
      <c r="C1" s="564"/>
      <c r="D1" s="564"/>
      <c r="E1" s="248"/>
    </row>
    <row r="2" spans="1:9" x14ac:dyDescent="0.2">
      <c r="A2" s="249" t="s">
        <v>58</v>
      </c>
      <c r="B2" s="249"/>
      <c r="C2" s="250"/>
      <c r="D2" s="248"/>
      <c r="E2" s="248"/>
    </row>
    <row r="3" spans="1:9" x14ac:dyDescent="0.2">
      <c r="A3" s="262"/>
      <c r="B3" s="263"/>
      <c r="C3" s="406">
        <v>2015</v>
      </c>
      <c r="D3" s="407">
        <v>2016</v>
      </c>
      <c r="E3" s="251"/>
    </row>
    <row r="4" spans="1:9" ht="22.5" customHeight="1" x14ac:dyDescent="0.2">
      <c r="A4" s="291"/>
      <c r="B4" s="264" t="s">
        <v>87</v>
      </c>
      <c r="C4" s="270">
        <v>5276.3559999999998</v>
      </c>
      <c r="D4" s="270">
        <v>5309.7849999999999</v>
      </c>
      <c r="E4" s="252"/>
    </row>
    <row r="5" spans="1:9" x14ac:dyDescent="0.2">
      <c r="A5" s="290"/>
      <c r="B5" s="292" t="s">
        <v>88</v>
      </c>
      <c r="C5" s="271">
        <v>174.26300000000001</v>
      </c>
      <c r="D5" s="271">
        <v>173.02099999999999</v>
      </c>
      <c r="E5" s="247"/>
    </row>
    <row r="6" spans="1:9" x14ac:dyDescent="0.2">
      <c r="A6" s="288" t="s">
        <v>140</v>
      </c>
      <c r="B6" s="297" t="s">
        <v>138</v>
      </c>
      <c r="C6" s="272">
        <v>5450.6189999999997</v>
      </c>
      <c r="D6" s="272">
        <v>5482.8059999999996</v>
      </c>
      <c r="E6" s="247"/>
    </row>
    <row r="7" spans="1:9" x14ac:dyDescent="0.2">
      <c r="A7" s="288"/>
      <c r="B7" s="298" t="s">
        <v>139</v>
      </c>
      <c r="C7" s="273">
        <v>197.69200000000001</v>
      </c>
      <c r="D7" s="273">
        <v>189.31100000000001</v>
      </c>
      <c r="E7" s="246"/>
    </row>
    <row r="8" spans="1:9" x14ac:dyDescent="0.2">
      <c r="A8" s="289"/>
      <c r="B8" s="299" t="s">
        <v>89</v>
      </c>
      <c r="C8" s="274">
        <v>5648.3109999999997</v>
      </c>
      <c r="D8" s="274">
        <v>5672.1170000000002</v>
      </c>
      <c r="E8" s="247"/>
    </row>
    <row r="9" spans="1:9" ht="22.5" x14ac:dyDescent="0.2">
      <c r="B9" s="295" t="s">
        <v>91</v>
      </c>
      <c r="C9" s="275">
        <v>15.045</v>
      </c>
      <c r="D9" s="275">
        <v>15.454000000000001</v>
      </c>
      <c r="E9" s="246"/>
    </row>
    <row r="10" spans="1:9" x14ac:dyDescent="0.2">
      <c r="A10" s="285"/>
      <c r="B10" s="294" t="s">
        <v>92</v>
      </c>
      <c r="C10" s="276">
        <v>10.571999999999999</v>
      </c>
      <c r="D10" s="276">
        <v>11.032</v>
      </c>
      <c r="E10" s="253"/>
    </row>
    <row r="11" spans="1:9" x14ac:dyDescent="0.2">
      <c r="A11" s="287"/>
      <c r="B11" s="294" t="s">
        <v>93</v>
      </c>
      <c r="C11" s="276">
        <v>1.6359999999999999</v>
      </c>
      <c r="D11" s="276">
        <v>1.98</v>
      </c>
      <c r="E11" s="254"/>
      <c r="G11" s="175"/>
      <c r="H11" s="175"/>
    </row>
    <row r="12" spans="1:9" x14ac:dyDescent="0.2">
      <c r="A12" s="565" t="s">
        <v>90</v>
      </c>
      <c r="B12" s="294" t="s">
        <v>94</v>
      </c>
      <c r="C12" s="276">
        <v>1.6559999999999999</v>
      </c>
      <c r="D12" s="276">
        <v>1.833</v>
      </c>
      <c r="E12" s="246"/>
    </row>
    <row r="13" spans="1:9" x14ac:dyDescent="0.2">
      <c r="A13" s="565"/>
      <c r="B13" s="294" t="s">
        <v>95</v>
      </c>
      <c r="C13" s="276">
        <v>0.17899999999999999</v>
      </c>
      <c r="D13" s="276">
        <v>0.17499999999999999</v>
      </c>
      <c r="E13" s="246"/>
    </row>
    <row r="14" spans="1:9" x14ac:dyDescent="0.2">
      <c r="A14" s="285"/>
      <c r="B14" s="294" t="s">
        <v>96</v>
      </c>
      <c r="C14" s="276">
        <v>36.899000000000001</v>
      </c>
      <c r="D14" s="276">
        <v>34.637</v>
      </c>
      <c r="E14" s="246"/>
      <c r="H14" s="377"/>
    </row>
    <row r="15" spans="1:9" x14ac:dyDescent="0.2">
      <c r="A15" s="285"/>
      <c r="B15" s="294" t="s">
        <v>166</v>
      </c>
      <c r="C15" s="276">
        <v>42.415999999999997</v>
      </c>
      <c r="D15" s="276">
        <v>42.692</v>
      </c>
      <c r="E15" s="246"/>
      <c r="G15" s="313"/>
    </row>
    <row r="16" spans="1:9" x14ac:dyDescent="0.2">
      <c r="A16" s="286"/>
      <c r="B16" s="296" t="s">
        <v>97</v>
      </c>
      <c r="C16" s="277">
        <f>C9+C10+C11+C12+C13+C14+C15</f>
        <v>108.40299999999999</v>
      </c>
      <c r="D16" s="277">
        <f>D9+D10+D11+D12+D13+D14+D15</f>
        <v>107.803</v>
      </c>
      <c r="E16" s="255"/>
      <c r="F16" s="245"/>
      <c r="G16" s="279"/>
      <c r="I16" s="380"/>
    </row>
    <row r="17" spans="1:9" x14ac:dyDescent="0.2">
      <c r="B17" s="300" t="s">
        <v>167</v>
      </c>
      <c r="C17" s="275">
        <v>72.269000000000005</v>
      </c>
      <c r="D17" s="275">
        <v>72.072000000000003</v>
      </c>
      <c r="E17" s="246"/>
      <c r="F17" s="245"/>
      <c r="G17" s="245"/>
    </row>
    <row r="18" spans="1:9" x14ac:dyDescent="0.2">
      <c r="A18" s="565" t="s">
        <v>98</v>
      </c>
      <c r="B18" s="293" t="s">
        <v>99</v>
      </c>
      <c r="C18" s="278">
        <v>0.55800000000000005</v>
      </c>
      <c r="D18" s="278">
        <v>0.503</v>
      </c>
      <c r="E18" s="256"/>
      <c r="F18" s="245"/>
      <c r="G18" s="245"/>
    </row>
    <row r="19" spans="1:9" x14ac:dyDescent="0.2">
      <c r="A19" s="565"/>
      <c r="B19" s="296" t="s">
        <v>100</v>
      </c>
      <c r="C19" s="281">
        <f>C17+C18</f>
        <v>72.827000000000012</v>
      </c>
      <c r="D19" s="281">
        <f>D17+D18</f>
        <v>72.575000000000003</v>
      </c>
      <c r="E19" s="257"/>
      <c r="F19" s="245"/>
      <c r="G19" s="245"/>
    </row>
    <row r="20" spans="1:9" x14ac:dyDescent="0.2">
      <c r="A20" s="266"/>
      <c r="B20" s="301" t="s">
        <v>71</v>
      </c>
      <c r="C20" s="274">
        <f>C19+C16</f>
        <v>181.23000000000002</v>
      </c>
      <c r="D20" s="274">
        <f>D19+D16</f>
        <v>180.37799999999999</v>
      </c>
      <c r="E20" s="257"/>
      <c r="F20" s="245"/>
      <c r="G20" s="280"/>
      <c r="I20" s="380"/>
    </row>
    <row r="21" spans="1:9" x14ac:dyDescent="0.2">
      <c r="B21" s="302" t="s">
        <v>118</v>
      </c>
      <c r="C21" s="276">
        <v>189.03299999999999</v>
      </c>
      <c r="D21" s="276">
        <v>177.25899999999999</v>
      </c>
      <c r="E21" s="258"/>
      <c r="F21" s="245"/>
      <c r="G21" s="245"/>
    </row>
    <row r="22" spans="1:9" x14ac:dyDescent="0.2">
      <c r="A22" s="565" t="s">
        <v>101</v>
      </c>
      <c r="B22" s="302" t="s">
        <v>103</v>
      </c>
      <c r="C22" s="276">
        <v>166.41499999999999</v>
      </c>
      <c r="D22" s="276">
        <v>167.07</v>
      </c>
      <c r="E22" s="246"/>
      <c r="F22" s="245"/>
      <c r="G22" s="245"/>
    </row>
    <row r="23" spans="1:9" x14ac:dyDescent="0.2">
      <c r="A23" s="565"/>
      <c r="B23" s="302" t="s">
        <v>104</v>
      </c>
      <c r="C23" s="276">
        <v>78.296000000000006</v>
      </c>
      <c r="D23" s="276">
        <v>71.015000000000001</v>
      </c>
      <c r="E23" s="253"/>
      <c r="F23" s="245"/>
      <c r="G23" s="245"/>
    </row>
    <row r="24" spans="1:9" x14ac:dyDescent="0.2">
      <c r="A24" s="265" t="s">
        <v>102</v>
      </c>
      <c r="B24" s="302" t="s">
        <v>17</v>
      </c>
      <c r="C24" s="346">
        <v>0.84199999999999997</v>
      </c>
      <c r="D24" s="346">
        <v>0.73799999999999999</v>
      </c>
      <c r="E24" s="246"/>
      <c r="F24" s="245"/>
      <c r="G24" s="245"/>
    </row>
    <row r="25" spans="1:9" x14ac:dyDescent="0.2">
      <c r="A25" s="268"/>
      <c r="B25" s="303" t="s">
        <v>141</v>
      </c>
      <c r="C25" s="404">
        <f>C24+C23+C22+C21</f>
        <v>434.58600000000001</v>
      </c>
      <c r="D25" s="404">
        <f>D24+D23+D22+D21</f>
        <v>416.08199999999999</v>
      </c>
      <c r="E25" s="259"/>
      <c r="F25" s="245"/>
      <c r="G25" s="245"/>
    </row>
    <row r="26" spans="1:9" x14ac:dyDescent="0.2">
      <c r="A26" s="308" t="s">
        <v>105</v>
      </c>
      <c r="B26" s="304" t="s">
        <v>142</v>
      </c>
      <c r="C26" s="275">
        <v>235.447</v>
      </c>
      <c r="D26" s="275">
        <v>229.93700000000001</v>
      </c>
      <c r="E26" s="253"/>
      <c r="F26" s="245"/>
      <c r="G26" s="245"/>
    </row>
    <row r="27" spans="1:9" x14ac:dyDescent="0.2">
      <c r="A27" s="309" t="s">
        <v>106</v>
      </c>
      <c r="B27" s="302" t="s">
        <v>143</v>
      </c>
      <c r="C27" s="346">
        <v>338.31900000000002</v>
      </c>
      <c r="D27" s="346">
        <v>323.58699999999999</v>
      </c>
      <c r="E27" s="260"/>
      <c r="F27" s="245"/>
      <c r="G27" s="245"/>
    </row>
    <row r="28" spans="1:9" x14ac:dyDescent="0.2">
      <c r="A28" s="269"/>
      <c r="B28" s="305" t="s">
        <v>107</v>
      </c>
      <c r="C28" s="274">
        <f>C27+C26</f>
        <v>573.76600000000008</v>
      </c>
      <c r="D28" s="274">
        <f>D27+D26</f>
        <v>553.524</v>
      </c>
      <c r="E28" s="257"/>
      <c r="F28" s="245"/>
      <c r="G28" s="245"/>
    </row>
    <row r="29" spans="1:9" ht="22.5" x14ac:dyDescent="0.2">
      <c r="A29" s="267" t="s">
        <v>108</v>
      </c>
      <c r="B29" s="303" t="s">
        <v>107</v>
      </c>
      <c r="C29" s="281">
        <f>C30-(C6+C7+C20+C25+C28)</f>
        <v>20498.107</v>
      </c>
      <c r="D29" s="281">
        <f>D30-(D6+D7+D20+D25+D28)</f>
        <v>20716.899000000001</v>
      </c>
      <c r="E29" s="261"/>
      <c r="F29" s="245"/>
      <c r="G29" s="377"/>
      <c r="H29" s="377"/>
    </row>
    <row r="30" spans="1:9" x14ac:dyDescent="0.2">
      <c r="A30" s="307" t="s">
        <v>109</v>
      </c>
      <c r="B30" s="306" t="s">
        <v>144</v>
      </c>
      <c r="C30" s="348">
        <v>27336</v>
      </c>
      <c r="D30" s="348">
        <v>27539</v>
      </c>
      <c r="E30" s="247"/>
      <c r="F30" s="245"/>
      <c r="G30" s="245"/>
    </row>
    <row r="31" spans="1:9" ht="15" customHeight="1" x14ac:dyDescent="0.2">
      <c r="A31" s="560" t="s">
        <v>163</v>
      </c>
      <c r="B31" s="560"/>
      <c r="C31" s="560"/>
      <c r="D31" s="560"/>
      <c r="E31" s="284"/>
      <c r="F31" s="284"/>
      <c r="G31" s="284"/>
    </row>
    <row r="32" spans="1:9" ht="12.75" customHeight="1" x14ac:dyDescent="0.2">
      <c r="A32" s="561" t="s">
        <v>168</v>
      </c>
      <c r="B32" s="561"/>
      <c r="C32" s="561"/>
      <c r="D32" s="561"/>
      <c r="E32" s="310"/>
      <c r="F32" s="310"/>
      <c r="G32" s="282"/>
    </row>
    <row r="33" spans="1:7" x14ac:dyDescent="0.2">
      <c r="A33" s="566" t="s">
        <v>130</v>
      </c>
      <c r="B33" s="566"/>
      <c r="C33" s="566"/>
      <c r="D33" s="566"/>
      <c r="E33" s="566"/>
      <c r="F33" s="566"/>
      <c r="G33" s="566"/>
    </row>
    <row r="34" spans="1:7" ht="12.75" customHeight="1" x14ac:dyDescent="0.2">
      <c r="A34" s="562" t="s">
        <v>119</v>
      </c>
      <c r="B34" s="562"/>
      <c r="C34" s="562"/>
      <c r="D34" s="562"/>
      <c r="E34" s="311"/>
      <c r="F34" s="311"/>
      <c r="G34" s="311"/>
    </row>
    <row r="35" spans="1:7" x14ac:dyDescent="0.2">
      <c r="A35" s="559" t="s">
        <v>145</v>
      </c>
      <c r="B35" s="559"/>
      <c r="C35" s="559"/>
      <c r="D35" s="405"/>
      <c r="E35" s="283"/>
      <c r="F35" s="282"/>
      <c r="G35" s="282"/>
    </row>
    <row r="36" spans="1:7" x14ac:dyDescent="0.2">
      <c r="A36" s="559" t="s">
        <v>169</v>
      </c>
      <c r="B36" s="559"/>
      <c r="C36" s="559"/>
      <c r="E36" s="312"/>
      <c r="F36" s="312"/>
      <c r="G36" s="312"/>
    </row>
    <row r="37" spans="1:7" ht="33.75" customHeight="1" x14ac:dyDescent="0.2">
      <c r="A37" s="563" t="s">
        <v>170</v>
      </c>
      <c r="B37" s="563"/>
      <c r="C37" s="563"/>
      <c r="D37" s="563"/>
      <c r="E37" s="312"/>
      <c r="F37" s="312"/>
      <c r="G37" s="312"/>
    </row>
    <row r="38" spans="1:7" x14ac:dyDescent="0.2">
      <c r="A38" s="558" t="s">
        <v>146</v>
      </c>
      <c r="B38" s="558"/>
      <c r="C38" s="558"/>
      <c r="D38" s="558"/>
    </row>
  </sheetData>
  <mergeCells count="12">
    <mergeCell ref="A1:D1"/>
    <mergeCell ref="A22:A23"/>
    <mergeCell ref="A12:A13"/>
    <mergeCell ref="A18:A19"/>
    <mergeCell ref="A33:G33"/>
    <mergeCell ref="A38:D38"/>
    <mergeCell ref="A36:C36"/>
    <mergeCell ref="A31:D31"/>
    <mergeCell ref="A32:D32"/>
    <mergeCell ref="A34:D34"/>
    <mergeCell ref="A37:D37"/>
    <mergeCell ref="A35:C3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Figure 1.1-1</vt:lpstr>
      <vt:lpstr>Figure 1.1-2</vt:lpstr>
      <vt:lpstr>Figure 1.1-3</vt:lpstr>
      <vt:lpstr>Figure 1.1-4</vt:lpstr>
      <vt:lpstr>Figure 1.1-5</vt:lpstr>
      <vt:lpstr>Figure 1.1-6</vt:lpstr>
      <vt:lpstr>Source Figure 1.1-6</vt:lpstr>
      <vt:lpstr>Figure 1.1-7</vt:lpstr>
      <vt:lpstr>Figure 1.1-8</vt:lpstr>
    </vt:vector>
  </TitlesOfParts>
  <Company>INSEE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BARADJI Eva</dc:creator>
  <cp:lastModifiedBy>GAUTIER Nadine</cp:lastModifiedBy>
  <cp:lastPrinted>2013-08-26T09:49:48Z</cp:lastPrinted>
  <dcterms:created xsi:type="dcterms:W3CDTF">2005-06-14T09:11:25Z</dcterms:created>
  <dcterms:modified xsi:type="dcterms:W3CDTF">2019-10-02T08:56:00Z</dcterms:modified>
</cp:coreProperties>
</file>