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GAFP-DESSI\dessi\Publications DES réalisation\RAPPORT ANNUEL\rapportannuel 2019\5-VP et envoi maquette\FT1\"/>
    </mc:Choice>
  </mc:AlternateContent>
  <bookViews>
    <workbookView xWindow="0" yWindow="120" windowWidth="11610" windowHeight="9600" activeTab="4"/>
  </bookViews>
  <sheets>
    <sheet name="Figure 1.5-1 " sheetId="1" r:id="rId1"/>
    <sheet name="Figure 1.5-2" sheetId="5" r:id="rId2"/>
    <sheet name="Figure 1.5-3" sheetId="2" r:id="rId3"/>
    <sheet name="Figure 1.5-4" sheetId="3" r:id="rId4"/>
    <sheet name="Figure 1.5-5" sheetId="4" r:id="rId5"/>
  </sheets>
  <calcPr calcId="152511"/>
</workbook>
</file>

<file path=xl/calcChain.xml><?xml version="1.0" encoding="utf-8"?>
<calcChain xmlns="http://schemas.openxmlformats.org/spreadsheetml/2006/main">
  <c r="D4" i="4" l="1"/>
  <c r="F46" i="2" l="1"/>
  <c r="F42" i="2"/>
  <c r="F34" i="2"/>
  <c r="F38" i="2"/>
  <c r="F26" i="2"/>
  <c r="F30" i="2"/>
  <c r="F22" i="2"/>
  <c r="F6" i="2"/>
  <c r="F10" i="2"/>
  <c r="F14" i="2"/>
  <c r="F18" i="2"/>
  <c r="F3" i="2" l="1"/>
  <c r="F21" i="2"/>
  <c r="F20" i="2"/>
  <c r="F29" i="2"/>
  <c r="F28" i="2"/>
  <c r="F25" i="2"/>
  <c r="F24" i="2"/>
  <c r="F37" i="2"/>
  <c r="F36" i="2"/>
  <c r="F33" i="2"/>
  <c r="F32" i="2"/>
  <c r="F41" i="2"/>
  <c r="F40" i="2"/>
  <c r="F45" i="2"/>
  <c r="D26" i="4"/>
  <c r="F44" i="2"/>
  <c r="F17" i="2"/>
  <c r="F9" i="2"/>
  <c r="F15" i="2"/>
  <c r="F11" i="2"/>
  <c r="F7" i="2"/>
  <c r="F5" i="2"/>
  <c r="F16" i="2"/>
  <c r="F12" i="2"/>
  <c r="F8" i="2"/>
  <c r="F4" i="2"/>
  <c r="F19" i="2"/>
  <c r="F27" i="2"/>
  <c r="F23" i="2"/>
  <c r="F35" i="2"/>
  <c r="F31" i="2"/>
  <c r="F39" i="2"/>
  <c r="F43" i="2"/>
  <c r="F13" i="2"/>
  <c r="E4"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3" i="2"/>
  <c r="F40" i="3" l="1"/>
  <c r="F41" i="3"/>
  <c r="F42" i="3"/>
  <c r="F39" i="3"/>
  <c r="F36" i="3"/>
  <c r="F37" i="3"/>
  <c r="F38" i="3"/>
  <c r="F35" i="3"/>
  <c r="F32" i="3"/>
  <c r="F33" i="3"/>
  <c r="F34" i="3"/>
  <c r="F31" i="3"/>
  <c r="F28" i="3"/>
  <c r="F29" i="3"/>
  <c r="F30" i="3"/>
  <c r="F27" i="3"/>
  <c r="F24" i="3"/>
  <c r="F25" i="3"/>
  <c r="F26" i="3"/>
  <c r="F23" i="3"/>
  <c r="F20" i="3"/>
  <c r="F21" i="3"/>
  <c r="F22" i="3"/>
  <c r="F19" i="3"/>
  <c r="F16" i="3"/>
  <c r="F17" i="3"/>
  <c r="F18" i="3"/>
  <c r="F15" i="3"/>
  <c r="F12" i="3"/>
  <c r="F13" i="3"/>
  <c r="F14" i="3"/>
  <c r="F11" i="3"/>
  <c r="F8" i="3"/>
  <c r="F9" i="3"/>
  <c r="F10" i="3"/>
  <c r="F7" i="3"/>
  <c r="F4" i="3"/>
  <c r="F5" i="3"/>
  <c r="F6" i="3"/>
  <c r="F3" i="3"/>
  <c r="E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3" i="3"/>
  <c r="F46" i="3"/>
  <c r="D24" i="4"/>
  <c r="D25" i="4"/>
  <c r="D29" i="4"/>
  <c r="D28" i="4"/>
  <c r="D27" i="4"/>
  <c r="D23" i="4"/>
  <c r="D22" i="4"/>
  <c r="D17" i="4"/>
  <c r="D16" i="4"/>
  <c r="D15" i="4"/>
  <c r="D3" i="4"/>
  <c r="E43" i="3" l="1"/>
  <c r="E45" i="3"/>
  <c r="F44" i="3"/>
  <c r="E46" i="2"/>
  <c r="E45" i="2"/>
  <c r="E44" i="2"/>
  <c r="E43" i="2"/>
  <c r="F45" i="3"/>
  <c r="F43" i="3"/>
  <c r="E46" i="3"/>
  <c r="E44" i="3"/>
</calcChain>
</file>

<file path=xl/sharedStrings.xml><?xml version="1.0" encoding="utf-8"?>
<sst xmlns="http://schemas.openxmlformats.org/spreadsheetml/2006/main" count="209" uniqueCount="82">
  <si>
    <t>Total FPT</t>
  </si>
  <si>
    <t>Assistants maternels et familiaux</t>
  </si>
  <si>
    <t>FPT, hors assistants maternels et familiaux</t>
  </si>
  <si>
    <t>Emplois principaux</t>
  </si>
  <si>
    <t>Emplois secondaires</t>
  </si>
  <si>
    <t xml:space="preserve">Total </t>
  </si>
  <si>
    <t>Total</t>
  </si>
  <si>
    <t>Départements</t>
  </si>
  <si>
    <t>Régions</t>
  </si>
  <si>
    <t>Total collectivités territoriales</t>
  </si>
  <si>
    <t>Établissement départementaux</t>
  </si>
  <si>
    <t>Communautés urbaines</t>
  </si>
  <si>
    <t>Communautés de communes</t>
  </si>
  <si>
    <t>Communauté d'agglomération</t>
  </si>
  <si>
    <t>Métropole</t>
  </si>
  <si>
    <t>Organismes départementaux</t>
  </si>
  <si>
    <t>Communes de moins de 1 000 habitants</t>
  </si>
  <si>
    <t>Autres établissements départementaux</t>
  </si>
  <si>
    <t>Contractuels</t>
  </si>
  <si>
    <t>EPA locaux</t>
  </si>
  <si>
    <t>Autres EPA locaux</t>
  </si>
  <si>
    <t>Total EPA locaux</t>
  </si>
  <si>
    <t>Effectifs physiques</t>
  </si>
  <si>
    <t>Part des femmes
(en %)</t>
  </si>
  <si>
    <t>Part des fonctionnaires
(en %)</t>
  </si>
  <si>
    <t>Part des contractuels
(en %)</t>
  </si>
  <si>
    <t xml:space="preserve">ETP </t>
  </si>
  <si>
    <t>Champ : Emplois principaux, tous statuts, situés en métropole et DOM (hors Mayotte), hors COM et étranger. Hors bénéficiaires de contrats aidés.</t>
  </si>
  <si>
    <t>Autres structures intercommunales (Sivom, Sivu, syndicats mixtes)</t>
  </si>
  <si>
    <t>Communes de 1 000 habitants à 1 999 habitants</t>
  </si>
  <si>
    <t>Communes de 2 000 à 3 499 habitants</t>
  </si>
  <si>
    <t>Communes de 4 000 à 4 999 habitants</t>
  </si>
  <si>
    <t>Communes de 5 000 à 9 999 habitants</t>
  </si>
  <si>
    <t>Communesde  10 000 à 19 999 habitants</t>
  </si>
  <si>
    <t>Communesde  20 000 à 49 999 habitants</t>
  </si>
  <si>
    <t>Communes de 50 000 à 79 999 habitants</t>
  </si>
  <si>
    <t>Communes de 80 000 à 99 999 habitants</t>
  </si>
  <si>
    <t>Communes de 100 000 habitants et plus</t>
  </si>
  <si>
    <r>
      <rPr>
        <sz val="8"/>
        <color theme="1"/>
        <rFont val="Calibri"/>
        <family val="2"/>
      </rPr>
      <t>É</t>
    </r>
    <r>
      <rPr>
        <sz val="8"/>
        <color theme="1"/>
        <rFont val="Arial"/>
        <family val="2"/>
      </rPr>
      <t>tablissements départementaux (SDIS, CNFPT, CDG)</t>
    </r>
  </si>
  <si>
    <t>Communes, dont :</t>
  </si>
  <si>
    <t xml:space="preserve"> EPCI à fiscalité propre, dont :</t>
  </si>
  <si>
    <t>(2) Dans la FPT, la catégorie "autres catégories et statuts" recouvre principalement des assistants maternels et familiaux et des apprentis.</t>
  </si>
  <si>
    <t>Autres EPA locaux (OPHLM, CCM, régies,...)</t>
  </si>
  <si>
    <t>Figure 1.5-1 : Effectifs physiques de la fonction publique territoriale au 31 décembre</t>
  </si>
  <si>
    <t>Figure 1.5-2 : Effectifs en équivalent temps plein (ETP) de la fonction publique territoriale au 31 décembre</t>
  </si>
  <si>
    <t>Figure 1.5-3 : Effectifs physiques de la fonction publique territoriale par statut des agents et type de collectivité au 31 décembre</t>
  </si>
  <si>
    <t>Figure 1.5-4 : Effectifs en équivalent temps plein (ETP) de la fonction publique territoriale  par statut des agents et type de collectivité au 31 décembre</t>
  </si>
  <si>
    <r>
      <t>Part des autres catégories et statuts</t>
    </r>
    <r>
      <rPr>
        <vertAlign val="superscript"/>
        <sz val="8"/>
        <color theme="1"/>
        <rFont val="Arial"/>
        <family val="2"/>
      </rPr>
      <t>(2)</t>
    </r>
    <r>
      <rPr>
        <sz val="8"/>
        <color theme="1"/>
        <rFont val="Arial"/>
        <family val="2"/>
      </rPr>
      <t xml:space="preserve">
(en %)</t>
    </r>
  </si>
  <si>
    <t xml:space="preserve">(2) Les évolutions concernant les effectifs des communes et des établissements communaux et intercommunaux doivent être interprétées avec précaution compte tenu des possibles modifications (regroupements notamment), en relation avec la mise en place de structures intercommunales. </t>
  </si>
  <si>
    <r>
      <t>Régions, départements et communes</t>
    </r>
    <r>
      <rPr>
        <vertAlign val="superscript"/>
        <sz val="8"/>
        <color rgb="FF000000"/>
        <rFont val="Arial"/>
        <family val="2"/>
      </rPr>
      <t>(3)</t>
    </r>
  </si>
  <si>
    <t>(1) Les données de l'année 2016 ont été révisées.</t>
  </si>
  <si>
    <t xml:space="preserve">(3) Les évolutions concernant les effectifs des communes et des établissements communaux et intercommunaux doivent être interprétées avec précaution compte tenu des possibles modifications (regroupements notamment), en relation avec la mise en place de structures intercommunales. </t>
  </si>
  <si>
    <t>Évolution 2017/2016 (en %)</t>
  </si>
  <si>
    <t>Répartition par statut selon la collectivité fin 2017
 (en %)</t>
  </si>
  <si>
    <r>
      <t>Communes</t>
    </r>
    <r>
      <rPr>
        <b/>
        <vertAlign val="superscript"/>
        <sz val="9"/>
        <color rgb="FF000000"/>
        <rFont val="Arial"/>
        <family val="2"/>
      </rPr>
      <t>(2)</t>
    </r>
  </si>
  <si>
    <r>
      <t>Établissements communaux</t>
    </r>
    <r>
      <rPr>
        <b/>
        <vertAlign val="superscript"/>
        <sz val="9"/>
        <color rgb="FF000000"/>
        <rFont val="Arial"/>
        <family val="2"/>
      </rPr>
      <t>(2)</t>
    </r>
  </si>
  <si>
    <r>
      <t>Établissements intercommunaux</t>
    </r>
    <r>
      <rPr>
        <b/>
        <vertAlign val="superscript"/>
        <sz val="9"/>
        <color rgb="FF000000"/>
        <rFont val="Arial"/>
        <family val="2"/>
      </rPr>
      <t>(2)</t>
    </r>
  </si>
  <si>
    <r>
      <rPr>
        <b/>
        <sz val="9"/>
        <color rgb="FF000000"/>
        <rFont val="Calibri"/>
        <family val="2"/>
      </rPr>
      <t>É</t>
    </r>
    <r>
      <rPr>
        <b/>
        <sz val="9"/>
        <color rgb="FF000000"/>
        <rFont val="Arial"/>
        <family val="2"/>
      </rPr>
      <t>volution 2017/2016 (en %)</t>
    </r>
  </si>
  <si>
    <t>ETP en 2017</t>
  </si>
  <si>
    <r>
      <t>ETP en 2016</t>
    </r>
    <r>
      <rPr>
        <b/>
        <vertAlign val="superscript"/>
        <sz val="9"/>
        <color rgb="FF000000"/>
        <rFont val="Arial"/>
        <family val="2"/>
      </rPr>
      <t>(1)</t>
    </r>
  </si>
  <si>
    <r>
      <rPr>
        <b/>
        <sz val="8"/>
        <color theme="1"/>
        <rFont val="Calibri"/>
        <family val="2"/>
      </rPr>
      <t>É</t>
    </r>
    <r>
      <rPr>
        <b/>
        <sz val="8"/>
        <color theme="1"/>
        <rFont val="Arial"/>
        <family val="2"/>
      </rPr>
      <t>volution 2017/2016
(en %)</t>
    </r>
  </si>
  <si>
    <r>
      <t>2016</t>
    </r>
    <r>
      <rPr>
        <b/>
        <vertAlign val="superscript"/>
        <sz val="8"/>
        <color rgb="FF000000"/>
        <rFont val="Arial"/>
        <family val="2"/>
      </rPr>
      <t>(1)</t>
    </r>
  </si>
  <si>
    <r>
      <t>Organismes communaux</t>
    </r>
    <r>
      <rPr>
        <b/>
        <vertAlign val="superscript"/>
        <sz val="8"/>
        <color rgb="FF000000"/>
        <rFont val="Arial"/>
        <family val="2"/>
      </rPr>
      <t>(2)</t>
    </r>
  </si>
  <si>
    <r>
      <t>Organismes intercommunaux</t>
    </r>
    <r>
      <rPr>
        <b/>
        <vertAlign val="superscript"/>
        <sz val="8"/>
        <color rgb="FF000000"/>
        <rFont val="Arial"/>
        <family val="2"/>
      </rPr>
      <t>(2)</t>
    </r>
  </si>
  <si>
    <r>
      <rPr>
        <b/>
        <sz val="8"/>
        <color rgb="FF000000"/>
        <rFont val="Calibri"/>
        <family val="2"/>
      </rPr>
      <t>É</t>
    </r>
    <r>
      <rPr>
        <b/>
        <sz val="8"/>
        <color rgb="FF000000"/>
        <rFont val="Arial"/>
        <family val="2"/>
      </rPr>
      <t>tablissements communaux (CCAS, CDE ...)</t>
    </r>
    <r>
      <rPr>
        <b/>
        <vertAlign val="superscript"/>
        <sz val="8"/>
        <color rgb="FF000000"/>
        <rFont val="Arial"/>
        <family val="2"/>
      </rPr>
      <t>(2)</t>
    </r>
  </si>
  <si>
    <r>
      <t>2016</t>
    </r>
    <r>
      <rPr>
        <b/>
        <vertAlign val="superscript"/>
        <sz val="9"/>
        <color rgb="FF000000"/>
        <rFont val="Arial"/>
        <family val="2"/>
      </rPr>
      <t>(1)</t>
    </r>
  </si>
  <si>
    <r>
      <t>Fonctionnnaires</t>
    </r>
    <r>
      <rPr>
        <vertAlign val="superscript"/>
        <sz val="9"/>
        <color rgb="FF000000"/>
        <rFont val="Arial"/>
        <family val="2"/>
      </rPr>
      <t>(3)</t>
    </r>
  </si>
  <si>
    <t>(4) Dans la FPT, la catégorie "autres catégories et statuts" recouvre principalement des assistants maternels et familiaux et des apprentis.</t>
  </si>
  <si>
    <r>
      <t>Autres catégories et statuts</t>
    </r>
    <r>
      <rPr>
        <vertAlign val="superscript"/>
        <sz val="9"/>
        <color rgb="FF000000"/>
        <rFont val="Arial"/>
        <family val="2"/>
      </rPr>
      <t>(4)</t>
    </r>
  </si>
  <si>
    <t>(5) Le secteur communal comprend les communes, les établissements intercommunaux et d'autres EPA locaux tels que les OPHLM, les caisses du crédit municipal, les régies, etc.</t>
  </si>
  <si>
    <r>
      <t>Total secteur communal</t>
    </r>
    <r>
      <rPr>
        <b/>
        <vertAlign val="superscript"/>
        <sz val="9"/>
        <color rgb="FF000000"/>
        <rFont val="Arial"/>
        <family val="2"/>
      </rPr>
      <t>(5)</t>
    </r>
  </si>
  <si>
    <r>
      <t>Autres catégories et statuts</t>
    </r>
    <r>
      <rPr>
        <b/>
        <vertAlign val="superscript"/>
        <sz val="9"/>
        <color rgb="FF000000"/>
        <rFont val="Arial"/>
        <family val="2"/>
      </rPr>
      <t>(4)</t>
    </r>
  </si>
  <si>
    <r>
      <t>Fonctionnnaires</t>
    </r>
    <r>
      <rPr>
        <b/>
        <vertAlign val="superscript"/>
        <sz val="9"/>
        <color rgb="FF000000"/>
        <rFont val="Arial"/>
        <family val="2"/>
      </rPr>
      <t>(3)</t>
    </r>
  </si>
  <si>
    <r>
      <t>Contractuels</t>
    </r>
    <r>
      <rPr>
        <vertAlign val="superscript"/>
        <sz val="9"/>
        <color rgb="FF000000"/>
        <rFont val="Arial"/>
        <family val="2"/>
      </rPr>
      <t>(3)</t>
    </r>
  </si>
  <si>
    <r>
      <t>Contractuels</t>
    </r>
    <r>
      <rPr>
        <b/>
        <vertAlign val="superscript"/>
        <sz val="9"/>
        <color rgb="FF000000"/>
        <rFont val="Arial"/>
        <family val="2"/>
      </rPr>
      <t>(3)</t>
    </r>
  </si>
  <si>
    <t>Total fonction publique territoriale</t>
  </si>
  <si>
    <t>(3) Pour respecter le secret statistique, dans la FPT les militaires (sapeurs-pompiers de Marseille) sont regroupés avec les fonctionnaires et les militaires volontaires avec les contractuels.</t>
  </si>
  <si>
    <t>(3) Pour respecter le secret statistique, dans la FPT, les militaires (sapeurs-pompiers de Marseille) sont regroupés avec les fonctionnaires et les militaires volontaires avec les contractuels.</t>
  </si>
  <si>
    <t>Figure 1.5-5 : Effectifs physiques de la fonction publique territoriale par catégorie d'employeur au 31 décembre</t>
  </si>
  <si>
    <r>
      <t xml:space="preserve">(1) Les données de l'année 2016 et précédentes ont été révisées. La série historique est révisée concernant la répartition par tranche de taille des communes et est diffusée sur le site </t>
    </r>
    <r>
      <rPr>
        <u/>
        <sz val="8"/>
        <color theme="1"/>
        <rFont val="Arial"/>
        <family val="2"/>
      </rPr>
      <t xml:space="preserve">www.fonction-publique.gouv.fr </t>
    </r>
    <r>
      <rPr>
        <sz val="8"/>
        <color theme="1"/>
        <rFont val="Arial"/>
        <family val="2"/>
      </rPr>
      <t>dans les séries longues.</t>
    </r>
  </si>
  <si>
    <t>Source : Siasp, Insee. Traitement DGAFP - Dessi.</t>
  </si>
  <si>
    <r>
      <t>2016</t>
    </r>
    <r>
      <rPr>
        <b/>
        <vertAlign val="superscript"/>
        <sz val="8"/>
        <color theme="1"/>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</si>
</sst>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0.0"/>
    <numFmt numFmtId="165" formatCode="_-* #,##0\ _€_-;\-* #,##0\ _€_-;_-* &quot;-&quot;??\ _€_-;_-@_-"/>
    <numFmt numFmtId="166" formatCode="#,##0.0"/>
  </numFmts>
  <fonts count="28" x14ac:knownFonts="1">
    <font>
      <sz val="11"/>
      <color theme="1"/>
      <name val="Calibri"/>
      <family val="2"/>
      <scheme val="minor"/>
    </font>
    <font>
      <sz val="11"/>
      <color theme="1"/>
      <name val="Calibri"/>
      <family val="2"/>
      <scheme val="minor"/>
    </font>
    <font>
      <b/>
      <sz val="11"/>
      <color theme="1"/>
      <name val="Calibri"/>
      <family val="2"/>
      <scheme val="minor"/>
    </font>
    <font>
      <b/>
      <sz val="9"/>
      <color rgb="FF000000"/>
      <name val="Arial"/>
      <family val="2"/>
    </font>
    <font>
      <sz val="9"/>
      <color rgb="FF000000"/>
      <name val="Arial"/>
      <family val="2"/>
    </font>
    <font>
      <sz val="9"/>
      <color theme="1"/>
      <name val="Calibri"/>
      <family val="2"/>
      <scheme val="minor"/>
    </font>
    <font>
      <sz val="8"/>
      <color rgb="FF000000"/>
      <name val="Arial"/>
      <family val="2"/>
    </font>
    <font>
      <b/>
      <sz val="8"/>
      <color rgb="FF000000"/>
      <name val="Arial"/>
      <family val="2"/>
    </font>
    <font>
      <i/>
      <sz val="8"/>
      <color rgb="FF000000"/>
      <name val="Arial"/>
      <family val="2"/>
    </font>
    <font>
      <sz val="9"/>
      <color theme="1"/>
      <name val="Arial"/>
      <family val="2"/>
    </font>
    <font>
      <b/>
      <sz val="9"/>
      <color theme="1"/>
      <name val="Arial"/>
      <family val="2"/>
    </font>
    <font>
      <sz val="8"/>
      <color theme="1"/>
      <name val="Arial"/>
      <family val="2"/>
    </font>
    <font>
      <i/>
      <sz val="8"/>
      <color theme="1"/>
      <name val="Arial"/>
      <family val="2"/>
    </font>
    <font>
      <b/>
      <sz val="8"/>
      <color theme="1"/>
      <name val="Arial"/>
      <family val="2"/>
    </font>
    <font>
      <sz val="8"/>
      <color theme="1"/>
      <name val="Calibri"/>
      <family val="2"/>
      <scheme val="minor"/>
    </font>
    <font>
      <b/>
      <sz val="9"/>
      <color rgb="FF000000"/>
      <name val="Calibri"/>
      <family val="2"/>
    </font>
    <font>
      <b/>
      <vertAlign val="superscript"/>
      <sz val="9"/>
      <color rgb="FF000000"/>
      <name val="Arial"/>
      <family val="2"/>
    </font>
    <font>
      <vertAlign val="superscript"/>
      <sz val="8"/>
      <color rgb="FF000000"/>
      <name val="Arial"/>
      <family val="2"/>
    </font>
    <font>
      <b/>
      <sz val="8"/>
      <color theme="1"/>
      <name val="Calibri"/>
      <family val="2"/>
    </font>
    <font>
      <b/>
      <sz val="8"/>
      <color theme="1"/>
      <name val="Calibri"/>
      <family val="2"/>
      <scheme val="minor"/>
    </font>
    <font>
      <b/>
      <sz val="8"/>
      <color rgb="FF000000"/>
      <name val="Calibri"/>
      <family val="2"/>
    </font>
    <font>
      <b/>
      <vertAlign val="superscript"/>
      <sz val="8"/>
      <color rgb="FF000000"/>
      <name val="Arial"/>
      <family val="2"/>
    </font>
    <font>
      <sz val="8"/>
      <color theme="1"/>
      <name val="Calibri"/>
      <family val="2"/>
    </font>
    <font>
      <vertAlign val="superscript"/>
      <sz val="8"/>
      <color theme="1"/>
      <name val="Arial"/>
      <family val="2"/>
    </font>
    <font>
      <vertAlign val="superscript"/>
      <sz val="9"/>
      <color rgb="FF000000"/>
      <name val="Arial"/>
      <family val="2"/>
    </font>
    <font>
      <sz val="8"/>
      <name val="Arial"/>
      <family val="2"/>
    </font>
    <font>
      <u/>
      <sz val="8"/>
      <color theme="1"/>
      <name val="Arial"/>
      <family val="2"/>
    </font>
    <font>
      <b/>
      <vertAlign val="superscript"/>
      <sz val="8"/>
      <color theme="1"/>
      <name val="Arial"/>
      <family val="2"/>
    </font>
  </fonts>
  <fills count="3">
    <fill>
      <patternFill patternType="none"/>
    </fill>
    <fill>
      <patternFill patternType="gray125"/>
    </fill>
    <fill>
      <patternFill patternType="solid">
        <fgColor theme="0"/>
        <bgColor indexed="64"/>
      </patternFill>
    </fill>
  </fills>
  <borders count="20">
    <border>
      <left/>
      <right/>
      <top/>
      <bottom/>
      <diagonal/>
    </border>
    <border>
      <left/>
      <right/>
      <top style="thin">
        <color auto="1"/>
      </top>
      <bottom style="thin">
        <color auto="1"/>
      </bottom>
      <diagonal/>
    </border>
    <border>
      <left/>
      <right/>
      <top style="medium">
        <color auto="1"/>
      </top>
      <bottom style="medium">
        <color auto="1"/>
      </bottom>
      <diagonal/>
    </border>
    <border>
      <left/>
      <right/>
      <top style="medium">
        <color auto="1"/>
      </top>
      <bottom/>
      <diagonal/>
    </border>
    <border>
      <left/>
      <right/>
      <top/>
      <bottom style="medium">
        <color auto="1"/>
      </bottom>
      <diagonal/>
    </border>
    <border>
      <left/>
      <right/>
      <top style="thin">
        <color indexed="64"/>
      </top>
      <bottom/>
      <diagonal/>
    </border>
    <border>
      <left/>
      <right/>
      <top/>
      <bottom style="thin">
        <color indexed="64"/>
      </bottom>
      <diagonal/>
    </border>
    <border>
      <left style="thin">
        <color indexed="64"/>
      </left>
      <right style="thin">
        <color indexed="64"/>
      </right>
      <top style="medium">
        <color auto="1"/>
      </top>
      <bottom style="medium">
        <color auto="1"/>
      </bottom>
      <diagonal/>
    </border>
    <border>
      <left style="thin">
        <color indexed="64"/>
      </left>
      <right style="thin">
        <color indexed="64"/>
      </right>
      <top style="medium">
        <color auto="1"/>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auto="1"/>
      </bottom>
      <diagonal/>
    </border>
    <border>
      <left style="thin">
        <color indexed="64"/>
      </left>
      <right/>
      <top style="medium">
        <color auto="1"/>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right/>
      <top style="medium">
        <color auto="1"/>
      </top>
      <bottom style="thin">
        <color indexed="64"/>
      </bottom>
      <diagonal/>
    </border>
    <border>
      <left style="thin">
        <color indexed="64"/>
      </left>
      <right style="thin">
        <color indexed="64"/>
      </right>
      <top style="medium">
        <color auto="1"/>
      </top>
      <bottom style="thin">
        <color indexed="64"/>
      </bottom>
      <diagonal/>
    </border>
    <border>
      <left/>
      <right/>
      <top style="thin">
        <color auto="1"/>
      </top>
      <bottom style="medium">
        <color auto="1"/>
      </bottom>
      <diagonal/>
    </border>
    <border>
      <left style="thin">
        <color indexed="64"/>
      </left>
      <right/>
      <top/>
      <bottom style="thin">
        <color indexed="64"/>
      </bottom>
      <diagonal/>
    </border>
  </borders>
  <cellStyleXfs count="3">
    <xf numFmtId="0" fontId="0" fillId="0" borderId="0"/>
    <xf numFmtId="43" fontId="1" fillId="0" borderId="0" applyFont="0" applyFill="0" applyBorder="0" applyAlignment="0" applyProtection="0"/>
    <xf numFmtId="0" fontId="25" fillId="0" borderId="0"/>
  </cellStyleXfs>
  <cellXfs count="137">
    <xf numFmtId="0" fontId="0" fillId="0" borderId="0" xfId="0"/>
    <xf numFmtId="0" fontId="0" fillId="2" borderId="0" xfId="0" applyFill="1"/>
    <xf numFmtId="0" fontId="9" fillId="2" borderId="0" xfId="0" applyFont="1" applyFill="1"/>
    <xf numFmtId="0" fontId="11" fillId="2" borderId="2" xfId="0" applyFont="1" applyFill="1" applyBorder="1"/>
    <xf numFmtId="0" fontId="14" fillId="2" borderId="0" xfId="0" applyFont="1" applyFill="1"/>
    <xf numFmtId="0" fontId="11" fillId="2" borderId="12" xfId="0" applyFont="1" applyFill="1" applyBorder="1" applyAlignment="1">
      <alignment horizontal="center" vertical="center" wrapText="1"/>
    </xf>
    <xf numFmtId="0" fontId="13" fillId="2" borderId="5" xfId="0" applyFont="1" applyFill="1" applyBorder="1"/>
    <xf numFmtId="0" fontId="11" fillId="2" borderId="9" xfId="0" applyFont="1" applyFill="1" applyBorder="1"/>
    <xf numFmtId="0" fontId="11" fillId="2" borderId="5" xfId="0" applyFont="1" applyFill="1" applyBorder="1"/>
    <xf numFmtId="0" fontId="6" fillId="2" borderId="0" xfId="0" applyFont="1" applyFill="1" applyBorder="1" applyAlignment="1">
      <alignment horizontal="left" vertical="top" wrapText="1"/>
    </xf>
    <xf numFmtId="165" fontId="11" fillId="2" borderId="10" xfId="1" applyNumberFormat="1" applyFont="1" applyFill="1" applyBorder="1"/>
    <xf numFmtId="165" fontId="11" fillId="2" borderId="0" xfId="1" applyNumberFormat="1" applyFont="1" applyFill="1" applyBorder="1"/>
    <xf numFmtId="164" fontId="11" fillId="2" borderId="0" xfId="0" applyNumberFormat="1" applyFont="1" applyFill="1" applyBorder="1"/>
    <xf numFmtId="0" fontId="7" fillId="2" borderId="0" xfId="0" applyFont="1" applyFill="1" applyBorder="1" applyAlignment="1">
      <alignment horizontal="left" vertical="top" wrapText="1"/>
    </xf>
    <xf numFmtId="165" fontId="13" fillId="2" borderId="10" xfId="1" applyNumberFormat="1" applyFont="1" applyFill="1" applyBorder="1"/>
    <xf numFmtId="165" fontId="13" fillId="2" borderId="0" xfId="1" applyNumberFormat="1" applyFont="1" applyFill="1" applyBorder="1"/>
    <xf numFmtId="164" fontId="13" fillId="2" borderId="0" xfId="0" applyNumberFormat="1" applyFont="1" applyFill="1" applyBorder="1"/>
    <xf numFmtId="0" fontId="8" fillId="2" borderId="0" xfId="0" applyFont="1" applyFill="1" applyBorder="1" applyAlignment="1">
      <alignment horizontal="left" vertical="top" wrapText="1" indent="2"/>
    </xf>
    <xf numFmtId="165" fontId="12" fillId="2" borderId="10" xfId="1" applyNumberFormat="1" applyFont="1" applyFill="1" applyBorder="1"/>
    <xf numFmtId="165" fontId="12" fillId="2" borderId="0" xfId="1" applyNumberFormat="1" applyFont="1" applyFill="1" applyBorder="1"/>
    <xf numFmtId="164" fontId="12" fillId="2" borderId="0" xfId="0" applyNumberFormat="1" applyFont="1" applyFill="1" applyBorder="1"/>
    <xf numFmtId="0" fontId="8" fillId="2" borderId="6" xfId="0" applyFont="1" applyFill="1" applyBorder="1" applyAlignment="1">
      <alignment horizontal="left" vertical="top" wrapText="1" indent="2"/>
    </xf>
    <xf numFmtId="0" fontId="13" fillId="2" borderId="0" xfId="0" applyFont="1" applyFill="1" applyBorder="1"/>
    <xf numFmtId="0" fontId="14" fillId="2" borderId="5" xfId="0" applyFont="1" applyFill="1" applyBorder="1"/>
    <xf numFmtId="164" fontId="13" fillId="2" borderId="4" xfId="0" applyNumberFormat="1" applyFont="1" applyFill="1" applyBorder="1"/>
    <xf numFmtId="0" fontId="12" fillId="2" borderId="0" xfId="0" applyFont="1" applyFill="1"/>
    <xf numFmtId="0" fontId="4" fillId="2" borderId="0" xfId="0" applyFont="1" applyFill="1" applyBorder="1" applyAlignment="1">
      <alignment horizontal="left" vertical="top" wrapText="1"/>
    </xf>
    <xf numFmtId="164" fontId="0" fillId="2" borderId="0" xfId="0" applyNumberFormat="1" applyFill="1"/>
    <xf numFmtId="0" fontId="11" fillId="2" borderId="16" xfId="0" applyFont="1" applyFill="1" applyBorder="1"/>
    <xf numFmtId="0" fontId="11" fillId="2" borderId="17"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13" xfId="0" applyFont="1" applyFill="1" applyBorder="1"/>
    <xf numFmtId="165" fontId="11" fillId="2" borderId="14" xfId="1" applyNumberFormat="1" applyFont="1" applyFill="1" applyBorder="1"/>
    <xf numFmtId="165" fontId="13" fillId="2" borderId="14" xfId="1" applyNumberFormat="1" applyFont="1" applyFill="1" applyBorder="1"/>
    <xf numFmtId="165" fontId="12" fillId="2" borderId="14" xfId="1" applyNumberFormat="1" applyFont="1" applyFill="1" applyBorder="1"/>
    <xf numFmtId="0" fontId="8" fillId="2" borderId="4" xfId="0" applyFont="1" applyFill="1" applyBorder="1" applyAlignment="1">
      <alignment horizontal="left" vertical="top" wrapText="1" indent="2"/>
    </xf>
    <xf numFmtId="165" fontId="12" fillId="2" borderId="11" xfId="1" applyNumberFormat="1" applyFont="1" applyFill="1" applyBorder="1"/>
    <xf numFmtId="165" fontId="12" fillId="2" borderId="15" xfId="1" applyNumberFormat="1" applyFont="1" applyFill="1" applyBorder="1"/>
    <xf numFmtId="164" fontId="12" fillId="2" borderId="4" xfId="0" applyNumberFormat="1" applyFont="1" applyFill="1" applyBorder="1"/>
    <xf numFmtId="0" fontId="5" fillId="2" borderId="0" xfId="0" applyFont="1" applyFill="1"/>
    <xf numFmtId="0" fontId="3" fillId="2" borderId="3" xfId="0" applyFont="1" applyFill="1" applyBorder="1" applyAlignment="1">
      <alignment horizontal="center" vertical="center" wrapText="1"/>
    </xf>
    <xf numFmtId="0" fontId="3" fillId="2" borderId="3" xfId="0" applyFont="1" applyFill="1" applyBorder="1" applyAlignment="1">
      <alignment horizontal="center" vertical="top" wrapText="1"/>
    </xf>
    <xf numFmtId="0" fontId="4" fillId="2" borderId="5" xfId="0" applyFont="1" applyFill="1" applyBorder="1" applyAlignment="1">
      <alignment horizontal="left" vertical="top" wrapText="1"/>
    </xf>
    <xf numFmtId="3" fontId="4" fillId="2" borderId="5" xfId="0" applyNumberFormat="1" applyFont="1" applyFill="1" applyBorder="1" applyAlignment="1">
      <alignment vertical="top" wrapText="1"/>
    </xf>
    <xf numFmtId="166" fontId="4" fillId="2" borderId="5" xfId="0" applyNumberFormat="1" applyFont="1" applyFill="1" applyBorder="1" applyAlignment="1">
      <alignment horizontal="right" vertical="top" indent="3"/>
    </xf>
    <xf numFmtId="3" fontId="4" fillId="2" borderId="5" xfId="0" applyNumberFormat="1" applyFont="1" applyFill="1" applyBorder="1" applyAlignment="1">
      <alignment vertical="top"/>
    </xf>
    <xf numFmtId="3" fontId="4" fillId="2" borderId="0" xfId="0" applyNumberFormat="1" applyFont="1" applyFill="1" applyBorder="1" applyAlignment="1">
      <alignment vertical="top" wrapText="1"/>
    </xf>
    <xf numFmtId="166" fontId="4" fillId="2" borderId="0" xfId="0" applyNumberFormat="1" applyFont="1" applyFill="1" applyBorder="1" applyAlignment="1">
      <alignment horizontal="right" vertical="top" wrapText="1" indent="3"/>
    </xf>
    <xf numFmtId="0" fontId="3" fillId="2" borderId="6" xfId="0" applyFont="1" applyFill="1" applyBorder="1" applyAlignment="1">
      <alignment horizontal="left" vertical="top" wrapText="1"/>
    </xf>
    <xf numFmtId="3" fontId="3" fillId="2" borderId="6" xfId="0" applyNumberFormat="1" applyFont="1" applyFill="1" applyBorder="1" applyAlignment="1">
      <alignment vertical="top" wrapText="1"/>
    </xf>
    <xf numFmtId="166" fontId="3" fillId="2" borderId="6" xfId="0" applyNumberFormat="1" applyFont="1" applyFill="1" applyBorder="1" applyAlignment="1">
      <alignment horizontal="right" vertical="top" wrapText="1" indent="3"/>
    </xf>
    <xf numFmtId="166" fontId="4" fillId="2" borderId="5" xfId="0" applyNumberFormat="1" applyFont="1" applyFill="1" applyBorder="1" applyAlignment="1">
      <alignment horizontal="right" vertical="top" wrapText="1" indent="3"/>
    </xf>
    <xf numFmtId="0" fontId="3" fillId="2" borderId="0" xfId="0" applyFont="1" applyFill="1" applyBorder="1" applyAlignment="1">
      <alignment horizontal="left" vertical="top" wrapText="1"/>
    </xf>
    <xf numFmtId="166" fontId="3" fillId="2" borderId="0" xfId="0" applyNumberFormat="1" applyFont="1" applyFill="1" applyBorder="1" applyAlignment="1">
      <alignment horizontal="right" vertical="top" wrapText="1" indent="3"/>
    </xf>
    <xf numFmtId="3" fontId="3" fillId="2" borderId="0" xfId="0" applyNumberFormat="1" applyFont="1" applyFill="1" applyBorder="1" applyAlignment="1">
      <alignment vertical="top" wrapText="1"/>
    </xf>
    <xf numFmtId="0" fontId="3" fillId="2" borderId="5" xfId="0" applyFont="1" applyFill="1" applyBorder="1" applyAlignment="1">
      <alignment horizontal="left" vertical="top" wrapText="1"/>
    </xf>
    <xf numFmtId="3" fontId="3" fillId="2" borderId="5" xfId="0" applyNumberFormat="1" applyFont="1" applyFill="1" applyBorder="1" applyAlignment="1">
      <alignment vertical="top" wrapText="1"/>
    </xf>
    <xf numFmtId="166" fontId="3" fillId="2" borderId="5" xfId="0" applyNumberFormat="1" applyFont="1" applyFill="1" applyBorder="1" applyAlignment="1">
      <alignment horizontal="right" vertical="top" wrapText="1" indent="3"/>
    </xf>
    <xf numFmtId="0" fontId="3" fillId="2" borderId="4" xfId="0" applyFont="1" applyFill="1" applyBorder="1" applyAlignment="1">
      <alignment horizontal="left" vertical="top" wrapText="1"/>
    </xf>
    <xf numFmtId="3" fontId="3" fillId="2" borderId="4" xfId="0" applyNumberFormat="1" applyFont="1" applyFill="1" applyBorder="1" applyAlignment="1">
      <alignment vertical="top" wrapText="1"/>
    </xf>
    <xf numFmtId="166" fontId="3" fillId="2" borderId="4" xfId="0" applyNumberFormat="1" applyFont="1" applyFill="1" applyBorder="1" applyAlignment="1">
      <alignment horizontal="right" vertical="top" wrapText="1" indent="3"/>
    </xf>
    <xf numFmtId="0" fontId="3" fillId="2" borderId="3" xfId="0" applyFont="1" applyFill="1" applyBorder="1" applyAlignment="1">
      <alignment horizontal="left" vertical="top" wrapText="1"/>
    </xf>
    <xf numFmtId="3" fontId="3" fillId="2" borderId="3" xfId="0" applyNumberFormat="1" applyFont="1" applyFill="1" applyBorder="1" applyAlignment="1">
      <alignment vertical="top" wrapText="1"/>
    </xf>
    <xf numFmtId="166" fontId="3" fillId="2" borderId="3" xfId="0" applyNumberFormat="1" applyFont="1" applyFill="1" applyBorder="1" applyAlignment="1">
      <alignment horizontal="right" vertical="top" wrapText="1" indent="3"/>
    </xf>
    <xf numFmtId="0" fontId="11" fillId="2" borderId="0" xfId="0" applyFont="1" applyFill="1" applyAlignment="1">
      <alignment wrapText="1"/>
    </xf>
    <xf numFmtId="0" fontId="9" fillId="2" borderId="0" xfId="0" applyFont="1" applyFill="1" applyAlignment="1">
      <alignment horizontal="left"/>
    </xf>
    <xf numFmtId="166" fontId="4" fillId="2" borderId="5" xfId="0" applyNumberFormat="1" applyFont="1" applyFill="1" applyBorder="1" applyAlignment="1">
      <alignment horizontal="center" vertical="top"/>
    </xf>
    <xf numFmtId="166" fontId="4" fillId="2" borderId="0" xfId="0" applyNumberFormat="1" applyFont="1" applyFill="1" applyBorder="1" applyAlignment="1">
      <alignment horizontal="center" vertical="top" wrapText="1"/>
    </xf>
    <xf numFmtId="166" fontId="3" fillId="2" borderId="6" xfId="0" applyNumberFormat="1" applyFont="1" applyFill="1" applyBorder="1" applyAlignment="1">
      <alignment horizontal="center" vertical="top" wrapText="1"/>
    </xf>
    <xf numFmtId="166" fontId="4" fillId="2" borderId="5" xfId="0" applyNumberFormat="1" applyFont="1" applyFill="1" applyBorder="1" applyAlignment="1">
      <alignment horizontal="center" vertical="top" wrapText="1"/>
    </xf>
    <xf numFmtId="166" fontId="3" fillId="2" borderId="0" xfId="0" applyNumberFormat="1" applyFont="1" applyFill="1" applyBorder="1" applyAlignment="1">
      <alignment horizontal="center" vertical="top" wrapText="1"/>
    </xf>
    <xf numFmtId="166" fontId="3" fillId="2" borderId="5" xfId="0" applyNumberFormat="1" applyFont="1" applyFill="1" applyBorder="1" applyAlignment="1">
      <alignment horizontal="center" vertical="top" wrapText="1"/>
    </xf>
    <xf numFmtId="166" fontId="3" fillId="2" borderId="4" xfId="0" applyNumberFormat="1" applyFont="1" applyFill="1" applyBorder="1" applyAlignment="1">
      <alignment horizontal="center" vertical="top" wrapText="1"/>
    </xf>
    <xf numFmtId="3" fontId="4" fillId="2" borderId="3" xfId="0" applyNumberFormat="1" applyFont="1" applyFill="1" applyBorder="1" applyAlignment="1">
      <alignment vertical="top" wrapText="1"/>
    </xf>
    <xf numFmtId="166" fontId="3" fillId="2" borderId="3" xfId="0" applyNumberFormat="1" applyFont="1" applyFill="1" applyBorder="1" applyAlignment="1">
      <alignment horizontal="center" vertical="top" wrapText="1"/>
    </xf>
    <xf numFmtId="0" fontId="10" fillId="2" borderId="0" xfId="0" applyFont="1" applyFill="1"/>
    <xf numFmtId="0" fontId="7" fillId="2" borderId="3" xfId="0" applyFont="1" applyFill="1" applyBorder="1" applyAlignment="1">
      <alignment horizontal="center" vertical="center" wrapText="1"/>
    </xf>
    <xf numFmtId="0" fontId="7" fillId="2" borderId="5" xfId="0" applyFont="1" applyFill="1" applyBorder="1" applyAlignment="1">
      <alignment vertical="top" wrapText="1"/>
    </xf>
    <xf numFmtId="0" fontId="7" fillId="2" borderId="0" xfId="0" applyFont="1" applyFill="1" applyBorder="1" applyAlignment="1">
      <alignment horizontal="left" vertical="top" wrapText="1" indent="1"/>
    </xf>
    <xf numFmtId="0" fontId="6" fillId="2" borderId="0" xfId="0" applyFont="1" applyFill="1" applyBorder="1" applyAlignment="1">
      <alignment horizontal="left" vertical="top" wrapText="1" indent="3"/>
    </xf>
    <xf numFmtId="0" fontId="7" fillId="2" borderId="6" xfId="0" applyFont="1" applyFill="1" applyBorder="1" applyAlignment="1">
      <alignment horizontal="left" vertical="top" wrapText="1" indent="1"/>
    </xf>
    <xf numFmtId="0" fontId="6" fillId="2" borderId="0" xfId="0" applyFont="1" applyFill="1" applyBorder="1" applyAlignment="1">
      <alignment horizontal="left" vertical="top" wrapText="1" indent="2"/>
    </xf>
    <xf numFmtId="0" fontId="11" fillId="2" borderId="0" xfId="0" applyFont="1" applyFill="1" applyBorder="1" applyAlignment="1">
      <alignment horizontal="left" indent="2"/>
    </xf>
    <xf numFmtId="0" fontId="7" fillId="2" borderId="1" xfId="0" applyFont="1" applyFill="1" applyBorder="1" applyAlignment="1">
      <alignment vertical="top" wrapText="1"/>
    </xf>
    <xf numFmtId="0" fontId="7" fillId="2" borderId="18" xfId="0" applyFont="1" applyFill="1" applyBorder="1" applyAlignment="1">
      <alignment vertical="top" wrapText="1"/>
    </xf>
    <xf numFmtId="165" fontId="7" fillId="2" borderId="1" xfId="1" applyNumberFormat="1" applyFont="1" applyFill="1" applyBorder="1" applyAlignment="1">
      <alignment vertical="center" wrapText="1"/>
    </xf>
    <xf numFmtId="164" fontId="19" fillId="2" borderId="1" xfId="0" applyNumberFormat="1" applyFont="1" applyFill="1" applyBorder="1" applyAlignment="1">
      <alignment horizontal="center" vertical="center"/>
    </xf>
    <xf numFmtId="165" fontId="7" fillId="2" borderId="18" xfId="1" applyNumberFormat="1" applyFont="1" applyFill="1" applyBorder="1" applyAlignment="1">
      <alignment vertical="center" wrapText="1"/>
    </xf>
    <xf numFmtId="164" fontId="19" fillId="2" borderId="18" xfId="0" applyNumberFormat="1" applyFont="1" applyFill="1" applyBorder="1" applyAlignment="1">
      <alignment horizontal="center" vertical="center"/>
    </xf>
    <xf numFmtId="165" fontId="7" fillId="2" borderId="5" xfId="1" applyNumberFormat="1" applyFont="1" applyFill="1" applyBorder="1" applyAlignment="1">
      <alignment vertical="center" wrapText="1"/>
    </xf>
    <xf numFmtId="164" fontId="19" fillId="2" borderId="5" xfId="0" applyNumberFormat="1" applyFont="1" applyFill="1" applyBorder="1" applyAlignment="1">
      <alignment horizontal="center" vertical="center"/>
    </xf>
    <xf numFmtId="165" fontId="7" fillId="2" borderId="0" xfId="1" applyNumberFormat="1" applyFont="1" applyFill="1" applyBorder="1" applyAlignment="1">
      <alignment vertical="center" wrapText="1"/>
    </xf>
    <xf numFmtId="164" fontId="19" fillId="2" borderId="0" xfId="0" applyNumberFormat="1" applyFont="1" applyFill="1" applyBorder="1" applyAlignment="1">
      <alignment horizontal="center" vertical="center"/>
    </xf>
    <xf numFmtId="165" fontId="6" fillId="2" borderId="0" xfId="1" applyNumberFormat="1" applyFont="1" applyFill="1" applyBorder="1" applyAlignment="1">
      <alignment vertical="center" wrapText="1"/>
    </xf>
    <xf numFmtId="0" fontId="14" fillId="2" borderId="0" xfId="0" applyFont="1" applyFill="1" applyBorder="1" applyAlignment="1">
      <alignment horizontal="center" vertical="center"/>
    </xf>
    <xf numFmtId="164" fontId="19" fillId="2" borderId="6" xfId="0" applyNumberFormat="1" applyFont="1" applyFill="1" applyBorder="1" applyAlignment="1">
      <alignment horizontal="center" vertical="center"/>
    </xf>
    <xf numFmtId="164" fontId="14" fillId="2" borderId="0" xfId="0" applyNumberFormat="1" applyFont="1" applyFill="1" applyBorder="1" applyAlignment="1">
      <alignment horizontal="center" vertical="center"/>
    </xf>
    <xf numFmtId="165" fontId="11" fillId="2" borderId="0" xfId="0" applyNumberFormat="1" applyFont="1" applyFill="1" applyBorder="1" applyAlignment="1">
      <alignment vertical="center"/>
    </xf>
    <xf numFmtId="0" fontId="13" fillId="2" borderId="3" xfId="0" applyFont="1" applyFill="1" applyBorder="1" applyAlignment="1">
      <alignment horizontal="center" vertical="center" wrapText="1"/>
    </xf>
    <xf numFmtId="165" fontId="14" fillId="2" borderId="13" xfId="1" applyNumberFormat="1" applyFont="1" applyFill="1" applyBorder="1"/>
    <xf numFmtId="165" fontId="13" fillId="2" borderId="15" xfId="1" applyNumberFormat="1" applyFont="1" applyFill="1" applyBorder="1"/>
    <xf numFmtId="165" fontId="14" fillId="2" borderId="14" xfId="1" applyNumberFormat="1" applyFont="1" applyFill="1" applyBorder="1"/>
    <xf numFmtId="165" fontId="12" fillId="2" borderId="19" xfId="1" applyNumberFormat="1" applyFont="1" applyFill="1" applyBorder="1"/>
    <xf numFmtId="0" fontId="11" fillId="2" borderId="3" xfId="0" applyFont="1" applyFill="1" applyBorder="1"/>
    <xf numFmtId="0" fontId="11" fillId="2" borderId="8"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Alignment="1">
      <alignment horizontal="justify"/>
    </xf>
    <xf numFmtId="165" fontId="0" fillId="2" borderId="0" xfId="0" applyNumberFormat="1" applyFill="1"/>
    <xf numFmtId="3" fontId="0" fillId="2" borderId="0" xfId="0" applyNumberFormat="1" applyFill="1"/>
    <xf numFmtId="0" fontId="3" fillId="2" borderId="5"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3" xfId="0" applyFont="1" applyFill="1" applyBorder="1" applyAlignment="1">
      <alignment horizontal="left" vertical="top" wrapText="1"/>
    </xf>
    <xf numFmtId="165" fontId="14" fillId="2" borderId="0" xfId="0" applyNumberFormat="1" applyFont="1" applyFill="1"/>
    <xf numFmtId="0" fontId="13" fillId="2" borderId="4" xfId="0" applyFont="1" applyFill="1" applyBorder="1"/>
    <xf numFmtId="0" fontId="13" fillId="2" borderId="7" xfId="0" applyFont="1" applyFill="1" applyBorder="1" applyAlignment="1">
      <alignment horizontal="center" vertical="center"/>
    </xf>
    <xf numFmtId="0" fontId="2" fillId="2" borderId="0" xfId="0" applyFont="1" applyFill="1" applyAlignment="1">
      <alignment horizontal="left" wrapText="1"/>
    </xf>
    <xf numFmtId="0" fontId="11" fillId="2" borderId="0" xfId="0" applyFont="1" applyFill="1" applyAlignment="1">
      <alignment horizontal="justify" wrapText="1"/>
    </xf>
    <xf numFmtId="0" fontId="13" fillId="2" borderId="2" xfId="0" applyFont="1" applyFill="1" applyBorder="1" applyAlignment="1">
      <alignment horizontal="center" vertical="center"/>
    </xf>
    <xf numFmtId="0" fontId="11" fillId="2" borderId="0" xfId="0" applyFont="1" applyFill="1" applyAlignment="1">
      <alignment horizontal="left" vertical="top" wrapText="1"/>
    </xf>
    <xf numFmtId="0" fontId="12" fillId="2" borderId="3" xfId="0" applyFont="1" applyFill="1" applyBorder="1" applyAlignment="1">
      <alignment horizontal="left"/>
    </xf>
    <xf numFmtId="0" fontId="3" fillId="2" borderId="5"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4" xfId="0" applyFont="1" applyFill="1" applyBorder="1" applyAlignment="1">
      <alignment horizontal="left" vertical="top" wrapText="1"/>
    </xf>
    <xf numFmtId="43" fontId="3" fillId="2" borderId="5" xfId="1" applyFont="1" applyFill="1" applyBorder="1" applyAlignment="1">
      <alignment horizontal="left" vertical="top" wrapText="1"/>
    </xf>
    <xf numFmtId="43" fontId="3" fillId="2" borderId="0" xfId="1" applyFont="1" applyFill="1" applyBorder="1" applyAlignment="1">
      <alignment horizontal="left" vertical="top" wrapText="1"/>
    </xf>
    <xf numFmtId="0" fontId="3" fillId="2" borderId="0" xfId="0" applyFont="1" applyFill="1" applyAlignment="1">
      <alignment horizontal="left" vertical="top" wrapText="1"/>
    </xf>
    <xf numFmtId="0" fontId="3" fillId="2" borderId="3" xfId="0" applyFont="1" applyFill="1" applyBorder="1" applyAlignment="1">
      <alignment horizontal="center" vertical="top" wrapText="1"/>
    </xf>
    <xf numFmtId="0" fontId="11" fillId="2" borderId="0" xfId="0" applyFont="1" applyFill="1" applyAlignment="1">
      <alignment horizontal="left" wrapText="1"/>
    </xf>
    <xf numFmtId="0" fontId="25" fillId="0" borderId="0" xfId="2" applyFont="1" applyFill="1" applyBorder="1" applyAlignment="1">
      <alignment horizontal="left"/>
    </xf>
    <xf numFmtId="0" fontId="3" fillId="2" borderId="3" xfId="0" applyFont="1" applyFill="1" applyBorder="1" applyAlignment="1">
      <alignment horizontal="left" vertical="top" wrapText="1"/>
    </xf>
    <xf numFmtId="0" fontId="12" fillId="2" borderId="0" xfId="0" applyFont="1" applyFill="1" applyAlignment="1">
      <alignment horizontal="left"/>
    </xf>
    <xf numFmtId="0" fontId="12" fillId="2" borderId="0" xfId="0" applyFont="1" applyFill="1" applyAlignment="1">
      <alignment horizontal="justify"/>
    </xf>
    <xf numFmtId="0" fontId="11" fillId="2" borderId="0" xfId="0" applyFont="1" applyFill="1" applyAlignment="1">
      <alignment horizontal="justify"/>
    </xf>
    <xf numFmtId="0" fontId="0" fillId="0" borderId="0" xfId="0" applyAlignment="1">
      <alignment horizontal="justify" wrapText="1"/>
    </xf>
  </cellXfs>
  <cellStyles count="3">
    <cellStyle name="Milliers" xfId="1" builtinId="3"/>
    <cellStyle name="Normal" xfId="0" builtinId="0"/>
    <cellStyle name="Normal_tab series longues FPT"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workbookViewId="0">
      <selection activeCell="K8" sqref="K8"/>
    </sheetView>
  </sheetViews>
  <sheetFormatPr baseColWidth="10" defaultColWidth="11.42578125" defaultRowHeight="15" x14ac:dyDescent="0.25"/>
  <cols>
    <col min="1" max="1" width="21.5703125" style="1" customWidth="1"/>
    <col min="2" max="4" width="11.7109375" style="1" customWidth="1"/>
    <col min="5" max="5" width="12" style="1" customWidth="1"/>
    <col min="6" max="7" width="11.7109375" style="1" customWidth="1"/>
    <col min="8" max="16384" width="11.42578125" style="1"/>
  </cols>
  <sheetData>
    <row r="1" spans="1:9" ht="15.75" thickBot="1" x14ac:dyDescent="0.3">
      <c r="A1" s="117" t="s">
        <v>43</v>
      </c>
      <c r="B1" s="117"/>
      <c r="C1" s="117"/>
      <c r="D1" s="117"/>
      <c r="E1" s="117"/>
      <c r="F1" s="117"/>
      <c r="G1" s="117"/>
    </row>
    <row r="2" spans="1:9" s="4" customFormat="1" ht="15" customHeight="1" thickBot="1" x14ac:dyDescent="0.25">
      <c r="A2" s="3"/>
      <c r="B2" s="116" t="s">
        <v>81</v>
      </c>
      <c r="C2" s="119">
        <v>2017</v>
      </c>
      <c r="D2" s="119"/>
      <c r="E2" s="119"/>
      <c r="F2" s="119"/>
      <c r="G2" s="119"/>
    </row>
    <row r="3" spans="1:9" ht="45" x14ac:dyDescent="0.25">
      <c r="A3" s="28"/>
      <c r="B3" s="29" t="s">
        <v>22</v>
      </c>
      <c r="C3" s="5" t="s">
        <v>22</v>
      </c>
      <c r="D3" s="30" t="s">
        <v>23</v>
      </c>
      <c r="E3" s="30" t="s">
        <v>24</v>
      </c>
      <c r="F3" s="30" t="s">
        <v>25</v>
      </c>
      <c r="G3" s="30" t="s">
        <v>47</v>
      </c>
    </row>
    <row r="4" spans="1:9" x14ac:dyDescent="0.25">
      <c r="A4" s="22" t="s">
        <v>3</v>
      </c>
      <c r="B4" s="10"/>
      <c r="C4" s="11"/>
      <c r="D4" s="12"/>
      <c r="E4" s="12"/>
      <c r="F4" s="12"/>
      <c r="G4" s="12"/>
    </row>
    <row r="5" spans="1:9" ht="22.5" x14ac:dyDescent="0.25">
      <c r="A5" s="9" t="s">
        <v>49</v>
      </c>
      <c r="B5" s="32">
        <v>1382203</v>
      </c>
      <c r="C5" s="32">
        <v>1381376</v>
      </c>
      <c r="D5" s="12">
        <v>62.512300000000003</v>
      </c>
      <c r="E5" s="12">
        <v>78.290000000000006</v>
      </c>
      <c r="F5" s="12">
        <v>17.87</v>
      </c>
      <c r="G5" s="12">
        <v>3.84</v>
      </c>
      <c r="H5" s="107"/>
    </row>
    <row r="6" spans="1:9" x14ac:dyDescent="0.25">
      <c r="A6" s="9" t="s">
        <v>19</v>
      </c>
      <c r="B6" s="32">
        <v>503669</v>
      </c>
      <c r="C6" s="32">
        <v>520861</v>
      </c>
      <c r="D6" s="12">
        <v>58.2376</v>
      </c>
      <c r="E6" s="12">
        <v>74.163200000000003</v>
      </c>
      <c r="F6" s="12">
        <v>24.8202</v>
      </c>
      <c r="G6" s="12">
        <v>1.0165999999999999</v>
      </c>
      <c r="H6" s="107"/>
    </row>
    <row r="7" spans="1:9" ht="22.5" x14ac:dyDescent="0.25">
      <c r="A7" s="13" t="s">
        <v>75</v>
      </c>
      <c r="B7" s="33">
        <v>1885872</v>
      </c>
      <c r="C7" s="33">
        <v>1902237</v>
      </c>
      <c r="D7" s="16">
        <v>61.341799999999999</v>
      </c>
      <c r="E7" s="16">
        <v>77.16</v>
      </c>
      <c r="F7" s="16">
        <v>19.773099999999999</v>
      </c>
      <c r="G7" s="16">
        <v>3.0669</v>
      </c>
      <c r="H7" s="107"/>
    </row>
    <row r="8" spans="1:9" ht="22.5" x14ac:dyDescent="0.25">
      <c r="A8" s="17" t="s">
        <v>1</v>
      </c>
      <c r="B8" s="34">
        <v>48138</v>
      </c>
      <c r="C8" s="34">
        <v>47227</v>
      </c>
      <c r="D8" s="20">
        <v>93.186099999999996</v>
      </c>
      <c r="E8" s="20">
        <v>0</v>
      </c>
      <c r="F8" s="20">
        <v>0</v>
      </c>
      <c r="G8" s="20">
        <v>100</v>
      </c>
      <c r="H8" s="107"/>
      <c r="I8" s="107"/>
    </row>
    <row r="9" spans="1:9" ht="22.5" x14ac:dyDescent="0.25">
      <c r="A9" s="21" t="s">
        <v>2</v>
      </c>
      <c r="B9" s="34">
        <v>1837734</v>
      </c>
      <c r="C9" s="102">
        <v>1855010</v>
      </c>
      <c r="D9" s="20">
        <v>60.531100000000002</v>
      </c>
      <c r="E9" s="20">
        <v>79.124399999999994</v>
      </c>
      <c r="F9" s="20">
        <v>20.276499999999999</v>
      </c>
      <c r="G9" s="20">
        <v>0.59909999999999997</v>
      </c>
      <c r="H9" s="107"/>
    </row>
    <row r="10" spans="1:9" x14ac:dyDescent="0.25">
      <c r="A10" s="22" t="s">
        <v>4</v>
      </c>
      <c r="B10" s="99"/>
      <c r="C10" s="101"/>
      <c r="D10" s="23"/>
      <c r="E10" s="23"/>
      <c r="F10" s="23"/>
      <c r="G10" s="23"/>
    </row>
    <row r="11" spans="1:9" ht="22.5" x14ac:dyDescent="0.25">
      <c r="A11" s="9" t="s">
        <v>49</v>
      </c>
      <c r="B11" s="32">
        <v>32336</v>
      </c>
      <c r="C11" s="32">
        <v>31800</v>
      </c>
      <c r="D11" s="12">
        <v>67.896199999999993</v>
      </c>
      <c r="E11" s="12">
        <v>39.163499999999999</v>
      </c>
      <c r="F11" s="12">
        <v>56.188699999999997</v>
      </c>
      <c r="G11" s="12">
        <v>4.3773999999999997</v>
      </c>
    </row>
    <row r="12" spans="1:9" x14ac:dyDescent="0.25">
      <c r="A12" s="9" t="s">
        <v>19</v>
      </c>
      <c r="B12" s="32">
        <v>14090</v>
      </c>
      <c r="C12" s="32">
        <v>14148</v>
      </c>
      <c r="D12" s="12">
        <v>61.054600000000001</v>
      </c>
      <c r="E12" s="12">
        <v>35.807200000000002</v>
      </c>
      <c r="F12" s="12">
        <v>63.691000000000003</v>
      </c>
      <c r="G12" s="12">
        <v>0.50180000000000002</v>
      </c>
    </row>
    <row r="13" spans="1:9" ht="15.75" thickBot="1" x14ac:dyDescent="0.3">
      <c r="A13" s="115" t="s">
        <v>5</v>
      </c>
      <c r="B13" s="100">
        <v>46426</v>
      </c>
      <c r="C13" s="100">
        <v>45948</v>
      </c>
      <c r="D13" s="24">
        <v>65.789599999999993</v>
      </c>
      <c r="E13" s="24">
        <v>38.130099999999999</v>
      </c>
      <c r="F13" s="24">
        <v>58.498699999999999</v>
      </c>
      <c r="G13" s="24">
        <v>3.1840000000000002</v>
      </c>
    </row>
    <row r="14" spans="1:9" x14ac:dyDescent="0.25">
      <c r="A14" s="121" t="s">
        <v>80</v>
      </c>
      <c r="B14" s="121"/>
      <c r="C14" s="121"/>
      <c r="D14" s="121"/>
      <c r="E14" s="121"/>
      <c r="F14" s="121"/>
      <c r="G14" s="121"/>
    </row>
    <row r="15" spans="1:9" ht="25.5" customHeight="1" x14ac:dyDescent="0.25">
      <c r="A15" s="120" t="s">
        <v>27</v>
      </c>
      <c r="B15" s="120"/>
      <c r="C15" s="120"/>
      <c r="D15" s="120"/>
      <c r="E15" s="120"/>
      <c r="F15" s="120"/>
      <c r="G15" s="120"/>
    </row>
    <row r="16" spans="1:9" ht="12" customHeight="1" x14ac:dyDescent="0.25">
      <c r="A16" s="120" t="s">
        <v>50</v>
      </c>
      <c r="B16" s="120"/>
      <c r="C16" s="120"/>
      <c r="D16" s="120"/>
      <c r="E16" s="120"/>
      <c r="F16" s="120"/>
      <c r="G16" s="120"/>
    </row>
    <row r="17" spans="1:7" ht="28.5" customHeight="1" x14ac:dyDescent="0.25">
      <c r="A17" s="118" t="s">
        <v>41</v>
      </c>
      <c r="B17" s="118"/>
      <c r="C17" s="118"/>
      <c r="D17" s="118"/>
      <c r="E17" s="118"/>
      <c r="F17" s="118"/>
      <c r="G17" s="118"/>
    </row>
    <row r="18" spans="1:7" ht="35.25" customHeight="1" x14ac:dyDescent="0.25">
      <c r="A18" s="118" t="s">
        <v>51</v>
      </c>
      <c r="B18" s="118"/>
      <c r="C18" s="118"/>
      <c r="D18" s="118"/>
      <c r="E18" s="118"/>
      <c r="F18" s="118"/>
      <c r="G18" s="118"/>
    </row>
    <row r="19" spans="1:7" ht="17.25" customHeight="1" x14ac:dyDescent="0.25"/>
    <row r="20" spans="1:7" x14ac:dyDescent="0.25">
      <c r="A20" s="26"/>
      <c r="D20" s="27"/>
      <c r="E20" s="27"/>
      <c r="F20" s="27"/>
      <c r="G20" s="27"/>
    </row>
    <row r="21" spans="1:7" x14ac:dyDescent="0.25">
      <c r="A21" s="26"/>
      <c r="D21" s="27"/>
      <c r="E21" s="27"/>
      <c r="F21" s="27"/>
      <c r="G21" s="27"/>
    </row>
  </sheetData>
  <mergeCells count="7">
    <mergeCell ref="A1:G1"/>
    <mergeCell ref="A17:G17"/>
    <mergeCell ref="C2:G2"/>
    <mergeCell ref="A18:G18"/>
    <mergeCell ref="A15:G15"/>
    <mergeCell ref="A14:G14"/>
    <mergeCell ref="A16:G1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M7" sqref="M7"/>
    </sheetView>
  </sheetViews>
  <sheetFormatPr baseColWidth="10" defaultColWidth="11.42578125" defaultRowHeight="15" x14ac:dyDescent="0.25"/>
  <cols>
    <col min="1" max="1" width="26.5703125" style="1" customWidth="1"/>
    <col min="2" max="4" width="11.7109375" style="1" customWidth="1"/>
    <col min="5" max="5" width="12.42578125" style="1" customWidth="1"/>
    <col min="6" max="7" width="11.7109375" style="1" customWidth="1"/>
    <col min="8" max="16384" width="11.42578125" style="1"/>
  </cols>
  <sheetData>
    <row r="1" spans="1:7" ht="15.75" thickBot="1" x14ac:dyDescent="0.3">
      <c r="A1" s="117" t="s">
        <v>44</v>
      </c>
      <c r="B1" s="117"/>
      <c r="C1" s="117"/>
      <c r="D1" s="117"/>
      <c r="E1" s="117"/>
      <c r="F1" s="117"/>
      <c r="G1" s="117"/>
    </row>
    <row r="2" spans="1:7" ht="15.75" thickBot="1" x14ac:dyDescent="0.3">
      <c r="A2" s="3"/>
      <c r="B2" s="116" t="s">
        <v>81</v>
      </c>
      <c r="C2" s="119">
        <v>2017</v>
      </c>
      <c r="D2" s="119"/>
      <c r="E2" s="119"/>
      <c r="F2" s="119"/>
      <c r="G2" s="119"/>
    </row>
    <row r="3" spans="1:7" ht="45" x14ac:dyDescent="0.25">
      <c r="A3" s="103"/>
      <c r="B3" s="104" t="s">
        <v>26</v>
      </c>
      <c r="C3" s="105" t="s">
        <v>26</v>
      </c>
      <c r="D3" s="105" t="s">
        <v>23</v>
      </c>
      <c r="E3" s="105" t="s">
        <v>24</v>
      </c>
      <c r="F3" s="105" t="s">
        <v>25</v>
      </c>
      <c r="G3" s="105" t="s">
        <v>47</v>
      </c>
    </row>
    <row r="4" spans="1:7" x14ac:dyDescent="0.25">
      <c r="A4" s="6" t="s">
        <v>3</v>
      </c>
      <c r="B4" s="7"/>
      <c r="C4" s="31"/>
      <c r="D4" s="8"/>
      <c r="E4" s="8"/>
      <c r="F4" s="8"/>
      <c r="G4" s="8"/>
    </row>
    <row r="5" spans="1:7" ht="22.5" x14ac:dyDescent="0.25">
      <c r="A5" s="9" t="s">
        <v>49</v>
      </c>
      <c r="B5" s="10">
        <v>1255756</v>
      </c>
      <c r="C5" s="11">
        <v>1254206</v>
      </c>
      <c r="D5" s="12">
        <v>60.965264079425552</v>
      </c>
      <c r="E5" s="12">
        <v>81.354019993525782</v>
      </c>
      <c r="F5" s="12">
        <v>14.983423775679594</v>
      </c>
      <c r="G5" s="12">
        <v>3.7637591544972158</v>
      </c>
    </row>
    <row r="6" spans="1:7" x14ac:dyDescent="0.25">
      <c r="A6" s="9" t="s">
        <v>19</v>
      </c>
      <c r="B6" s="10">
        <v>453836</v>
      </c>
      <c r="C6" s="11">
        <v>470272</v>
      </c>
      <c r="D6" s="12">
        <v>55.975903307022321</v>
      </c>
      <c r="E6" s="12">
        <v>77.115371529667939</v>
      </c>
      <c r="F6" s="12">
        <v>21.92986186717474</v>
      </c>
      <c r="G6" s="12">
        <v>1.0195049691121638</v>
      </c>
    </row>
    <row r="7" spans="1:7" ht="22.5" x14ac:dyDescent="0.25">
      <c r="A7" s="13" t="s">
        <v>75</v>
      </c>
      <c r="B7" s="14">
        <v>1709593</v>
      </c>
      <c r="C7" s="15">
        <v>1724479</v>
      </c>
      <c r="D7" s="16">
        <v>59.604611015848839</v>
      </c>
      <c r="E7" s="16">
        <v>80.198077216365064</v>
      </c>
      <c r="F7" s="16">
        <v>16.877677257884844</v>
      </c>
      <c r="G7" s="16">
        <v>3.0651546762463937</v>
      </c>
    </row>
    <row r="8" spans="1:7" ht="22.5" x14ac:dyDescent="0.25">
      <c r="A8" s="17" t="s">
        <v>1</v>
      </c>
      <c r="B8" s="18">
        <v>42518</v>
      </c>
      <c r="C8" s="19">
        <v>41730</v>
      </c>
      <c r="D8" s="20">
        <v>93.611310807572494</v>
      </c>
      <c r="E8" s="20">
        <v>0</v>
      </c>
      <c r="F8" s="20">
        <v>0</v>
      </c>
      <c r="G8" s="20">
        <v>100</v>
      </c>
    </row>
    <row r="9" spans="1:7" ht="23.25" thickBot="1" x14ac:dyDescent="0.3">
      <c r="A9" s="35" t="s">
        <v>2</v>
      </c>
      <c r="B9" s="36">
        <v>1667075</v>
      </c>
      <c r="C9" s="37">
        <v>1682749</v>
      </c>
      <c r="D9" s="38">
        <v>58.761288819663534</v>
      </c>
      <c r="E9" s="38">
        <v>82.18688586354827</v>
      </c>
      <c r="F9" s="38">
        <v>17.296221837005994</v>
      </c>
      <c r="G9" s="38">
        <v>0.69520069322722033</v>
      </c>
    </row>
    <row r="10" spans="1:7" x14ac:dyDescent="0.25">
      <c r="A10" s="25" t="s">
        <v>80</v>
      </c>
    </row>
    <row r="11" spans="1:7" ht="23.25" customHeight="1" x14ac:dyDescent="0.25">
      <c r="A11" s="120" t="s">
        <v>27</v>
      </c>
      <c r="B11" s="120"/>
      <c r="C11" s="120"/>
      <c r="D11" s="120"/>
      <c r="E11" s="120"/>
      <c r="F11" s="120"/>
      <c r="G11" s="120"/>
    </row>
    <row r="12" spans="1:7" x14ac:dyDescent="0.25">
      <c r="A12" s="120" t="s">
        <v>50</v>
      </c>
      <c r="B12" s="120"/>
      <c r="C12" s="120"/>
      <c r="D12" s="120"/>
      <c r="E12" s="120"/>
      <c r="F12" s="120"/>
      <c r="G12" s="120"/>
    </row>
    <row r="13" spans="1:7" ht="14.25" customHeight="1" x14ac:dyDescent="0.25">
      <c r="A13" s="118" t="s">
        <v>41</v>
      </c>
      <c r="B13" s="118"/>
      <c r="C13" s="118"/>
      <c r="D13" s="118"/>
      <c r="E13" s="118"/>
      <c r="F13" s="118"/>
      <c r="G13" s="118"/>
    </row>
    <row r="14" spans="1:7" ht="33.75" customHeight="1" x14ac:dyDescent="0.25">
      <c r="A14" s="118" t="s">
        <v>51</v>
      </c>
      <c r="B14" s="118"/>
      <c r="C14" s="118"/>
      <c r="D14" s="118"/>
      <c r="E14" s="118"/>
      <c r="F14" s="118"/>
      <c r="G14" s="118"/>
    </row>
  </sheetData>
  <mergeCells count="6">
    <mergeCell ref="C2:G2"/>
    <mergeCell ref="A11:G11"/>
    <mergeCell ref="A14:G14"/>
    <mergeCell ref="A1:G1"/>
    <mergeCell ref="A13:G13"/>
    <mergeCell ref="A12:G1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topLeftCell="A22" zoomScaleNormal="100" workbookViewId="0">
      <selection activeCell="H47" sqref="H47"/>
    </sheetView>
  </sheetViews>
  <sheetFormatPr baseColWidth="10" defaultColWidth="11.42578125" defaultRowHeight="15" x14ac:dyDescent="0.25"/>
  <cols>
    <col min="1" max="1" width="26.85546875" style="65" customWidth="1"/>
    <col min="2" max="2" width="26.85546875" style="2" customWidth="1"/>
    <col min="3" max="4" width="11.42578125" style="39"/>
    <col min="5" max="5" width="11.42578125" style="1"/>
    <col min="6" max="6" width="17.140625" style="1" customWidth="1"/>
    <col min="7" max="16384" width="11.42578125" style="1"/>
  </cols>
  <sheetData>
    <row r="1" spans="1:9" ht="31.5" customHeight="1" thickBot="1" x14ac:dyDescent="0.3">
      <c r="A1" s="128" t="s">
        <v>45</v>
      </c>
      <c r="B1" s="128"/>
      <c r="C1" s="128"/>
      <c r="D1" s="128"/>
      <c r="E1" s="128"/>
      <c r="F1" s="128"/>
    </row>
    <row r="2" spans="1:9" ht="48.75" customHeight="1" x14ac:dyDescent="0.25">
      <c r="A2" s="129"/>
      <c r="B2" s="129"/>
      <c r="C2" s="40" t="s">
        <v>65</v>
      </c>
      <c r="D2" s="40">
        <v>2017</v>
      </c>
      <c r="E2" s="40" t="s">
        <v>52</v>
      </c>
      <c r="F2" s="41" t="s">
        <v>53</v>
      </c>
    </row>
    <row r="3" spans="1:9" x14ac:dyDescent="0.25">
      <c r="A3" s="122" t="s">
        <v>54</v>
      </c>
      <c r="B3" s="42" t="s">
        <v>66</v>
      </c>
      <c r="C3" s="43">
        <v>795290</v>
      </c>
      <c r="D3" s="43">
        <v>786019</v>
      </c>
      <c r="E3" s="44">
        <f>100*(D3/C3-1)</f>
        <v>-1.1657382841479214</v>
      </c>
      <c r="F3" s="45">
        <f>D3/D$6*100</f>
        <v>77.824279796275619</v>
      </c>
      <c r="G3" s="108"/>
    </row>
    <row r="4" spans="1:9" x14ac:dyDescent="0.25">
      <c r="A4" s="123"/>
      <c r="B4" s="26" t="s">
        <v>73</v>
      </c>
      <c r="C4" s="46">
        <v>199721</v>
      </c>
      <c r="D4" s="46">
        <v>208629</v>
      </c>
      <c r="E4" s="47">
        <f t="shared" ref="E4:E46" si="0">100*(D4/C4-1)</f>
        <v>4.4602220097035294</v>
      </c>
      <c r="F4" s="46">
        <f t="shared" ref="F4:F6" si="1">D4/D$6*100</f>
        <v>20.656500249506927</v>
      </c>
      <c r="G4" s="108"/>
    </row>
    <row r="5" spans="1:9" x14ac:dyDescent="0.25">
      <c r="A5" s="123"/>
      <c r="B5" s="26" t="s">
        <v>68</v>
      </c>
      <c r="C5" s="46">
        <v>16536</v>
      </c>
      <c r="D5" s="46">
        <v>15344</v>
      </c>
      <c r="E5" s="47">
        <f t="shared" si="0"/>
        <v>-7.2085147556845701</v>
      </c>
      <c r="F5" s="46">
        <f t="shared" si="1"/>
        <v>1.5192199542174591</v>
      </c>
      <c r="G5" s="108"/>
    </row>
    <row r="6" spans="1:9" x14ac:dyDescent="0.25">
      <c r="A6" s="124"/>
      <c r="B6" s="111" t="s">
        <v>6</v>
      </c>
      <c r="C6" s="49">
        <v>1011547</v>
      </c>
      <c r="D6" s="49">
        <v>1009992</v>
      </c>
      <c r="E6" s="50">
        <f t="shared" si="0"/>
        <v>-0.15372493813931021</v>
      </c>
      <c r="F6" s="49">
        <f t="shared" si="1"/>
        <v>100</v>
      </c>
      <c r="G6" s="108"/>
      <c r="I6" s="108"/>
    </row>
    <row r="7" spans="1:9" x14ac:dyDescent="0.25">
      <c r="A7" s="122" t="s">
        <v>7</v>
      </c>
      <c r="B7" s="42" t="s">
        <v>66</v>
      </c>
      <c r="C7" s="43">
        <v>221589</v>
      </c>
      <c r="D7" s="43">
        <v>219413</v>
      </c>
      <c r="E7" s="51">
        <f t="shared" si="0"/>
        <v>-0.98199820388196191</v>
      </c>
      <c r="F7" s="43">
        <f>D7/D$10*100</f>
        <v>77.517399752693876</v>
      </c>
      <c r="G7" s="108"/>
    </row>
    <row r="8" spans="1:9" x14ac:dyDescent="0.25">
      <c r="A8" s="123"/>
      <c r="B8" s="26" t="s">
        <v>73</v>
      </c>
      <c r="C8" s="46">
        <v>26127</v>
      </c>
      <c r="D8" s="46">
        <v>27259</v>
      </c>
      <c r="E8" s="47">
        <f t="shared" si="0"/>
        <v>4.3326826654418893</v>
      </c>
      <c r="F8" s="46">
        <f t="shared" ref="F8:F10" si="2">D8/D$10*100</f>
        <v>9.6304539833951601</v>
      </c>
      <c r="G8" s="108"/>
    </row>
    <row r="9" spans="1:9" x14ac:dyDescent="0.25">
      <c r="A9" s="123"/>
      <c r="B9" s="26" t="s">
        <v>68</v>
      </c>
      <c r="C9" s="46">
        <v>36608</v>
      </c>
      <c r="D9" s="46">
        <v>36378</v>
      </c>
      <c r="E9" s="47">
        <f t="shared" si="0"/>
        <v>-0.62827797202796853</v>
      </c>
      <c r="F9" s="46">
        <f t="shared" si="2"/>
        <v>12.852146263910969</v>
      </c>
      <c r="G9" s="108"/>
    </row>
    <row r="10" spans="1:9" x14ac:dyDescent="0.25">
      <c r="A10" s="124"/>
      <c r="B10" s="111" t="s">
        <v>6</v>
      </c>
      <c r="C10" s="49">
        <v>284324</v>
      </c>
      <c r="D10" s="49">
        <v>283050</v>
      </c>
      <c r="E10" s="50">
        <f t="shared" si="0"/>
        <v>-0.44808035902702548</v>
      </c>
      <c r="F10" s="49">
        <f t="shared" si="2"/>
        <v>100</v>
      </c>
      <c r="G10" s="108"/>
    </row>
    <row r="11" spans="1:9" x14ac:dyDescent="0.25">
      <c r="A11" s="123" t="s">
        <v>8</v>
      </c>
      <c r="B11" s="42" t="s">
        <v>66</v>
      </c>
      <c r="C11" s="43">
        <v>75805</v>
      </c>
      <c r="D11" s="43">
        <v>76047</v>
      </c>
      <c r="E11" s="47">
        <f t="shared" si="0"/>
        <v>0.31924015566255903</v>
      </c>
      <c r="F11" s="46">
        <f>D11/D$14*100</f>
        <v>86.090293658161059</v>
      </c>
      <c r="G11" s="108"/>
    </row>
    <row r="12" spans="1:9" x14ac:dyDescent="0.25">
      <c r="A12" s="123"/>
      <c r="B12" s="26" t="s">
        <v>73</v>
      </c>
      <c r="C12" s="46">
        <v>9171</v>
      </c>
      <c r="D12" s="46">
        <v>10964</v>
      </c>
      <c r="E12" s="47">
        <f t="shared" si="0"/>
        <v>19.550757823574315</v>
      </c>
      <c r="F12" s="46">
        <f t="shared" ref="F12:F14" si="3">D12/D$14*100</f>
        <v>12.411981796363801</v>
      </c>
      <c r="G12" s="108"/>
    </row>
    <row r="13" spans="1:9" x14ac:dyDescent="0.25">
      <c r="A13" s="123"/>
      <c r="B13" s="26" t="s">
        <v>68</v>
      </c>
      <c r="C13" s="46">
        <v>1356</v>
      </c>
      <c r="D13" s="46">
        <v>1323</v>
      </c>
      <c r="E13" s="47">
        <f t="shared" si="0"/>
        <v>-2.433628318584069</v>
      </c>
      <c r="F13" s="46">
        <f t="shared" si="3"/>
        <v>1.4977245454751285</v>
      </c>
      <c r="G13" s="108"/>
    </row>
    <row r="14" spans="1:9" x14ac:dyDescent="0.25">
      <c r="A14" s="124"/>
      <c r="B14" s="111" t="s">
        <v>6</v>
      </c>
      <c r="C14" s="49">
        <v>86332</v>
      </c>
      <c r="D14" s="49">
        <v>88334</v>
      </c>
      <c r="E14" s="50">
        <f t="shared" si="0"/>
        <v>2.3189547328916316</v>
      </c>
      <c r="F14" s="49">
        <f t="shared" si="3"/>
        <v>100</v>
      </c>
      <c r="G14" s="108"/>
    </row>
    <row r="15" spans="1:9" x14ac:dyDescent="0.25">
      <c r="A15" s="122" t="s">
        <v>9</v>
      </c>
      <c r="B15" s="42" t="s">
        <v>66</v>
      </c>
      <c r="C15" s="43">
        <v>1092684</v>
      </c>
      <c r="D15" s="43">
        <v>1081479</v>
      </c>
      <c r="E15" s="47">
        <f t="shared" si="0"/>
        <v>-1.0254565821408601</v>
      </c>
      <c r="F15" s="46">
        <f>D15/D$18*100</f>
        <v>78.289980425315051</v>
      </c>
      <c r="G15" s="108"/>
    </row>
    <row r="16" spans="1:9" x14ac:dyDescent="0.25">
      <c r="A16" s="123"/>
      <c r="B16" s="26" t="s">
        <v>73</v>
      </c>
      <c r="C16" s="46">
        <v>235019</v>
      </c>
      <c r="D16" s="46">
        <v>246852</v>
      </c>
      <c r="E16" s="47">
        <f t="shared" si="0"/>
        <v>5.034912070938935</v>
      </c>
      <c r="F16" s="46">
        <f t="shared" ref="F16:F18" si="4">D16/D$18*100</f>
        <v>17.870007876204596</v>
      </c>
      <c r="G16" s="108"/>
    </row>
    <row r="17" spans="1:7" x14ac:dyDescent="0.25">
      <c r="A17" s="123"/>
      <c r="B17" s="26" t="s">
        <v>68</v>
      </c>
      <c r="C17" s="46">
        <v>54500</v>
      </c>
      <c r="D17" s="46">
        <v>53045</v>
      </c>
      <c r="E17" s="47">
        <f t="shared" si="0"/>
        <v>-2.6697247706422012</v>
      </c>
      <c r="F17" s="46">
        <f t="shared" si="4"/>
        <v>3.8400116984803558</v>
      </c>
      <c r="G17" s="108"/>
    </row>
    <row r="18" spans="1:7" x14ac:dyDescent="0.25">
      <c r="A18" s="123"/>
      <c r="B18" s="111" t="s">
        <v>6</v>
      </c>
      <c r="C18" s="49">
        <v>1382203</v>
      </c>
      <c r="D18" s="49">
        <v>1381376</v>
      </c>
      <c r="E18" s="53">
        <f t="shared" si="0"/>
        <v>-5.9832021779726574E-2</v>
      </c>
      <c r="F18" s="54">
        <f t="shared" si="4"/>
        <v>100</v>
      </c>
      <c r="G18" s="108"/>
    </row>
    <row r="19" spans="1:7" x14ac:dyDescent="0.25">
      <c r="A19" s="122" t="s">
        <v>55</v>
      </c>
      <c r="B19" s="42" t="s">
        <v>66</v>
      </c>
      <c r="C19" s="43">
        <v>85759</v>
      </c>
      <c r="D19" s="43">
        <v>84169</v>
      </c>
      <c r="E19" s="51">
        <f t="shared" si="0"/>
        <v>-1.8540328128826111</v>
      </c>
      <c r="F19" s="43">
        <f>D19/D$22*100</f>
        <v>66.057904361270474</v>
      </c>
      <c r="G19" s="108"/>
    </row>
    <row r="20" spans="1:7" x14ac:dyDescent="0.25">
      <c r="A20" s="123"/>
      <c r="B20" s="26" t="s">
        <v>18</v>
      </c>
      <c r="C20" s="46">
        <v>40982</v>
      </c>
      <c r="D20" s="46">
        <v>41456</v>
      </c>
      <c r="E20" s="47">
        <f t="shared" si="0"/>
        <v>1.1566053389292952</v>
      </c>
      <c r="F20" s="46">
        <f t="shared" ref="F20:F22" si="5">D20/D$22*100</f>
        <v>32.535689900091825</v>
      </c>
      <c r="G20" s="108"/>
    </row>
    <row r="21" spans="1:7" x14ac:dyDescent="0.25">
      <c r="A21" s="123"/>
      <c r="B21" s="26" t="s">
        <v>68</v>
      </c>
      <c r="C21" s="46">
        <v>1885</v>
      </c>
      <c r="D21" s="46">
        <v>1792</v>
      </c>
      <c r="E21" s="47">
        <f t="shared" si="0"/>
        <v>-4.9336870026525208</v>
      </c>
      <c r="F21" s="46">
        <f t="shared" si="5"/>
        <v>1.4064057386377014</v>
      </c>
      <c r="G21" s="108"/>
    </row>
    <row r="22" spans="1:7" x14ac:dyDescent="0.25">
      <c r="A22" s="124"/>
      <c r="B22" s="111" t="s">
        <v>6</v>
      </c>
      <c r="C22" s="49">
        <v>128626</v>
      </c>
      <c r="D22" s="49">
        <v>127417</v>
      </c>
      <c r="E22" s="50">
        <f t="shared" si="0"/>
        <v>-0.9399343834061491</v>
      </c>
      <c r="F22" s="49">
        <f t="shared" si="5"/>
        <v>100</v>
      </c>
      <c r="G22" s="108"/>
    </row>
    <row r="23" spans="1:7" ht="15" customHeight="1" x14ac:dyDescent="0.25">
      <c r="A23" s="122" t="s">
        <v>56</v>
      </c>
      <c r="B23" s="42" t="s">
        <v>66</v>
      </c>
      <c r="C23" s="43">
        <v>228671</v>
      </c>
      <c r="D23" s="43">
        <v>239975</v>
      </c>
      <c r="E23" s="47">
        <f t="shared" si="0"/>
        <v>4.9433465546571353</v>
      </c>
      <c r="F23" s="46">
        <f>D23/D$26*100</f>
        <v>75.576012194200189</v>
      </c>
      <c r="G23" s="108"/>
    </row>
    <row r="24" spans="1:7" x14ac:dyDescent="0.25">
      <c r="A24" s="123"/>
      <c r="B24" s="26" t="s">
        <v>73</v>
      </c>
      <c r="C24" s="46">
        <v>67918</v>
      </c>
      <c r="D24" s="46">
        <v>74241</v>
      </c>
      <c r="E24" s="47">
        <f t="shared" si="0"/>
        <v>9.309755882093107</v>
      </c>
      <c r="F24" s="46">
        <f t="shared" ref="F24:F26" si="6">D24/D$26*100</f>
        <v>23.380930185684413</v>
      </c>
      <c r="G24" s="108"/>
    </row>
    <row r="25" spans="1:7" x14ac:dyDescent="0.25">
      <c r="A25" s="123"/>
      <c r="B25" s="26" t="s">
        <v>68</v>
      </c>
      <c r="C25" s="46">
        <v>3193</v>
      </c>
      <c r="D25" s="46">
        <v>3312</v>
      </c>
      <c r="E25" s="47">
        <f t="shared" si="0"/>
        <v>3.7269025994362659</v>
      </c>
      <c r="F25" s="46">
        <f t="shared" si="6"/>
        <v>1.0430576201153914</v>
      </c>
      <c r="G25" s="108"/>
    </row>
    <row r="26" spans="1:7" x14ac:dyDescent="0.25">
      <c r="A26" s="123"/>
      <c r="B26" s="111" t="s">
        <v>6</v>
      </c>
      <c r="C26" s="49">
        <v>299782</v>
      </c>
      <c r="D26" s="49">
        <v>317528</v>
      </c>
      <c r="E26" s="53">
        <f t="shared" si="0"/>
        <v>5.9196349347192312</v>
      </c>
      <c r="F26" s="54">
        <f t="shared" si="6"/>
        <v>100</v>
      </c>
      <c r="G26" s="108"/>
    </row>
    <row r="27" spans="1:7" x14ac:dyDescent="0.25">
      <c r="A27" s="122" t="s">
        <v>10</v>
      </c>
      <c r="B27" s="42" t="s">
        <v>66</v>
      </c>
      <c r="C27" s="43">
        <v>58170</v>
      </c>
      <c r="D27" s="43">
        <v>58051</v>
      </c>
      <c r="E27" s="51">
        <f t="shared" si="0"/>
        <v>-0.2045728038507777</v>
      </c>
      <c r="F27" s="43">
        <f>D27/D$30*100</f>
        <v>86.176387631192199</v>
      </c>
      <c r="G27" s="108"/>
    </row>
    <row r="28" spans="1:7" x14ac:dyDescent="0.25">
      <c r="A28" s="123"/>
      <c r="B28" s="26" t="s">
        <v>73</v>
      </c>
      <c r="C28" s="46">
        <v>8531</v>
      </c>
      <c r="D28" s="46">
        <v>9158</v>
      </c>
      <c r="E28" s="47">
        <f t="shared" si="0"/>
        <v>7.3496659242761719</v>
      </c>
      <c r="F28" s="46">
        <f t="shared" ref="F28:F30" si="7">D28/D$30*100</f>
        <v>13.59500022267417</v>
      </c>
      <c r="G28" s="108"/>
    </row>
    <row r="29" spans="1:7" x14ac:dyDescent="0.25">
      <c r="A29" s="123"/>
      <c r="B29" s="26" t="s">
        <v>68</v>
      </c>
      <c r="C29" s="46">
        <v>138</v>
      </c>
      <c r="D29" s="46">
        <v>154</v>
      </c>
      <c r="E29" s="47">
        <f t="shared" si="0"/>
        <v>11.594202898550732</v>
      </c>
      <c r="F29" s="46">
        <f t="shared" si="7"/>
        <v>0.22861214613363418</v>
      </c>
      <c r="G29" s="108"/>
    </row>
    <row r="30" spans="1:7" x14ac:dyDescent="0.25">
      <c r="A30" s="124"/>
      <c r="B30" s="111" t="s">
        <v>6</v>
      </c>
      <c r="C30" s="49">
        <v>66839</v>
      </c>
      <c r="D30" s="49">
        <v>67363</v>
      </c>
      <c r="E30" s="50">
        <f t="shared" si="0"/>
        <v>0.78397342868683495</v>
      </c>
      <c r="F30" s="49">
        <f t="shared" si="7"/>
        <v>100</v>
      </c>
      <c r="G30" s="108"/>
    </row>
    <row r="31" spans="1:7" x14ac:dyDescent="0.25">
      <c r="A31" s="126" t="s">
        <v>20</v>
      </c>
      <c r="B31" s="42" t="s">
        <v>66</v>
      </c>
      <c r="C31" s="43">
        <v>3984</v>
      </c>
      <c r="D31" s="43">
        <v>4092</v>
      </c>
      <c r="E31" s="47">
        <f t="shared" si="0"/>
        <v>2.7108433734939652</v>
      </c>
      <c r="F31" s="46">
        <f>D31/D$34*100</f>
        <v>47.842862153630307</v>
      </c>
      <c r="G31" s="108"/>
    </row>
    <row r="32" spans="1:7" x14ac:dyDescent="0.25">
      <c r="A32" s="127"/>
      <c r="B32" s="26" t="s">
        <v>73</v>
      </c>
      <c r="C32" s="46">
        <v>4405</v>
      </c>
      <c r="D32" s="46">
        <v>4424</v>
      </c>
      <c r="E32" s="47">
        <f t="shared" si="0"/>
        <v>0.43132803632235373</v>
      </c>
      <c r="F32" s="46">
        <f t="shared" ref="F32:F34" si="8">D32/D$34*100</f>
        <v>51.724541096691226</v>
      </c>
      <c r="G32" s="108"/>
    </row>
    <row r="33" spans="1:7" x14ac:dyDescent="0.25">
      <c r="A33" s="127"/>
      <c r="B33" s="26" t="s">
        <v>68</v>
      </c>
      <c r="C33" s="46">
        <v>33</v>
      </c>
      <c r="D33" s="46">
        <v>37</v>
      </c>
      <c r="E33" s="47">
        <f t="shared" si="0"/>
        <v>12.12121212121211</v>
      </c>
      <c r="F33" s="46">
        <f t="shared" si="8"/>
        <v>0.43259674967847539</v>
      </c>
      <c r="G33" s="108"/>
    </row>
    <row r="34" spans="1:7" x14ac:dyDescent="0.25">
      <c r="A34" s="127"/>
      <c r="B34" s="111" t="s">
        <v>6</v>
      </c>
      <c r="C34" s="49">
        <v>8422</v>
      </c>
      <c r="D34" s="49">
        <v>8553</v>
      </c>
      <c r="E34" s="53">
        <f t="shared" si="0"/>
        <v>1.5554500118736714</v>
      </c>
      <c r="F34" s="54">
        <f t="shared" si="8"/>
        <v>100</v>
      </c>
      <c r="G34" s="108"/>
    </row>
    <row r="35" spans="1:7" x14ac:dyDescent="0.25">
      <c r="A35" s="122" t="s">
        <v>21</v>
      </c>
      <c r="B35" s="42" t="s">
        <v>66</v>
      </c>
      <c r="C35" s="43">
        <v>376584</v>
      </c>
      <c r="D35" s="43">
        <v>386287</v>
      </c>
      <c r="E35" s="51">
        <f t="shared" si="0"/>
        <v>2.5765831793172378</v>
      </c>
      <c r="F35" s="43">
        <f>D35/D$38*100</f>
        <v>74.163164452704279</v>
      </c>
      <c r="G35" s="108"/>
    </row>
    <row r="36" spans="1:7" x14ac:dyDescent="0.25">
      <c r="A36" s="123"/>
      <c r="B36" s="26" t="s">
        <v>73</v>
      </c>
      <c r="C36" s="46">
        <v>121836</v>
      </c>
      <c r="D36" s="46">
        <v>129279</v>
      </c>
      <c r="E36" s="47">
        <f t="shared" si="0"/>
        <v>6.1090318132571708</v>
      </c>
      <c r="F36" s="46">
        <f t="shared" ref="F36:F38" si="9">D36/D$38*100</f>
        <v>24.820249548343991</v>
      </c>
      <c r="G36" s="108"/>
    </row>
    <row r="37" spans="1:7" x14ac:dyDescent="0.25">
      <c r="A37" s="123"/>
      <c r="B37" s="26" t="s">
        <v>68</v>
      </c>
      <c r="C37" s="46">
        <v>5249</v>
      </c>
      <c r="D37" s="46">
        <v>5295</v>
      </c>
      <c r="E37" s="47">
        <f t="shared" si="0"/>
        <v>0.87635740140978857</v>
      </c>
      <c r="F37" s="46">
        <f t="shared" si="9"/>
        <v>1.0165859989517356</v>
      </c>
      <c r="G37" s="108"/>
    </row>
    <row r="38" spans="1:7" x14ac:dyDescent="0.25">
      <c r="A38" s="124"/>
      <c r="B38" s="111" t="s">
        <v>6</v>
      </c>
      <c r="C38" s="49">
        <v>503669</v>
      </c>
      <c r="D38" s="49">
        <v>520861</v>
      </c>
      <c r="E38" s="50">
        <f t="shared" si="0"/>
        <v>3.4133528170286365</v>
      </c>
      <c r="F38" s="49">
        <f t="shared" si="9"/>
        <v>100</v>
      </c>
      <c r="G38" s="108"/>
    </row>
    <row r="39" spans="1:7" x14ac:dyDescent="0.25">
      <c r="A39" s="122" t="s">
        <v>0</v>
      </c>
      <c r="B39" s="109" t="s">
        <v>72</v>
      </c>
      <c r="C39" s="56">
        <v>1469268</v>
      </c>
      <c r="D39" s="56">
        <v>1467766</v>
      </c>
      <c r="E39" s="57">
        <f t="shared" si="0"/>
        <v>-0.10222777600819022</v>
      </c>
      <c r="F39" s="56">
        <f>D39/D$42*100</f>
        <v>77.159996362177793</v>
      </c>
      <c r="G39" s="108"/>
    </row>
    <row r="40" spans="1:7" x14ac:dyDescent="0.25">
      <c r="A40" s="123"/>
      <c r="B40" s="110" t="s">
        <v>74</v>
      </c>
      <c r="C40" s="54">
        <v>356855</v>
      </c>
      <c r="D40" s="54">
        <v>376131</v>
      </c>
      <c r="E40" s="53">
        <f t="shared" si="0"/>
        <v>5.4016337167757111</v>
      </c>
      <c r="F40" s="54">
        <f t="shared" ref="F40:F42" si="10">D40/D$42*100</f>
        <v>19.773088211405835</v>
      </c>
      <c r="G40" s="108"/>
    </row>
    <row r="41" spans="1:7" x14ac:dyDescent="0.25">
      <c r="A41" s="123"/>
      <c r="B41" s="110" t="s">
        <v>71</v>
      </c>
      <c r="C41" s="54">
        <v>59749</v>
      </c>
      <c r="D41" s="54">
        <v>58340</v>
      </c>
      <c r="E41" s="53">
        <f t="shared" si="0"/>
        <v>-2.3581984635726139</v>
      </c>
      <c r="F41" s="54">
        <f t="shared" si="10"/>
        <v>3.0669154264163718</v>
      </c>
      <c r="G41" s="108"/>
    </row>
    <row r="42" spans="1:7" ht="15.75" thickBot="1" x14ac:dyDescent="0.3">
      <c r="A42" s="125"/>
      <c r="B42" s="112" t="s">
        <v>6</v>
      </c>
      <c r="C42" s="59">
        <v>1885872</v>
      </c>
      <c r="D42" s="59">
        <v>1902237</v>
      </c>
      <c r="E42" s="60">
        <f t="shared" si="0"/>
        <v>0.86776833210313598</v>
      </c>
      <c r="F42" s="59">
        <f t="shared" si="10"/>
        <v>100</v>
      </c>
      <c r="G42" s="108"/>
    </row>
    <row r="43" spans="1:7" x14ac:dyDescent="0.25">
      <c r="A43" s="132" t="s">
        <v>70</v>
      </c>
      <c r="B43" s="113" t="s">
        <v>72</v>
      </c>
      <c r="C43" s="62">
        <v>1113704</v>
      </c>
      <c r="D43" s="62">
        <v>1114255</v>
      </c>
      <c r="E43" s="63">
        <f t="shared" si="0"/>
        <v>4.9474546198990943E-2</v>
      </c>
      <c r="F43" s="62">
        <f>D43/D$46*100</f>
        <v>76.136837286213094</v>
      </c>
      <c r="G43" s="108"/>
    </row>
    <row r="44" spans="1:7" x14ac:dyDescent="0.25">
      <c r="A44" s="123"/>
      <c r="B44" s="110" t="s">
        <v>74</v>
      </c>
      <c r="C44" s="54">
        <v>313026</v>
      </c>
      <c r="D44" s="54">
        <v>328750</v>
      </c>
      <c r="E44" s="53">
        <f t="shared" si="0"/>
        <v>5.0232249078351332</v>
      </c>
      <c r="F44" s="54">
        <f t="shared" ref="F44:F46" si="11">D44/D$46*100</f>
        <v>22.463426466870288</v>
      </c>
      <c r="G44" s="108"/>
    </row>
    <row r="45" spans="1:7" x14ac:dyDescent="0.25">
      <c r="A45" s="123"/>
      <c r="B45" s="110" t="s">
        <v>71</v>
      </c>
      <c r="C45" s="54">
        <v>21647</v>
      </c>
      <c r="D45" s="54">
        <v>20485</v>
      </c>
      <c r="E45" s="53">
        <f t="shared" si="0"/>
        <v>-5.3679493694276381</v>
      </c>
      <c r="F45" s="54">
        <f t="shared" si="11"/>
        <v>1.399736246916617</v>
      </c>
      <c r="G45" s="108"/>
    </row>
    <row r="46" spans="1:7" ht="15.75" thickBot="1" x14ac:dyDescent="0.3">
      <c r="A46" s="125"/>
      <c r="B46" s="112" t="s">
        <v>6</v>
      </c>
      <c r="C46" s="59">
        <v>1448377</v>
      </c>
      <c r="D46" s="59">
        <v>1463490</v>
      </c>
      <c r="E46" s="60">
        <f t="shared" si="0"/>
        <v>1.0434437995080037</v>
      </c>
      <c r="F46" s="59">
        <f t="shared" si="11"/>
        <v>100</v>
      </c>
      <c r="G46" s="108"/>
    </row>
    <row r="47" spans="1:7" x14ac:dyDescent="0.25">
      <c r="A47" s="133" t="s">
        <v>80</v>
      </c>
      <c r="B47" s="133"/>
      <c r="C47" s="133"/>
      <c r="D47" s="133"/>
      <c r="E47" s="133"/>
      <c r="F47" s="133"/>
    </row>
    <row r="48" spans="1:7" x14ac:dyDescent="0.25">
      <c r="A48" s="130" t="s">
        <v>27</v>
      </c>
      <c r="B48" s="130"/>
      <c r="C48" s="130"/>
      <c r="D48" s="130"/>
      <c r="E48" s="130"/>
      <c r="F48" s="130"/>
      <c r="G48" s="64"/>
    </row>
    <row r="49" spans="1:12" x14ac:dyDescent="0.25">
      <c r="A49" s="130" t="s">
        <v>50</v>
      </c>
      <c r="B49" s="130"/>
      <c r="C49" s="130"/>
      <c r="D49" s="130"/>
      <c r="E49" s="130"/>
      <c r="F49" s="130"/>
    </row>
    <row r="50" spans="1:12" ht="24.75" customHeight="1" x14ac:dyDescent="0.25">
      <c r="A50" s="130" t="s">
        <v>48</v>
      </c>
      <c r="B50" s="130"/>
      <c r="C50" s="130"/>
      <c r="D50" s="130"/>
      <c r="E50" s="130"/>
      <c r="F50" s="130"/>
    </row>
    <row r="51" spans="1:12" customFormat="1" x14ac:dyDescent="0.25">
      <c r="A51" s="131" t="s">
        <v>76</v>
      </c>
      <c r="B51" s="131"/>
      <c r="C51" s="131"/>
      <c r="D51" s="131"/>
      <c r="E51" s="131"/>
      <c r="F51" s="131"/>
      <c r="G51" s="131"/>
      <c r="H51" s="131"/>
      <c r="I51" s="131"/>
      <c r="J51" s="131"/>
      <c r="K51" s="131"/>
      <c r="L51" s="131"/>
    </row>
    <row r="52" spans="1:12" x14ac:dyDescent="0.25">
      <c r="A52" s="118" t="s">
        <v>67</v>
      </c>
      <c r="B52" s="118"/>
      <c r="C52" s="118"/>
      <c r="D52" s="118"/>
      <c r="E52" s="118"/>
      <c r="F52" s="118"/>
    </row>
    <row r="53" spans="1:12" x14ac:dyDescent="0.25">
      <c r="A53" s="131" t="s">
        <v>69</v>
      </c>
      <c r="B53" s="131"/>
      <c r="C53" s="131"/>
      <c r="D53" s="131"/>
      <c r="E53" s="131"/>
      <c r="F53" s="131"/>
      <c r="G53" s="131"/>
      <c r="H53" s="131"/>
      <c r="I53" s="131"/>
      <c r="J53" s="131"/>
      <c r="K53" s="131"/>
      <c r="L53" s="131"/>
    </row>
  </sheetData>
  <mergeCells count="20">
    <mergeCell ref="A50:F50"/>
    <mergeCell ref="A51:L51"/>
    <mergeCell ref="A52:F52"/>
    <mergeCell ref="A53:L53"/>
    <mergeCell ref="A43:A46"/>
    <mergeCell ref="A49:F49"/>
    <mergeCell ref="A47:F47"/>
    <mergeCell ref="A48:F48"/>
    <mergeCell ref="A1:F1"/>
    <mergeCell ref="A27:A30"/>
    <mergeCell ref="A11:A14"/>
    <mergeCell ref="A15:A18"/>
    <mergeCell ref="A2:B2"/>
    <mergeCell ref="A3:A6"/>
    <mergeCell ref="A7:A10"/>
    <mergeCell ref="A35:A38"/>
    <mergeCell ref="A39:A42"/>
    <mergeCell ref="A31:A34"/>
    <mergeCell ref="A19:A22"/>
    <mergeCell ref="A23:A2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topLeftCell="A34" workbookViewId="0">
      <selection activeCell="A57" sqref="A57"/>
    </sheetView>
  </sheetViews>
  <sheetFormatPr baseColWidth="10" defaultColWidth="11.42578125" defaultRowHeight="15" x14ac:dyDescent="0.25"/>
  <cols>
    <col min="1" max="1" width="19.5703125" style="2" customWidth="1"/>
    <col min="2" max="2" width="26.85546875" style="2" customWidth="1"/>
    <col min="3" max="4" width="13.42578125" style="2" bestFit="1" customWidth="1"/>
    <col min="5" max="5" width="11.42578125" style="1"/>
    <col min="6" max="6" width="13.42578125" style="1" customWidth="1"/>
    <col min="7" max="16384" width="11.42578125" style="1"/>
  </cols>
  <sheetData>
    <row r="1" spans="1:6" ht="28.5" customHeight="1" thickBot="1" x14ac:dyDescent="0.3">
      <c r="A1" s="128" t="s">
        <v>46</v>
      </c>
      <c r="B1" s="128"/>
      <c r="C1" s="128"/>
      <c r="D1" s="128"/>
      <c r="E1" s="128"/>
      <c r="F1" s="128"/>
    </row>
    <row r="2" spans="1:6" ht="60" customHeight="1" x14ac:dyDescent="0.25">
      <c r="A2" s="129"/>
      <c r="B2" s="129"/>
      <c r="C2" s="40" t="s">
        <v>59</v>
      </c>
      <c r="D2" s="40" t="s">
        <v>58</v>
      </c>
      <c r="E2" s="41" t="s">
        <v>57</v>
      </c>
      <c r="F2" s="41" t="s">
        <v>53</v>
      </c>
    </row>
    <row r="3" spans="1:6" ht="15" customHeight="1" x14ac:dyDescent="0.25">
      <c r="A3" s="122" t="s">
        <v>54</v>
      </c>
      <c r="B3" s="42" t="s">
        <v>66</v>
      </c>
      <c r="C3" s="43">
        <v>746455</v>
      </c>
      <c r="D3" s="43">
        <v>737177</v>
      </c>
      <c r="E3" s="66">
        <f>100*(D3/C3-1)</f>
        <v>-1.2429416374731272</v>
      </c>
      <c r="F3" s="45">
        <f>D3/D$6*100</f>
        <v>81.65135379111355</v>
      </c>
    </row>
    <row r="4" spans="1:6" ht="15" customHeight="1" x14ac:dyDescent="0.25">
      <c r="A4" s="123"/>
      <c r="B4" s="26" t="s">
        <v>73</v>
      </c>
      <c r="C4" s="46">
        <v>144828</v>
      </c>
      <c r="D4" s="46">
        <v>153016</v>
      </c>
      <c r="E4" s="67">
        <f t="shared" ref="E4:E46" si="0">100*(D4/C4-1)</f>
        <v>5.653602894467924</v>
      </c>
      <c r="F4" s="46">
        <f t="shared" ref="F4:F6" si="1">D4/D$6*100</f>
        <v>16.948390348181007</v>
      </c>
    </row>
    <row r="5" spans="1:6" ht="15" customHeight="1" x14ac:dyDescent="0.25">
      <c r="A5" s="123"/>
      <c r="B5" s="26" t="s">
        <v>68</v>
      </c>
      <c r="C5" s="46">
        <v>13595</v>
      </c>
      <c r="D5" s="46">
        <v>12642</v>
      </c>
      <c r="E5" s="67">
        <f t="shared" si="0"/>
        <v>-7.0099301213681464</v>
      </c>
      <c r="F5" s="46">
        <f t="shared" si="1"/>
        <v>1.4002558607054445</v>
      </c>
    </row>
    <row r="6" spans="1:6" ht="15" customHeight="1" x14ac:dyDescent="0.25">
      <c r="A6" s="124"/>
      <c r="B6" s="48" t="s">
        <v>6</v>
      </c>
      <c r="C6" s="49">
        <v>904878</v>
      </c>
      <c r="D6" s="49">
        <v>902835</v>
      </c>
      <c r="E6" s="68">
        <f t="shared" si="0"/>
        <v>-0.22577629249468378</v>
      </c>
      <c r="F6" s="49">
        <f t="shared" si="1"/>
        <v>100</v>
      </c>
    </row>
    <row r="7" spans="1:6" ht="15" customHeight="1" x14ac:dyDescent="0.25">
      <c r="A7" s="122" t="s">
        <v>7</v>
      </c>
      <c r="B7" s="42" t="s">
        <v>66</v>
      </c>
      <c r="C7" s="43">
        <v>212042</v>
      </c>
      <c r="D7" s="43">
        <v>209672</v>
      </c>
      <c r="E7" s="69">
        <f t="shared" si="0"/>
        <v>-1.1177030965563439</v>
      </c>
      <c r="F7" s="43">
        <f>D7/D$10*100</f>
        <v>78.572981075510583</v>
      </c>
    </row>
    <row r="8" spans="1:6" ht="15" customHeight="1" x14ac:dyDescent="0.25">
      <c r="A8" s="123"/>
      <c r="B8" s="26" t="s">
        <v>73</v>
      </c>
      <c r="C8" s="46">
        <v>23824</v>
      </c>
      <c r="D8" s="46">
        <v>25014</v>
      </c>
      <c r="E8" s="67">
        <f t="shared" si="0"/>
        <v>4.9949630624580355</v>
      </c>
      <c r="F8" s="46">
        <f t="shared" ref="F8:F10" si="2">D8/D$10*100</f>
        <v>9.3738055087127599</v>
      </c>
    </row>
    <row r="9" spans="1:6" ht="15" customHeight="1" x14ac:dyDescent="0.25">
      <c r="A9" s="123"/>
      <c r="B9" s="26" t="s">
        <v>68</v>
      </c>
      <c r="C9" s="46">
        <v>32314</v>
      </c>
      <c r="D9" s="46">
        <v>32164</v>
      </c>
      <c r="E9" s="67">
        <f t="shared" si="0"/>
        <v>-0.46419508572136392</v>
      </c>
      <c r="F9" s="46">
        <f t="shared" si="2"/>
        <v>12.053213415776654</v>
      </c>
    </row>
    <row r="10" spans="1:6" ht="15" customHeight="1" x14ac:dyDescent="0.25">
      <c r="A10" s="124"/>
      <c r="B10" s="111" t="s">
        <v>6</v>
      </c>
      <c r="C10" s="49">
        <v>268180</v>
      </c>
      <c r="D10" s="49">
        <v>266850</v>
      </c>
      <c r="E10" s="68">
        <f t="shared" si="0"/>
        <v>-0.4959355656648512</v>
      </c>
      <c r="F10" s="49">
        <f t="shared" si="2"/>
        <v>100</v>
      </c>
    </row>
    <row r="11" spans="1:6" ht="15" customHeight="1" x14ac:dyDescent="0.25">
      <c r="A11" s="123" t="s">
        <v>8</v>
      </c>
      <c r="B11" s="42" t="s">
        <v>66</v>
      </c>
      <c r="C11" s="43">
        <v>73352</v>
      </c>
      <c r="D11" s="43">
        <v>73498</v>
      </c>
      <c r="E11" s="67">
        <f t="shared" si="0"/>
        <v>0.19904024430144052</v>
      </c>
      <c r="F11" s="46">
        <f>D11/D$14*100</f>
        <v>86.957241901516767</v>
      </c>
    </row>
    <row r="12" spans="1:6" ht="15" customHeight="1" x14ac:dyDescent="0.25">
      <c r="A12" s="123"/>
      <c r="B12" s="26" t="s">
        <v>73</v>
      </c>
      <c r="C12" s="46">
        <v>8188</v>
      </c>
      <c r="D12" s="46">
        <v>9893</v>
      </c>
      <c r="E12" s="67">
        <f t="shared" si="0"/>
        <v>20.823155837811424</v>
      </c>
      <c r="F12" s="46">
        <f t="shared" ref="F12:F14" si="3">D12/D$14*100</f>
        <v>11.70464494451149</v>
      </c>
    </row>
    <row r="13" spans="1:6" ht="15" customHeight="1" x14ac:dyDescent="0.25">
      <c r="A13" s="123"/>
      <c r="B13" s="26" t="s">
        <v>68</v>
      </c>
      <c r="C13" s="46">
        <v>1158</v>
      </c>
      <c r="D13" s="46">
        <v>1130</v>
      </c>
      <c r="E13" s="67">
        <f t="shared" si="0"/>
        <v>-2.4179620034542326</v>
      </c>
      <c r="F13" s="46">
        <f t="shared" si="3"/>
        <v>1.3369300300513476</v>
      </c>
    </row>
    <row r="14" spans="1:6" ht="15" customHeight="1" x14ac:dyDescent="0.25">
      <c r="A14" s="124"/>
      <c r="B14" s="111" t="s">
        <v>6</v>
      </c>
      <c r="C14" s="49">
        <v>82698</v>
      </c>
      <c r="D14" s="49">
        <v>84522</v>
      </c>
      <c r="E14" s="68">
        <f t="shared" si="0"/>
        <v>2.2056156134368399</v>
      </c>
      <c r="F14" s="49">
        <f t="shared" si="3"/>
        <v>100</v>
      </c>
    </row>
    <row r="15" spans="1:6" ht="15" customHeight="1" x14ac:dyDescent="0.25">
      <c r="A15" s="122" t="s">
        <v>9</v>
      </c>
      <c r="B15" s="42" t="s">
        <v>66</v>
      </c>
      <c r="C15" s="43">
        <v>1031848</v>
      </c>
      <c r="D15" s="43">
        <v>1020347</v>
      </c>
      <c r="E15" s="67">
        <f t="shared" si="0"/>
        <v>-1.1146021507043691</v>
      </c>
      <c r="F15" s="46">
        <f>D15/D$18*100</f>
        <v>81.354019993525782</v>
      </c>
    </row>
    <row r="16" spans="1:6" ht="15" customHeight="1" x14ac:dyDescent="0.25">
      <c r="A16" s="123"/>
      <c r="B16" s="26" t="s">
        <v>73</v>
      </c>
      <c r="C16" s="46">
        <v>176840</v>
      </c>
      <c r="D16" s="46">
        <v>187923</v>
      </c>
      <c r="E16" s="67">
        <f t="shared" si="0"/>
        <v>6.2672472291336767</v>
      </c>
      <c r="F16" s="46">
        <f t="shared" ref="F16:F18" si="4">D16/D$18*100</f>
        <v>14.983423775679594</v>
      </c>
    </row>
    <row r="17" spans="1:6" ht="15" customHeight="1" x14ac:dyDescent="0.25">
      <c r="A17" s="123"/>
      <c r="B17" s="26" t="s">
        <v>68</v>
      </c>
      <c r="C17" s="46">
        <v>47067</v>
      </c>
      <c r="D17" s="46">
        <v>45937</v>
      </c>
      <c r="E17" s="67">
        <f t="shared" si="0"/>
        <v>-2.4008328552913905</v>
      </c>
      <c r="F17" s="46">
        <f t="shared" si="4"/>
        <v>3.6626359625133351</v>
      </c>
    </row>
    <row r="18" spans="1:6" ht="15" customHeight="1" x14ac:dyDescent="0.25">
      <c r="A18" s="123"/>
      <c r="B18" s="111" t="s">
        <v>6</v>
      </c>
      <c r="C18" s="49">
        <v>1255756</v>
      </c>
      <c r="D18" s="49">
        <v>1254206</v>
      </c>
      <c r="E18" s="70">
        <f t="shared" si="0"/>
        <v>-0.12343162206670533</v>
      </c>
      <c r="F18" s="54">
        <f t="shared" si="4"/>
        <v>100</v>
      </c>
    </row>
    <row r="19" spans="1:6" ht="15" customHeight="1" x14ac:dyDescent="0.25">
      <c r="A19" s="122" t="s">
        <v>55</v>
      </c>
      <c r="B19" s="42" t="s">
        <v>66</v>
      </c>
      <c r="C19" s="43">
        <v>78395</v>
      </c>
      <c r="D19" s="43">
        <v>76914</v>
      </c>
      <c r="E19" s="69">
        <f t="shared" si="0"/>
        <v>-1.8891510938197631</v>
      </c>
      <c r="F19" s="43">
        <f>D19/D$22*100</f>
        <v>69.764530875843562</v>
      </c>
    </row>
    <row r="20" spans="1:6" ht="15" customHeight="1" x14ac:dyDescent="0.25">
      <c r="A20" s="123"/>
      <c r="B20" s="26" t="s">
        <v>73</v>
      </c>
      <c r="C20" s="46">
        <v>31208</v>
      </c>
      <c r="D20" s="46">
        <v>31822</v>
      </c>
      <c r="E20" s="67">
        <f t="shared" si="0"/>
        <v>1.967444245065364</v>
      </c>
      <c r="F20" s="46">
        <f t="shared" ref="F20:F22" si="5">D20/D$22*100</f>
        <v>28.86401567375372</v>
      </c>
    </row>
    <row r="21" spans="1:6" ht="15" customHeight="1" x14ac:dyDescent="0.25">
      <c r="A21" s="123"/>
      <c r="B21" s="26" t="s">
        <v>68</v>
      </c>
      <c r="C21" s="46">
        <v>1587</v>
      </c>
      <c r="D21" s="46">
        <v>1512</v>
      </c>
      <c r="E21" s="67">
        <f t="shared" si="0"/>
        <v>-4.7258979206049156</v>
      </c>
      <c r="F21" s="46">
        <f t="shared" si="5"/>
        <v>1.3714534504027285</v>
      </c>
    </row>
    <row r="22" spans="1:6" ht="15" customHeight="1" x14ac:dyDescent="0.25">
      <c r="A22" s="124"/>
      <c r="B22" s="111" t="s">
        <v>6</v>
      </c>
      <c r="C22" s="49">
        <v>111190</v>
      </c>
      <c r="D22" s="49">
        <v>110248</v>
      </c>
      <c r="E22" s="68">
        <f t="shared" si="0"/>
        <v>-0.84719848907275352</v>
      </c>
      <c r="F22" s="49">
        <f t="shared" si="5"/>
        <v>100</v>
      </c>
    </row>
    <row r="23" spans="1:6" ht="15" customHeight="1" x14ac:dyDescent="0.25">
      <c r="A23" s="122" t="s">
        <v>56</v>
      </c>
      <c r="B23" s="42" t="s">
        <v>66</v>
      </c>
      <c r="C23" s="43">
        <v>213973</v>
      </c>
      <c r="D23" s="43">
        <v>224743</v>
      </c>
      <c r="E23" s="67">
        <f t="shared" si="0"/>
        <v>5.0333453286162344</v>
      </c>
      <c r="F23" s="46">
        <f>D23/D$26*100</f>
        <v>78.002450342388499</v>
      </c>
    </row>
    <row r="24" spans="1:6" ht="15" customHeight="1" x14ac:dyDescent="0.25">
      <c r="A24" s="123"/>
      <c r="B24" s="26" t="s">
        <v>73</v>
      </c>
      <c r="C24" s="46">
        <v>54578</v>
      </c>
      <c r="D24" s="46">
        <v>60565</v>
      </c>
      <c r="E24" s="67">
        <f t="shared" si="0"/>
        <v>10.969621459196022</v>
      </c>
      <c r="F24" s="46">
        <f t="shared" ref="F24:F26" si="6">D24/D$26*100</f>
        <v>21.020536368148328</v>
      </c>
    </row>
    <row r="25" spans="1:6" ht="15" customHeight="1" x14ac:dyDescent="0.25">
      <c r="A25" s="123"/>
      <c r="B25" s="26" t="s">
        <v>68</v>
      </c>
      <c r="C25" s="46">
        <v>2689</v>
      </c>
      <c r="D25" s="46">
        <v>2815</v>
      </c>
      <c r="E25" s="67">
        <f t="shared" si="0"/>
        <v>4.6857567869096339</v>
      </c>
      <c r="F25" s="46">
        <f t="shared" si="6"/>
        <v>0.97701328946318067</v>
      </c>
    </row>
    <row r="26" spans="1:6" ht="15" customHeight="1" x14ac:dyDescent="0.25">
      <c r="A26" s="123"/>
      <c r="B26" s="111" t="s">
        <v>6</v>
      </c>
      <c r="C26" s="49">
        <v>271240</v>
      </c>
      <c r="D26" s="49">
        <v>288123</v>
      </c>
      <c r="E26" s="70">
        <f t="shared" si="0"/>
        <v>6.2243769355552203</v>
      </c>
      <c r="F26" s="54">
        <f t="shared" si="6"/>
        <v>100</v>
      </c>
    </row>
    <row r="27" spans="1:6" ht="15" customHeight="1" x14ac:dyDescent="0.25">
      <c r="A27" s="122" t="s">
        <v>10</v>
      </c>
      <c r="B27" s="42" t="s">
        <v>66</v>
      </c>
      <c r="C27" s="43">
        <v>57286</v>
      </c>
      <c r="D27" s="43">
        <v>57126</v>
      </c>
      <c r="E27" s="69">
        <f t="shared" si="0"/>
        <v>-0.27930035261669595</v>
      </c>
      <c r="F27" s="43">
        <f>D27/D$30*100</f>
        <v>88.827727760414234</v>
      </c>
    </row>
    <row r="28" spans="1:6" ht="15" customHeight="1" x14ac:dyDescent="0.25">
      <c r="A28" s="123"/>
      <c r="B28" s="26" t="s">
        <v>73</v>
      </c>
      <c r="C28" s="46">
        <v>6503</v>
      </c>
      <c r="D28" s="46">
        <v>7054</v>
      </c>
      <c r="E28" s="67">
        <f t="shared" si="0"/>
        <v>8.4730124557896414</v>
      </c>
      <c r="F28" s="46">
        <f t="shared" ref="F28:F30" si="7">D28/D$30*100</f>
        <v>10.968574582886287</v>
      </c>
    </row>
    <row r="29" spans="1:6" ht="15" customHeight="1" x14ac:dyDescent="0.25">
      <c r="A29" s="123"/>
      <c r="B29" s="26" t="s">
        <v>68</v>
      </c>
      <c r="C29" s="46">
        <v>118</v>
      </c>
      <c r="D29" s="46">
        <v>131</v>
      </c>
      <c r="E29" s="67">
        <f t="shared" si="0"/>
        <v>11.016949152542367</v>
      </c>
      <c r="F29" s="46">
        <f t="shared" si="7"/>
        <v>0.20369765669947601</v>
      </c>
    </row>
    <row r="30" spans="1:6" ht="15" customHeight="1" x14ac:dyDescent="0.25">
      <c r="A30" s="124"/>
      <c r="B30" s="111" t="s">
        <v>6</v>
      </c>
      <c r="C30" s="49">
        <v>63907</v>
      </c>
      <c r="D30" s="49">
        <v>64311</v>
      </c>
      <c r="E30" s="68">
        <f t="shared" si="0"/>
        <v>0.63216862002597463</v>
      </c>
      <c r="F30" s="49">
        <f t="shared" si="7"/>
        <v>100</v>
      </c>
    </row>
    <row r="31" spans="1:6" ht="15" customHeight="1" x14ac:dyDescent="0.25">
      <c r="A31" s="126" t="s">
        <v>20</v>
      </c>
      <c r="B31" s="42" t="s">
        <v>66</v>
      </c>
      <c r="C31" s="43">
        <v>3781</v>
      </c>
      <c r="D31" s="43">
        <v>3869</v>
      </c>
      <c r="E31" s="67">
        <f t="shared" si="0"/>
        <v>2.3274266067178084</v>
      </c>
      <c r="F31" s="46">
        <f>D31/D$34*100</f>
        <v>50.974967061923579</v>
      </c>
    </row>
    <row r="32" spans="1:6" ht="15" customHeight="1" x14ac:dyDescent="0.25">
      <c r="A32" s="127"/>
      <c r="B32" s="26" t="s">
        <v>73</v>
      </c>
      <c r="C32" s="46">
        <v>3688</v>
      </c>
      <c r="D32" s="46">
        <v>3689</v>
      </c>
      <c r="E32" s="67">
        <f t="shared" si="0"/>
        <v>2.7114967462038564E-2</v>
      </c>
      <c r="F32" s="46">
        <f t="shared" ref="F32:F34" si="8">D32/D$34*100</f>
        <v>48.603425559947297</v>
      </c>
    </row>
    <row r="33" spans="1:6" ht="15" customHeight="1" x14ac:dyDescent="0.25">
      <c r="A33" s="127"/>
      <c r="B33" s="26" t="s">
        <v>68</v>
      </c>
      <c r="C33" s="46">
        <v>30</v>
      </c>
      <c r="D33" s="46">
        <v>33</v>
      </c>
      <c r="E33" s="67">
        <f t="shared" si="0"/>
        <v>10.000000000000009</v>
      </c>
      <c r="F33" s="46">
        <f t="shared" si="8"/>
        <v>0.43478260869565216</v>
      </c>
    </row>
    <row r="34" spans="1:6" ht="15" customHeight="1" x14ac:dyDescent="0.25">
      <c r="A34" s="127"/>
      <c r="B34" s="111" t="s">
        <v>6</v>
      </c>
      <c r="C34" s="49">
        <v>7499</v>
      </c>
      <c r="D34" s="49">
        <v>7590</v>
      </c>
      <c r="E34" s="70">
        <f t="shared" si="0"/>
        <v>1.2134951326843613</v>
      </c>
      <c r="F34" s="54">
        <f t="shared" si="8"/>
        <v>100</v>
      </c>
    </row>
    <row r="35" spans="1:6" ht="15" customHeight="1" x14ac:dyDescent="0.25">
      <c r="A35" s="122" t="s">
        <v>21</v>
      </c>
      <c r="B35" s="42" t="s">
        <v>66</v>
      </c>
      <c r="C35" s="43">
        <v>353435</v>
      </c>
      <c r="D35" s="43">
        <v>362652</v>
      </c>
      <c r="E35" s="69">
        <f t="shared" si="0"/>
        <v>2.6078345381753465</v>
      </c>
      <c r="F35" s="43">
        <f>D35/D$38*100</f>
        <v>77.115371529667939</v>
      </c>
    </row>
    <row r="36" spans="1:6" ht="15" customHeight="1" x14ac:dyDescent="0.25">
      <c r="A36" s="123"/>
      <c r="B36" s="26" t="s">
        <v>73</v>
      </c>
      <c r="C36" s="46">
        <v>95977</v>
      </c>
      <c r="D36" s="46">
        <v>103130</v>
      </c>
      <c r="E36" s="67">
        <f t="shared" si="0"/>
        <v>7.4528272398595607</v>
      </c>
      <c r="F36" s="46">
        <f t="shared" ref="F36:F38" si="9">D36/D$38*100</f>
        <v>21.92986186717474</v>
      </c>
    </row>
    <row r="37" spans="1:6" ht="15" customHeight="1" x14ac:dyDescent="0.25">
      <c r="A37" s="123"/>
      <c r="B37" s="26" t="s">
        <v>68</v>
      </c>
      <c r="C37" s="46">
        <v>4424</v>
      </c>
      <c r="D37" s="46">
        <v>4491</v>
      </c>
      <c r="E37" s="67">
        <f t="shared" si="0"/>
        <v>1.5144665461121143</v>
      </c>
      <c r="F37" s="46">
        <f t="shared" si="9"/>
        <v>0.95497924605334794</v>
      </c>
    </row>
    <row r="38" spans="1:6" ht="15" customHeight="1" x14ac:dyDescent="0.25">
      <c r="A38" s="124"/>
      <c r="B38" s="111" t="s">
        <v>6</v>
      </c>
      <c r="C38" s="49">
        <v>453836</v>
      </c>
      <c r="D38" s="49">
        <v>470272</v>
      </c>
      <c r="E38" s="68">
        <f t="shared" si="0"/>
        <v>3.6215725504367136</v>
      </c>
      <c r="F38" s="49">
        <f t="shared" si="9"/>
        <v>100</v>
      </c>
    </row>
    <row r="39" spans="1:6" ht="15" customHeight="1" x14ac:dyDescent="0.25">
      <c r="A39" s="122" t="s">
        <v>0</v>
      </c>
      <c r="B39" s="55" t="s">
        <v>72</v>
      </c>
      <c r="C39" s="43">
        <v>1385283</v>
      </c>
      <c r="D39" s="43">
        <v>1382999</v>
      </c>
      <c r="E39" s="71">
        <f t="shared" si="0"/>
        <v>-0.16487605781634329</v>
      </c>
      <c r="F39" s="56">
        <f>D39/D$42*100</f>
        <v>80.198077216365064</v>
      </c>
    </row>
    <row r="40" spans="1:6" ht="15" customHeight="1" x14ac:dyDescent="0.25">
      <c r="A40" s="123"/>
      <c r="B40" s="52" t="s">
        <v>74</v>
      </c>
      <c r="C40" s="46">
        <v>272818</v>
      </c>
      <c r="D40" s="46">
        <v>291052</v>
      </c>
      <c r="E40" s="70">
        <f t="shared" si="0"/>
        <v>6.6835765968521033</v>
      </c>
      <c r="F40" s="54">
        <f t="shared" ref="F40:F42" si="10">D40/D$42*100</f>
        <v>16.877677257884844</v>
      </c>
    </row>
    <row r="41" spans="1:6" ht="15" customHeight="1" x14ac:dyDescent="0.25">
      <c r="A41" s="123"/>
      <c r="B41" s="52" t="s">
        <v>71</v>
      </c>
      <c r="C41" s="46">
        <v>51491</v>
      </c>
      <c r="D41" s="46">
        <v>50427</v>
      </c>
      <c r="E41" s="70">
        <f t="shared" si="0"/>
        <v>-2.0663805325202511</v>
      </c>
      <c r="F41" s="54">
        <f t="shared" si="10"/>
        <v>2.9241875372213868</v>
      </c>
    </row>
    <row r="42" spans="1:6" ht="15" customHeight="1" thickBot="1" x14ac:dyDescent="0.3">
      <c r="A42" s="125"/>
      <c r="B42" s="58" t="s">
        <v>6</v>
      </c>
      <c r="C42" s="59">
        <v>1709593</v>
      </c>
      <c r="D42" s="59">
        <v>1724479</v>
      </c>
      <c r="E42" s="72">
        <f t="shared" si="0"/>
        <v>0.87073356056091011</v>
      </c>
      <c r="F42" s="59">
        <f t="shared" si="10"/>
        <v>100</v>
      </c>
    </row>
    <row r="43" spans="1:6" ht="18" customHeight="1" x14ac:dyDescent="0.25">
      <c r="A43" s="132" t="s">
        <v>70</v>
      </c>
      <c r="B43" s="61" t="s">
        <v>72</v>
      </c>
      <c r="C43" s="73">
        <v>1042603</v>
      </c>
      <c r="D43" s="73">
        <v>1042703</v>
      </c>
      <c r="E43" s="74">
        <f t="shared" si="0"/>
        <v>9.5913785016943365E-3</v>
      </c>
      <c r="F43" s="62">
        <f>D43/D$46*100</f>
        <v>79.668871237381538</v>
      </c>
    </row>
    <row r="44" spans="1:6" x14ac:dyDescent="0.25">
      <c r="A44" s="123"/>
      <c r="B44" s="52" t="s">
        <v>74</v>
      </c>
      <c r="C44" s="46">
        <v>234303</v>
      </c>
      <c r="D44" s="46">
        <v>249091</v>
      </c>
      <c r="E44" s="70">
        <f t="shared" si="0"/>
        <v>6.3114855550291615</v>
      </c>
      <c r="F44" s="54">
        <f t="shared" ref="F44:F46" si="11">D44/D$46*100</f>
        <v>19.032072225159613</v>
      </c>
    </row>
    <row r="45" spans="1:6" x14ac:dyDescent="0.25">
      <c r="A45" s="123"/>
      <c r="B45" s="52" t="s">
        <v>71</v>
      </c>
      <c r="C45" s="46">
        <v>17901</v>
      </c>
      <c r="D45" s="46">
        <v>17002</v>
      </c>
      <c r="E45" s="70">
        <f t="shared" si="0"/>
        <v>-5.022065806379528</v>
      </c>
      <c r="F45" s="54">
        <f t="shared" si="11"/>
        <v>1.2990565374588554</v>
      </c>
    </row>
    <row r="46" spans="1:6" ht="15.75" thickBot="1" x14ac:dyDescent="0.3">
      <c r="A46" s="125"/>
      <c r="B46" s="58" t="s">
        <v>6</v>
      </c>
      <c r="C46" s="59">
        <v>1294807</v>
      </c>
      <c r="D46" s="59">
        <v>1308796</v>
      </c>
      <c r="E46" s="72">
        <f t="shared" si="0"/>
        <v>1.0803926762830374</v>
      </c>
      <c r="F46" s="59">
        <f t="shared" si="11"/>
        <v>100</v>
      </c>
    </row>
    <row r="47" spans="1:6" ht="16.5" customHeight="1" x14ac:dyDescent="0.25">
      <c r="A47" s="133" t="s">
        <v>80</v>
      </c>
      <c r="B47" s="133"/>
      <c r="C47" s="133"/>
      <c r="D47" s="133"/>
      <c r="E47" s="133"/>
      <c r="F47" s="133"/>
    </row>
    <row r="48" spans="1:6" ht="12" customHeight="1" x14ac:dyDescent="0.25">
      <c r="A48" s="130" t="s">
        <v>27</v>
      </c>
      <c r="B48" s="130"/>
      <c r="C48" s="130"/>
      <c r="D48" s="130"/>
      <c r="E48" s="130"/>
      <c r="F48" s="130"/>
    </row>
    <row r="49" spans="1:12" ht="15" customHeight="1" x14ac:dyDescent="0.25">
      <c r="A49" s="130" t="s">
        <v>50</v>
      </c>
      <c r="B49" s="130"/>
      <c r="C49" s="130"/>
      <c r="D49" s="130"/>
      <c r="E49" s="130"/>
      <c r="F49" s="130"/>
    </row>
    <row r="50" spans="1:12" ht="37.5" customHeight="1" x14ac:dyDescent="0.25">
      <c r="A50" s="130" t="s">
        <v>48</v>
      </c>
      <c r="B50" s="130"/>
      <c r="C50" s="130"/>
      <c r="D50" s="130"/>
      <c r="E50" s="130"/>
      <c r="F50" s="130"/>
    </row>
    <row r="51" spans="1:12" customFormat="1" x14ac:dyDescent="0.25">
      <c r="A51" s="131" t="s">
        <v>77</v>
      </c>
      <c r="B51" s="131"/>
      <c r="C51" s="131"/>
      <c r="D51" s="131"/>
      <c r="E51" s="131"/>
      <c r="F51" s="131"/>
      <c r="G51" s="131"/>
      <c r="H51" s="131"/>
      <c r="I51" s="131"/>
      <c r="J51" s="131"/>
      <c r="K51" s="131"/>
      <c r="L51" s="131"/>
    </row>
    <row r="52" spans="1:12" x14ac:dyDescent="0.25">
      <c r="A52" s="118" t="s">
        <v>67</v>
      </c>
      <c r="B52" s="118"/>
      <c r="C52" s="118"/>
      <c r="D52" s="118"/>
      <c r="E52" s="118"/>
      <c r="F52" s="118"/>
    </row>
    <row r="53" spans="1:12" x14ac:dyDescent="0.25">
      <c r="A53" s="131" t="s">
        <v>69</v>
      </c>
      <c r="B53" s="131"/>
      <c r="C53" s="131"/>
      <c r="D53" s="131"/>
      <c r="E53" s="131"/>
      <c r="F53" s="131"/>
      <c r="G53" s="131"/>
      <c r="H53" s="131"/>
      <c r="I53" s="131"/>
      <c r="J53" s="131"/>
      <c r="K53" s="131"/>
      <c r="L53" s="131"/>
    </row>
  </sheetData>
  <mergeCells count="20">
    <mergeCell ref="A47:F47"/>
    <mergeCell ref="A43:A46"/>
    <mergeCell ref="A1:F1"/>
    <mergeCell ref="A39:A42"/>
    <mergeCell ref="A31:A34"/>
    <mergeCell ref="A35:A38"/>
    <mergeCell ref="A23:A26"/>
    <mergeCell ref="A27:A30"/>
    <mergeCell ref="A2:B2"/>
    <mergeCell ref="A3:A6"/>
    <mergeCell ref="A19:A22"/>
    <mergeCell ref="A15:A18"/>
    <mergeCell ref="A7:A10"/>
    <mergeCell ref="A11:A14"/>
    <mergeCell ref="A48:F48"/>
    <mergeCell ref="A50:F50"/>
    <mergeCell ref="A49:F49"/>
    <mergeCell ref="A51:L51"/>
    <mergeCell ref="A53:L53"/>
    <mergeCell ref="A52:F5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tabSelected="1" topLeftCell="A10" workbookViewId="0"/>
  </sheetViews>
  <sheetFormatPr baseColWidth="10" defaultColWidth="11.42578125" defaultRowHeight="15" x14ac:dyDescent="0.25"/>
  <cols>
    <col min="1" max="1" width="44.5703125" style="39" customWidth="1"/>
    <col min="2" max="3" width="10.7109375" style="39" customWidth="1"/>
    <col min="4" max="4" width="10.7109375" style="1" customWidth="1"/>
    <col min="5" max="16384" width="11.42578125" style="1"/>
  </cols>
  <sheetData>
    <row r="1" spans="1:11" ht="15.75" thickBot="1" x14ac:dyDescent="0.3">
      <c r="A1" s="75" t="s">
        <v>78</v>
      </c>
    </row>
    <row r="2" spans="1:11" s="4" customFormat="1" ht="33.75" x14ac:dyDescent="0.2">
      <c r="A2" s="76"/>
      <c r="B2" s="76" t="s">
        <v>61</v>
      </c>
      <c r="C2" s="76">
        <v>2017</v>
      </c>
      <c r="D2" s="98" t="s">
        <v>60</v>
      </c>
    </row>
    <row r="3" spans="1:11" s="4" customFormat="1" ht="11.25" x14ac:dyDescent="0.2">
      <c r="A3" s="77" t="s">
        <v>62</v>
      </c>
      <c r="B3" s="89">
        <v>1140173</v>
      </c>
      <c r="C3" s="89">
        <v>1137409</v>
      </c>
      <c r="D3" s="90">
        <f>100*(C3/B3-1)</f>
        <v>-0.24241935215094657</v>
      </c>
      <c r="K3" s="93"/>
    </row>
    <row r="4" spans="1:11" s="4" customFormat="1" ht="15" customHeight="1" x14ac:dyDescent="0.2">
      <c r="A4" s="78" t="s">
        <v>39</v>
      </c>
      <c r="B4" s="91">
        <v>1011547</v>
      </c>
      <c r="C4" s="91">
        <v>1009992</v>
      </c>
      <c r="D4" s="92">
        <f>100*(C4/B4-1)</f>
        <v>-0.15372493813931021</v>
      </c>
      <c r="K4" s="93"/>
    </row>
    <row r="5" spans="1:11" s="4" customFormat="1" ht="15" customHeight="1" x14ac:dyDescent="0.2">
      <c r="A5" s="79" t="s">
        <v>16</v>
      </c>
      <c r="B5" s="93">
        <v>70839</v>
      </c>
      <c r="C5" s="93">
        <v>69929</v>
      </c>
      <c r="D5" s="94"/>
      <c r="K5" s="93"/>
    </row>
    <row r="6" spans="1:11" s="4" customFormat="1" ht="15" customHeight="1" x14ac:dyDescent="0.2">
      <c r="A6" s="79" t="s">
        <v>29</v>
      </c>
      <c r="B6" s="93">
        <v>59571</v>
      </c>
      <c r="C6" s="93">
        <v>59683</v>
      </c>
      <c r="D6" s="94"/>
      <c r="K6" s="93"/>
    </row>
    <row r="7" spans="1:11" s="4" customFormat="1" ht="15" customHeight="1" x14ac:dyDescent="0.2">
      <c r="A7" s="79" t="s">
        <v>30</v>
      </c>
      <c r="B7" s="93">
        <v>64358</v>
      </c>
      <c r="C7" s="93">
        <v>64680</v>
      </c>
      <c r="D7" s="94"/>
      <c r="K7" s="93"/>
    </row>
    <row r="8" spans="1:11" s="4" customFormat="1" ht="15" customHeight="1" x14ac:dyDescent="0.2">
      <c r="A8" s="79" t="s">
        <v>31</v>
      </c>
      <c r="B8" s="93">
        <v>51157</v>
      </c>
      <c r="C8" s="93">
        <v>51422</v>
      </c>
      <c r="D8" s="94"/>
      <c r="K8" s="93"/>
    </row>
    <row r="9" spans="1:11" s="4" customFormat="1" ht="15" customHeight="1" x14ac:dyDescent="0.2">
      <c r="A9" s="79" t="s">
        <v>32</v>
      </c>
      <c r="B9" s="93">
        <v>124931</v>
      </c>
      <c r="C9" s="93">
        <v>124723</v>
      </c>
      <c r="D9" s="94"/>
      <c r="K9" s="93"/>
    </row>
    <row r="10" spans="1:11" s="4" customFormat="1" ht="15" customHeight="1" x14ac:dyDescent="0.2">
      <c r="A10" s="79" t="s">
        <v>33</v>
      </c>
      <c r="B10" s="93">
        <v>129805</v>
      </c>
      <c r="C10" s="93">
        <v>130729</v>
      </c>
      <c r="D10" s="94"/>
      <c r="K10" s="93"/>
    </row>
    <row r="11" spans="1:11" s="4" customFormat="1" ht="15" customHeight="1" x14ac:dyDescent="0.2">
      <c r="A11" s="79" t="s">
        <v>34</v>
      </c>
      <c r="B11" s="93">
        <v>208331</v>
      </c>
      <c r="C11" s="93">
        <v>208394</v>
      </c>
      <c r="D11" s="94"/>
      <c r="K11" s="93"/>
    </row>
    <row r="12" spans="1:11" s="4" customFormat="1" ht="15" customHeight="1" x14ac:dyDescent="0.2">
      <c r="A12" s="79" t="s">
        <v>35</v>
      </c>
      <c r="B12" s="93">
        <v>87472</v>
      </c>
      <c r="C12" s="93">
        <v>86073</v>
      </c>
      <c r="D12" s="94"/>
      <c r="K12" s="93"/>
    </row>
    <row r="13" spans="1:11" s="4" customFormat="1" ht="15" customHeight="1" x14ac:dyDescent="0.2">
      <c r="A13" s="79" t="s">
        <v>36</v>
      </c>
      <c r="B13" s="93">
        <v>34348</v>
      </c>
      <c r="C13" s="93">
        <v>33522</v>
      </c>
      <c r="D13" s="94"/>
      <c r="K13" s="114"/>
    </row>
    <row r="14" spans="1:11" s="4" customFormat="1" ht="15" customHeight="1" x14ac:dyDescent="0.2">
      <c r="A14" s="79" t="s">
        <v>37</v>
      </c>
      <c r="B14" s="93">
        <v>180735</v>
      </c>
      <c r="C14" s="93">
        <v>180837</v>
      </c>
      <c r="D14" s="94"/>
    </row>
    <row r="15" spans="1:11" s="4" customFormat="1" ht="15" customHeight="1" x14ac:dyDescent="0.2">
      <c r="A15" s="80" t="s">
        <v>64</v>
      </c>
      <c r="B15" s="91">
        <v>128626</v>
      </c>
      <c r="C15" s="91">
        <v>127417</v>
      </c>
      <c r="D15" s="95">
        <f t="shared" ref="D15:D16" si="0">100*(C15/B15-1)</f>
        <v>-0.9399343834061491</v>
      </c>
    </row>
    <row r="16" spans="1:11" s="4" customFormat="1" ht="15" customHeight="1" x14ac:dyDescent="0.2">
      <c r="A16" s="77" t="s">
        <v>63</v>
      </c>
      <c r="B16" s="89">
        <v>299782</v>
      </c>
      <c r="C16" s="89">
        <v>317528</v>
      </c>
      <c r="D16" s="90">
        <f t="shared" si="0"/>
        <v>5.9196349347192312</v>
      </c>
    </row>
    <row r="17" spans="1:4" s="4" customFormat="1" ht="15" customHeight="1" x14ac:dyDescent="0.2">
      <c r="A17" s="78" t="s">
        <v>40</v>
      </c>
      <c r="B17" s="91">
        <v>233183</v>
      </c>
      <c r="C17" s="91">
        <v>249180</v>
      </c>
      <c r="D17" s="92">
        <f>100*(C17/B17-1)</f>
        <v>6.8602771214025138</v>
      </c>
    </row>
    <row r="18" spans="1:4" s="4" customFormat="1" ht="15" customHeight="1" x14ac:dyDescent="0.2">
      <c r="A18" s="79" t="s">
        <v>11</v>
      </c>
      <c r="B18" s="93">
        <v>7988</v>
      </c>
      <c r="C18" s="93">
        <v>14804</v>
      </c>
      <c r="D18" s="94"/>
    </row>
    <row r="19" spans="1:4" s="4" customFormat="1" ht="15" customHeight="1" x14ac:dyDescent="0.2">
      <c r="A19" s="79" t="s">
        <v>12</v>
      </c>
      <c r="B19" s="93">
        <v>83594</v>
      </c>
      <c r="C19" s="93">
        <v>76124</v>
      </c>
      <c r="D19" s="94"/>
    </row>
    <row r="20" spans="1:4" s="4" customFormat="1" ht="15" customHeight="1" x14ac:dyDescent="0.2">
      <c r="A20" s="79" t="s">
        <v>13</v>
      </c>
      <c r="B20" s="93">
        <v>78678</v>
      </c>
      <c r="C20" s="93">
        <v>89891</v>
      </c>
      <c r="D20" s="94"/>
    </row>
    <row r="21" spans="1:4" s="4" customFormat="1" ht="15" customHeight="1" x14ac:dyDescent="0.2">
      <c r="A21" s="79" t="s">
        <v>14</v>
      </c>
      <c r="B21" s="93">
        <v>62923</v>
      </c>
      <c r="C21" s="93">
        <v>68361</v>
      </c>
      <c r="D21" s="94"/>
    </row>
    <row r="22" spans="1:4" s="4" customFormat="1" ht="21.75" customHeight="1" x14ac:dyDescent="0.2">
      <c r="A22" s="78" t="s">
        <v>28</v>
      </c>
      <c r="B22" s="91">
        <v>66599</v>
      </c>
      <c r="C22" s="91">
        <v>68348</v>
      </c>
      <c r="D22" s="92">
        <f t="shared" ref="D22:D26" si="1">100*(C22/B22-1)</f>
        <v>2.6261655580414045</v>
      </c>
    </row>
    <row r="23" spans="1:4" s="4" customFormat="1" ht="15" customHeight="1" x14ac:dyDescent="0.2">
      <c r="A23" s="77" t="s">
        <v>15</v>
      </c>
      <c r="B23" s="89">
        <v>351163</v>
      </c>
      <c r="C23" s="89">
        <v>350413</v>
      </c>
      <c r="D23" s="90">
        <f t="shared" si="1"/>
        <v>-0.21357603164342542</v>
      </c>
    </row>
    <row r="24" spans="1:4" s="4" customFormat="1" ht="15" customHeight="1" x14ac:dyDescent="0.2">
      <c r="A24" s="81" t="s">
        <v>7</v>
      </c>
      <c r="B24" s="93">
        <v>284324</v>
      </c>
      <c r="C24" s="93">
        <v>283050</v>
      </c>
      <c r="D24" s="96">
        <f t="shared" si="1"/>
        <v>-0.44808035902702548</v>
      </c>
    </row>
    <row r="25" spans="1:4" s="4" customFormat="1" ht="15" customHeight="1" x14ac:dyDescent="0.2">
      <c r="A25" s="82" t="s">
        <v>38</v>
      </c>
      <c r="B25" s="97">
        <v>52617</v>
      </c>
      <c r="C25" s="97">
        <v>52642</v>
      </c>
      <c r="D25" s="96">
        <f t="shared" si="1"/>
        <v>4.7513161145640304E-2</v>
      </c>
    </row>
    <row r="26" spans="1:4" s="4" customFormat="1" ht="15" customHeight="1" x14ac:dyDescent="0.2">
      <c r="A26" s="82" t="s">
        <v>17</v>
      </c>
      <c r="B26" s="97">
        <v>14222</v>
      </c>
      <c r="C26" s="97">
        <v>14721</v>
      </c>
      <c r="D26" s="96">
        <f t="shared" si="1"/>
        <v>3.5086485726339545</v>
      </c>
    </row>
    <row r="27" spans="1:4" s="4" customFormat="1" ht="15" customHeight="1" x14ac:dyDescent="0.2">
      <c r="A27" s="83" t="s">
        <v>8</v>
      </c>
      <c r="B27" s="85">
        <v>86332</v>
      </c>
      <c r="C27" s="85">
        <v>88334</v>
      </c>
      <c r="D27" s="86">
        <f t="shared" ref="D27:D29" si="2">100*(C27/B27-1)</f>
        <v>2.3189547328916316</v>
      </c>
    </row>
    <row r="28" spans="1:4" s="4" customFormat="1" ht="15" customHeight="1" x14ac:dyDescent="0.2">
      <c r="A28" s="83" t="s">
        <v>42</v>
      </c>
      <c r="B28" s="85">
        <v>8422</v>
      </c>
      <c r="C28" s="85">
        <v>8553</v>
      </c>
      <c r="D28" s="86">
        <f t="shared" si="2"/>
        <v>1.5554500118736714</v>
      </c>
    </row>
    <row r="29" spans="1:4" s="4" customFormat="1" ht="15" customHeight="1" thickBot="1" x14ac:dyDescent="0.25">
      <c r="A29" s="84" t="s">
        <v>0</v>
      </c>
      <c r="B29" s="87">
        <v>1885872</v>
      </c>
      <c r="C29" s="87">
        <v>1902237</v>
      </c>
      <c r="D29" s="88">
        <f t="shared" si="2"/>
        <v>0.86776833210313598</v>
      </c>
    </row>
    <row r="30" spans="1:4" ht="18.75" customHeight="1" x14ac:dyDescent="0.25">
      <c r="A30" s="134" t="s">
        <v>80</v>
      </c>
      <c r="B30" s="134"/>
      <c r="C30" s="134"/>
      <c r="D30" s="134"/>
    </row>
    <row r="31" spans="1:4" ht="23.25" customHeight="1" x14ac:dyDescent="0.25">
      <c r="A31" s="135" t="s">
        <v>27</v>
      </c>
      <c r="B31" s="135"/>
      <c r="C31" s="135"/>
      <c r="D31" s="135"/>
    </row>
    <row r="32" spans="1:4" ht="34.5" customHeight="1" x14ac:dyDescent="0.25">
      <c r="A32" s="118" t="s">
        <v>79</v>
      </c>
      <c r="B32" s="136"/>
      <c r="C32" s="136"/>
      <c r="D32" s="136"/>
    </row>
    <row r="33" spans="1:5" ht="36" customHeight="1" x14ac:dyDescent="0.25">
      <c r="A33" s="135" t="s">
        <v>48</v>
      </c>
      <c r="B33" s="135"/>
      <c r="C33" s="135"/>
      <c r="D33" s="135"/>
      <c r="E33" s="106"/>
    </row>
    <row r="34" spans="1:5" ht="15" customHeight="1" x14ac:dyDescent="0.25"/>
    <row r="35" spans="1:5" ht="15" customHeight="1" x14ac:dyDescent="0.25"/>
  </sheetData>
  <mergeCells count="4">
    <mergeCell ref="A30:D30"/>
    <mergeCell ref="A31:D31"/>
    <mergeCell ref="A33:D33"/>
    <mergeCell ref="A32:D3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Figure 1.5-1 </vt:lpstr>
      <vt:lpstr>Figure 1.5-2</vt:lpstr>
      <vt:lpstr>Figure 1.5-3</vt:lpstr>
      <vt:lpstr>Figure 1.5-4</vt:lpstr>
      <vt:lpstr>Figure 1.5-5</vt:lpstr>
    </vt:vector>
  </TitlesOfParts>
  <Company>MINEFI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DOROTHEE Olivier</dc:creator>
  <cp:lastModifiedBy>GAUTIER Nadine</cp:lastModifiedBy>
  <dcterms:created xsi:type="dcterms:W3CDTF">2014-07-10T16:53:49Z</dcterms:created>
  <dcterms:modified xsi:type="dcterms:W3CDTF">2019-10-02T09:14:32Z</dcterms:modified>
</cp:coreProperties>
</file>