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75" yWindow="315" windowWidth="11625" windowHeight="9195" tabRatio="821" firstSheet="6" activeTab="7"/>
  </bookViews>
  <sheets>
    <sheet name="F 6.4-1 Evol sal net FPE" sheetId="1" r:id="rId1"/>
    <sheet name="F 6.4-2 sal net CSP" sheetId="2" r:id="rId2"/>
    <sheet name="F6.4-2 (HCECM)" sheetId="3" r:id="rId3"/>
    <sheet name="F 6.4-3 sal net CSP F" sheetId="4" r:id="rId4"/>
    <sheet name="F 6.4-4 sal net CSP H" sheetId="5" r:id="rId5"/>
    <sheet name="F 6.4-5 &amp; 6" sheetId="6" r:id="rId6"/>
    <sheet name="F 6.4-7 &amp; 8" sheetId="7" r:id="rId7"/>
    <sheet name="F 6.4-9 et 6.4-10 sal et RM (2" sheetId="8" r:id="rId8"/>
    <sheet name="source F.6.4-9 et 6.4-10" sheetId="9" r:id="rId9"/>
    <sheet name="F 6.4-11 Repart indiciaire fonc" sheetId="10" r:id="rId10"/>
    <sheet name="F 6.4-12 sal net my FPE prive" sheetId="11" r:id="rId11"/>
    <sheet name="source F 6.4-12 " sheetId="12" r:id="rId12"/>
    <sheet name="F 6.4-13 evelop cat depuis 99" sheetId="13" r:id="rId13"/>
    <sheet name="source F 6.4-13" sheetId="14" r:id="rId14"/>
  </sheets>
  <definedNames>
    <definedName name="_Hlk140294029" localSheetId="1">'F 6.4-2 sal net CSP'!#REF!</definedName>
    <definedName name="_Hlk140294029" localSheetId="3">'F 6.4-3 sal net CSP F'!#REF!</definedName>
    <definedName name="_Hlk140294029" localSheetId="4">'F 6.4-4 sal net CSP H'!#REF!</definedName>
    <definedName name="_Toc10951100" localSheetId="1">'F 6.4-2 sal net CSP'!$A$1</definedName>
    <definedName name="_Toc10951100" localSheetId="3">'F 6.4-3 sal net CSP F'!$A$1</definedName>
    <definedName name="_Toc10951100" localSheetId="4">'F 6.4-4 sal net CSP H'!$A$1</definedName>
    <definedName name="_xlnm.Print_Area" localSheetId="10">'F 6.4-12 sal net my FPE prive'!$A$1:$L$31</definedName>
    <definedName name="_xlnm.Print_Area" localSheetId="12">'F 6.4-13 evelop cat depuis 99'!$A$1:$N$34</definedName>
    <definedName name="_xlnm.Print_Area" localSheetId="7">'F 6.4-9 et 6.4-10 sal et RM (2'!$A$1:$H$57</definedName>
  </definedNames>
  <calcPr fullCalcOnLoad="1" fullPrecision="0"/>
</workbook>
</file>

<file path=xl/sharedStrings.xml><?xml version="1.0" encoding="utf-8"?>
<sst xmlns="http://schemas.openxmlformats.org/spreadsheetml/2006/main" count="594" uniqueCount="338">
  <si>
    <t>Inflation (hors tabac)</t>
  </si>
  <si>
    <t>310-319</t>
  </si>
  <si>
    <t>320-329</t>
  </si>
  <si>
    <t>330-339</t>
  </si>
  <si>
    <t>340-349</t>
  </si>
  <si>
    <t>350-359</t>
  </si>
  <si>
    <t>380-399</t>
  </si>
  <si>
    <t>400-419</t>
  </si>
  <si>
    <t>420-439</t>
  </si>
  <si>
    <t>440-459</t>
  </si>
  <si>
    <t>460-479</t>
  </si>
  <si>
    <t>480-499</t>
  </si>
  <si>
    <t>500-549</t>
  </si>
  <si>
    <t>550-599</t>
  </si>
  <si>
    <t>600-649</t>
  </si>
  <si>
    <t>650-699</t>
  </si>
  <si>
    <t>700-749</t>
  </si>
  <si>
    <t>Hors échelle</t>
  </si>
  <si>
    <t>Indice</t>
  </si>
  <si>
    <t>A</t>
  </si>
  <si>
    <t>B</t>
  </si>
  <si>
    <t>C</t>
  </si>
  <si>
    <t>360-369</t>
  </si>
  <si>
    <t>370-379</t>
  </si>
  <si>
    <t>Hommes</t>
  </si>
  <si>
    <t>Femmes</t>
  </si>
  <si>
    <t>Total</t>
  </si>
  <si>
    <t>Ensemble</t>
  </si>
  <si>
    <t>dont : total enseignants</t>
  </si>
  <si>
    <t>Catégorie A</t>
  </si>
  <si>
    <t>Catégorie B</t>
  </si>
  <si>
    <t>Catégorie C</t>
  </si>
  <si>
    <t>1998</t>
  </si>
  <si>
    <t>1999</t>
  </si>
  <si>
    <t>2000</t>
  </si>
  <si>
    <t>2001</t>
  </si>
  <si>
    <t>2002</t>
  </si>
  <si>
    <t>2003</t>
  </si>
  <si>
    <t>2004</t>
  </si>
  <si>
    <t>2005</t>
  </si>
  <si>
    <t>2006</t>
  </si>
  <si>
    <t>2007</t>
  </si>
  <si>
    <t>Cumulés (en %)</t>
  </si>
  <si>
    <t>PIB</t>
  </si>
  <si>
    <t>Mesures catégorielles inscrites en PLF yc enseignement privé depuis 2006 *</t>
  </si>
  <si>
    <t xml:space="preserve">Transformations d'emplois </t>
  </si>
  <si>
    <t>Mesures indemnitaires</t>
  </si>
  <si>
    <t>Rapport du salaire net moyen dans le secteur privé au salaire net moyen dans la FPE</t>
  </si>
  <si>
    <t>(en %)</t>
  </si>
  <si>
    <t>dont heures sup.</t>
  </si>
  <si>
    <t>G 6.4-3 Évolution des enveloppes catégorielles depuis 1995 (en millions d'euros)</t>
  </si>
  <si>
    <t>(1) Les données d'exécution budgétaire ne sont disponibles qu'à partir de 2009.</t>
  </si>
  <si>
    <t>Ensemble France métropolitaine</t>
  </si>
  <si>
    <t>Ensemble DOM</t>
  </si>
  <si>
    <t>PCS cadres et professions intellectuelles supérieures dont :</t>
  </si>
  <si>
    <t>PCS professions intermédiaires dont :</t>
  </si>
  <si>
    <t>PCS employés et ouvriers dont :</t>
  </si>
  <si>
    <t>Mesures statutaires</t>
  </si>
  <si>
    <t>Effet extensions année pleine</t>
  </si>
  <si>
    <t>Total LFI</t>
  </si>
  <si>
    <t>Total exécution</t>
  </si>
  <si>
    <t>LFI</t>
  </si>
  <si>
    <t>exécution</t>
  </si>
  <si>
    <t>2010</t>
  </si>
  <si>
    <t>nd</t>
  </si>
  <si>
    <t>(3) Rémunérations imposables (autres que le traitement, l’indemnité de résidence et le supplément familial de traitement), soit les primes, indemnités diverses et rémunérations d’activité diverses.</t>
  </si>
  <si>
    <t>(5) Rémunération nette totale, soit le traitement brut de base, l’indemnité de résidence, le supplément familial de traitement et les primes et indemnités, moins le total des cotisations sociales obligatoires, la CSG et la CRDS.</t>
  </si>
  <si>
    <t>(9) Regroupe les chercheurs, les professeurs de l'enseignement supérieur, les maîtres de conférence, les inspecteurs de l'enseignement.</t>
  </si>
  <si>
    <t>Indéterminé</t>
  </si>
  <si>
    <t xml:space="preserve">  dont personnels administratifs et techniques</t>
  </si>
  <si>
    <t xml:space="preserve">    Professeurs des écoles</t>
  </si>
  <si>
    <t xml:space="preserve">    Professeurs de lycée professionnel</t>
  </si>
  <si>
    <t xml:space="preserve">    Professeurs de collège d'enseignement général</t>
  </si>
  <si>
    <t xml:space="preserve">    Police (capitaine et lieutenant)</t>
  </si>
  <si>
    <t xml:space="preserve">    Instituteurs</t>
  </si>
  <si>
    <t xml:space="preserve">    Adjoints administratifs et adjoints techniques</t>
  </si>
  <si>
    <t xml:space="preserve">    Attachés et inspecteurs</t>
  </si>
  <si>
    <t xml:space="preserve">    Professeurs certifiés et agrégés</t>
  </si>
  <si>
    <t xml:space="preserve">  Employés et ouvriers de catégorie C</t>
  </si>
  <si>
    <t xml:space="preserve">  Employés et ouvriers de catégorie B</t>
  </si>
  <si>
    <t xml:space="preserve">  Professions intermédiaires de catégorie B</t>
  </si>
  <si>
    <t xml:space="preserve">    Personnels administratifs et techniques (secrétaires administratifs, contrôleurs et techniciens)           </t>
  </si>
  <si>
    <t xml:space="preserve">    Police (corps d'encadrement et d'application : gardiens de la paix, brigadiers…)</t>
  </si>
  <si>
    <t>Ministères</t>
  </si>
  <si>
    <t xml:space="preserve">Autres catégories et statuts </t>
  </si>
  <si>
    <t>Bénéficiaires de contrats aidés</t>
  </si>
  <si>
    <t>Ensemble hors bénéficiaires de contrats aidés</t>
  </si>
  <si>
    <t>2011</t>
  </si>
  <si>
    <t xml:space="preserve">    Police (commandants)</t>
  </si>
  <si>
    <t xml:space="preserve">    Autres enseignants</t>
  </si>
  <si>
    <t xml:space="preserve">        dont secrétaires administratifs</t>
  </si>
  <si>
    <t xml:space="preserve">    Corps d'encadrement de l'administration pénitentiaire (commandants, capitaines et lieutenants pénitentiaires)</t>
  </si>
  <si>
    <t xml:space="preserve">        dont brigadiers (y compris chefs et majors)</t>
  </si>
  <si>
    <t xml:space="preserve">        dont gardiens de la paix</t>
  </si>
  <si>
    <t xml:space="preserve">    Autres enseignants de catégorie A</t>
  </si>
  <si>
    <t xml:space="preserve">    Personnel de surveillance de l'administration pénitentiaire</t>
  </si>
  <si>
    <t>(7) Regroupe les emplois à la décision du gouvernement et assimilés, les autres corps et emplois d'encadrement et de direction (par exemple les dirigeants d'administration centrale).</t>
  </si>
  <si>
    <t>Structure des effectifs (en %)</t>
  </si>
  <si>
    <t>Ensemble des cadres de catégorie A (A et A+) dont :</t>
  </si>
  <si>
    <t xml:space="preserve">  Professions intermédiaires de catégorie A dont :</t>
  </si>
  <si>
    <t>En moyenne annuelle (en %)</t>
  </si>
  <si>
    <t>(1) Décomposition de la RMPP non disponible depuis 2009.</t>
  </si>
  <si>
    <t>En glissement annuel au dernier trimestre (en %)</t>
  </si>
  <si>
    <t>dont : enseignants</t>
  </si>
  <si>
    <t>Min+EPA</t>
  </si>
  <si>
    <t xml:space="preserve">    Greffiers </t>
  </si>
  <si>
    <t xml:space="preserve">    Autres professions intermédiaires de catégorie B </t>
  </si>
  <si>
    <t>&lt;310</t>
  </si>
  <si>
    <t>Prix hors tabac</t>
  </si>
  <si>
    <t>(4) La part des primes est égale au quotient des primes par le salaire brut ; le taux de primes est égal au quotient des primes par le traitement indiciaire brut.</t>
  </si>
  <si>
    <t>(7) Par exemple : commandants de police.</t>
  </si>
  <si>
    <t>Moins de 30 ans</t>
  </si>
  <si>
    <t>50-59 ans</t>
  </si>
  <si>
    <t>60 ans et plus</t>
  </si>
  <si>
    <t>30-39 ans</t>
  </si>
  <si>
    <t>40-49 ans</t>
  </si>
  <si>
    <t>Fonctionnaires de catégorie A</t>
  </si>
  <si>
    <t>Fonctionnaires de catégorie B</t>
  </si>
  <si>
    <t xml:space="preserve">Fonctionnaires de catégorie B </t>
  </si>
  <si>
    <t>Fonctionnaires de catégorie C</t>
  </si>
  <si>
    <t>Fonctionnaires</t>
  </si>
  <si>
    <t>Contractuels</t>
  </si>
  <si>
    <t>Sources : fichier général de l'État (FGE), DADS et Comptabilité nationale, Insee.Traitement Insee-DGAFP, Département des études, des statistiques et des systèmes d'information.</t>
  </si>
  <si>
    <t>Attention : dans la FPE, l’évolution du salaire moyen brut et de la RMPP brute a été affectée par le mode de prise en compte de l’exonération fiscale des heures supplémentaires liées à la loi du 21 août 2007 en faveur du travail, de l'emploi et du pouvoir d'achat, dite « loi TEPA ». En pratique, sur les fiches de paie, ces heures apparaissaient comme fiscalisées et les prélèvements affichés compensés par une prime. Ainsi, l’évolution de la RMPP brute apparaît comme surévaluée de 0,2 point au moment de la mise en place en 2008 et en 2009, et sous-évaluée lors de sa suppression en 2012 (-0,1 point) et 2013 (-0,2 point).</t>
  </si>
  <si>
    <t>Source : Insee. Traitement Insee-DGAFP - Département des études, des statistiques et des systèmes d'information.</t>
  </si>
  <si>
    <t>Ensemble des agents de la FPE (ministères)</t>
  </si>
  <si>
    <t>Ensemble des agents de la FPE  (ministères et établissements publics)</t>
  </si>
  <si>
    <t>Figure 6.4-12 : Rapport des salaires nets moyens dans le secteur privé et dans la fonction publique de l'État (ministères) et taux de variation annuel du PIB (en volume)</t>
  </si>
  <si>
    <t>Source Figure 6.4-12 : Rapport des salaires nets moyens dans le secteur privé et dans la fonction publique de l'État (ministères) et taux de variation annuel du PIB (en volume)</t>
  </si>
  <si>
    <t>Source figure 6.4-13 : Bilan des enveloppes catégorielles depuis 1995 (1)</t>
  </si>
  <si>
    <t>dont enseignement privé</t>
  </si>
  <si>
    <t>Lecture : En 2015, le salaire moyen du secteur privé représente 90 % du salaire moyen de la fonction publique de l'État, tandis que le produit intérieur brut (PIB) en volume a augmenté de 1,3 % en euros constants.</t>
  </si>
  <si>
    <t>Figure 6.4-1 : Évolution des salaires nets mensuels moyens dans la fonction publique de l'État (ministères et établissements publics) selon le statut ou la situation d'emploi et la catégorie socioprofessionnelle</t>
  </si>
  <si>
    <t>Salaires
 moyens
(en euros constants)</t>
  </si>
  <si>
    <t>Fonctionnaires de catégorie A (à l'exception des A+)</t>
  </si>
  <si>
    <r>
      <t xml:space="preserve">  dont enseignants</t>
    </r>
    <r>
      <rPr>
        <i/>
        <vertAlign val="superscript"/>
        <sz val="8"/>
        <rFont val="Arial"/>
        <family val="2"/>
      </rPr>
      <t>(12)</t>
    </r>
  </si>
  <si>
    <t>Structure des effectifs
 (en %)</t>
  </si>
  <si>
    <t>(11) Par exemple : conseillers principaux d'éducation.</t>
  </si>
  <si>
    <t>(8) Regroupe les corps ENA des juridictions administratives et financières (dont la Cour des comptes), les corps des juridictions judiciaires (dont les magistrats) ainsi que les corps d'inspection et de contrôle.</t>
  </si>
  <si>
    <t>Note : Dans la FPE, l’évolution du salaire moyen brut et de la RMPP brute a été affectée par le mode de prise en compte de l’exonération fiscale des heures supplémentaires liées à la loi du 21 août 2007 en faveur du travail, de l'emploi et du pouvoir d'achat, dite « loi TEPA ». En pratique, sur les fiches de paie, ces heures apparaissaient comme fiscalisées et les prélèvements affichés compensés par une prime. Ainsi, l’évolution de la RMPP brute apparaît comme surévaluée de 0,2 point au moment de la mise en place en 2008 et en 2009, et sous-évaluée lors de sa suppression en 2012 (-0,1 point) et 2013 (-0,2 point).</t>
  </si>
  <si>
    <t>Champ : France (hors Mayotte), hors militaires, exprimés en équivalent temps plein mensualisé.</t>
  </si>
  <si>
    <t>Note : Dans la FPE, l’évolution du salaire moyen brut a été affectée par le mode de prise en compte de l’exonération fiscale des heures supplémentaires liées à la loi du 21 août 2007 en faveur du travail, de l'emploi et du pouvoir d'achat, dite « loi Tepa ». En pratique, sur les fiches de paie, ces heures apparaissaient comme fiscalisées et les prélèvements affichés compensés par une prime. Ainsi, l’évolution de la rémunération brute apparaît comme légèrement surévaluée au moment de la mise en place en 2008 et en 2009, et légèrement sous-évaluée lors de sa suppression en 2012 et 2013.</t>
  </si>
  <si>
    <t xml:space="preserve">Champ :  France (hors Mayotte). Hors militaires, y compris bénéficiaires de contrats aidés. </t>
  </si>
  <si>
    <t>Champ : Jusqu'en 2009, agents des ministères civils de l'État, France métropolitaine ; à partir de 2010, agents civils des ministères de l'État ou des ministères et des établissements publics de l'État. France (hors Mayotte).</t>
  </si>
  <si>
    <t xml:space="preserve">Champ : France (hors Mayotte). Fonctionnaires sur un poste principal non annexe, présents au 31/12. </t>
  </si>
  <si>
    <t>(1) Voir définitions.</t>
  </si>
  <si>
    <t>Figure ‎6.4-4 : Salaires annuels moyens en euros par catégorie socioprofessionnelle(*) des hommes fonctionnaires civils employés à temps plein dans les ministères en métropole en 2016</t>
  </si>
  <si>
    <t>Années</t>
  </si>
  <si>
    <t>Min+ EPA</t>
  </si>
  <si>
    <t>Année</t>
  </si>
  <si>
    <t>Source Figures 6.4-9 et 6.4-10 : Facteurs d'évolution du salaire brut moyen et de la rémunération moyenne des personnes en place (RMPP) depuis 1998</t>
  </si>
  <si>
    <t>nd : non disponible</t>
  </si>
  <si>
    <t>RMPP brute (globale)</t>
  </si>
  <si>
    <t>RMPP (brute) ensemble civils FPE</t>
  </si>
  <si>
    <t>dont RMPP (brute) des ministères</t>
  </si>
  <si>
    <t>RMPP (nette) ensemble civils FPE</t>
  </si>
  <si>
    <t>dont RMPP (nette) des ministères</t>
  </si>
  <si>
    <t>dont salaire moyen (brut) des ministères</t>
  </si>
  <si>
    <t>La RMPP (rémunération moyenne des personnes en place) : sa progression mesure l’évolution de la fiche de paie moyenne des agents en place, deux années de suite. Dans le calcul de la RMPP, il n'y a par définition ni départs, ni embauches.</t>
  </si>
  <si>
    <t>L’évolution du salaire à structure constante est calculée en figeant la structure des effectifs par corps, grade et échelon au niveau atteint l’année initiale.</t>
  </si>
  <si>
    <t>L’effet de structure mesure l’effet des modifications de la répartition de la population entre les différents corps, grade et échelon.</t>
  </si>
  <si>
    <t>L'effet de structure résulte de l’effet de carrière, toujours positif (du fait de l'avancement), et de l’effet des départs et des embauches ou "entrées-sorties" généralement négatif.</t>
  </si>
  <si>
    <t>Ensemble (hors militaires)</t>
  </si>
  <si>
    <t>PCS professions intermédiaires (hors militaires)</t>
  </si>
  <si>
    <t>PCS employés et ouvriers (hors militaires)</t>
  </si>
  <si>
    <t xml:space="preserve">        dont brigadiers (y. c. chefs et majors)</t>
  </si>
  <si>
    <t xml:space="preserve">    Adjoints administratifs et adjoints techniques </t>
  </si>
  <si>
    <t xml:space="preserve">   - dont fonctionnaires</t>
  </si>
  <si>
    <t xml:space="preserve">      Part des primes y.c. IR et SFT (en % du salaire brut)</t>
  </si>
  <si>
    <t xml:space="preserve">      Part des primes (% du salaire brut)</t>
  </si>
  <si>
    <t>(en millions d'euros)</t>
  </si>
  <si>
    <t>Évolution de la rémunération en euros constants
 (en %)</t>
  </si>
  <si>
    <t>dont : non-enseignants</t>
  </si>
  <si>
    <t>Attention : Dans la FPE, l’évolution du salaire moyen brut et de la RMPP brute a été affectée par le mode de prise en compte de l’exonération fiscale des heures supplémentaires liées à la loi du 21 août 2007 en faveur du travail, de l'emploi et du pouvoir d'achat, dite « loi TEPA ». En pratique, sur les fiches de paie, ces heures apparaissaient comme fiscalisées et les prélèvements affichés compensés par une prime. Ainsi, l’évolution de la RMPP brute apparaît comme surévaluée de 0,2 point au moment de la mise en place en 2008 et en 2009, et sous-évaluée lors de sa suppression en 2012 (-0,1 point) et 2013 (-0,2 point).</t>
  </si>
  <si>
    <t>Salaire moyen brut</t>
  </si>
  <si>
    <t>Salaire moyen net</t>
  </si>
  <si>
    <t>Champ : Jusqu'en 2009, France métropolitaine, agents des ministères civils de l'État présents deux années consécutives ; à partir de 2010, France (hors Mayotte), agents civils des ministères ou des ministères et des établissements publics de l'État présents 24 mois consécutifs chez le même employeur avec la même quotité de travail.</t>
  </si>
  <si>
    <t xml:space="preserve">Champ : Jusqu'en 2009, agents des ministères civils de l'État, France métropolitaine ; à partir de 2010, agents civils des ministères de l'État ou des ministères et des établissements publics de l'État. France (hors Mayotte).
</t>
  </si>
  <si>
    <t>Estimation globale</t>
  </si>
  <si>
    <t>Champ :  France (hors Mayotte). Fonctionnaires civils de la fonction publique de l'Etat.</t>
  </si>
  <si>
    <t>(12) Par exemple : conseillers principaux d'éducation.</t>
  </si>
  <si>
    <t>Champ :  France métropolitaine. Fonctionnaires civils et militaires des ministères de l'État, travaillant à temps plein. Les volontaires et les élèves militaires sont exclus.</t>
  </si>
  <si>
    <t>(10) Par exemple : ingénieurs des travaux publics de l'État.</t>
  </si>
  <si>
    <t>Salaire moyen
(brut)</t>
  </si>
  <si>
    <t>RMPP brute (structure constante)</t>
  </si>
  <si>
    <t>RMPP brute (effet de carrière)</t>
  </si>
  <si>
    <t>PLF</t>
  </si>
  <si>
    <r>
      <t>Figure 6.4-11 : Répartition indiciaire des fonctionnaires civils des ministères et des établissements publics de l'</t>
    </r>
    <r>
      <rPr>
        <b/>
        <sz val="11"/>
        <rFont val="Calibri"/>
        <family val="2"/>
      </rPr>
      <t>É</t>
    </r>
    <r>
      <rPr>
        <b/>
        <sz val="11"/>
        <rFont val="Arial"/>
        <family val="2"/>
      </rPr>
      <t>tat selon la catégorie hiérarchique et le sexe au 31 décembre 2017</t>
    </r>
  </si>
  <si>
    <t>NB : Les données 2017 et 2018 du PIB sont révisables.</t>
  </si>
  <si>
    <t>Sources : PAP, RAP depuis 2009 (Budget général uniquement), Direction du Budget.</t>
  </si>
  <si>
    <r>
      <t>Figure 6.4-13 : Bilan des enveloppes catégorielles depuis 1999</t>
    </r>
    <r>
      <rPr>
        <b/>
        <vertAlign val="superscript"/>
        <sz val="10"/>
        <rFont val="Arial"/>
        <family val="2"/>
      </rPr>
      <t>(1)</t>
    </r>
  </si>
  <si>
    <t>Champ : Jusqu'en 2009, agents des ministères civils de l'État, France métropolitaine ; à partir de 2010, agents civils des ministères de l'État, France (hors Mayotte).  En 2017, les données du privé n'étaient pas disponibles au moment de la rédaction de ce rapport.</t>
  </si>
  <si>
    <t>&gt;749</t>
  </si>
  <si>
    <r>
      <t>majoré</t>
    </r>
    <r>
      <rPr>
        <b/>
        <vertAlign val="superscript"/>
        <sz val="9"/>
        <rFont val="Arial"/>
        <family val="2"/>
      </rPr>
      <t>(1)</t>
    </r>
  </si>
  <si>
    <t>Salaire moyen (brut) ensemble civils FPE</t>
  </si>
  <si>
    <t>Salaire moyen (net) ensemble civils FPE</t>
  </si>
  <si>
    <t>Cadres de catégorie A (à l'exception des A+)</t>
  </si>
  <si>
    <r>
      <t>Figure ‎6.4-2 : Salaires mensuels moyens en euros par catégorie socioprofessionnelle</t>
    </r>
    <r>
      <rPr>
        <b/>
        <vertAlign val="superscript"/>
        <sz val="11"/>
        <rFont val="Arial"/>
        <family val="2"/>
      </rPr>
      <t>(1)</t>
    </r>
    <r>
      <rPr>
        <b/>
        <sz val="11"/>
        <rFont val="Arial"/>
        <family val="2"/>
      </rPr>
      <t xml:space="preserve"> des fonctionnaires civils de la FPE en 2017</t>
    </r>
  </si>
  <si>
    <t xml:space="preserve">Évolution 2017/2016
(en %) 
 </t>
  </si>
  <si>
    <t>Proportion des agents de 2016 présents en 2017 
(en %)</t>
  </si>
  <si>
    <t>Évolution 2017/2016 (en %)</t>
  </si>
  <si>
    <t>2017 
(en milliers)</t>
  </si>
  <si>
    <t>Structure des effectifs 2017
 (en %)</t>
  </si>
  <si>
    <t>(1) L'indice majoré correspond à la somme de l'indice majoré et de la bonification indiciaire lorsque le fonctionnaire en bénéficie.</t>
  </si>
  <si>
    <t xml:space="preserve">        dont attachés et inspecteurs principaux et hors classe</t>
  </si>
  <si>
    <t xml:space="preserve">    Autres professions intermédiaires de catégorie A</t>
  </si>
  <si>
    <t>(6) Voir définitions</t>
  </si>
  <si>
    <r>
      <t>Traitement brut de base</t>
    </r>
    <r>
      <rPr>
        <b/>
        <vertAlign val="superscript"/>
        <sz val="9"/>
        <rFont val="Arial"/>
        <family val="2"/>
      </rPr>
      <t>(2)</t>
    </r>
  </si>
  <si>
    <r>
      <t>Cadres de catégorie A+</t>
    </r>
    <r>
      <rPr>
        <b/>
        <vertAlign val="superscript"/>
        <sz val="9"/>
        <rFont val="Arial"/>
        <family val="2"/>
      </rPr>
      <t>(6)</t>
    </r>
  </si>
  <si>
    <r>
      <t xml:space="preserve">     Encadrement et direction</t>
    </r>
    <r>
      <rPr>
        <vertAlign val="superscript"/>
        <sz val="10"/>
        <color indexed="8"/>
        <rFont val="Arial"/>
        <family val="2"/>
      </rPr>
      <t>(7)</t>
    </r>
  </si>
  <si>
    <r>
      <t xml:space="preserve">     Inspection, contrôle et expertise</t>
    </r>
    <r>
      <rPr>
        <vertAlign val="superscript"/>
        <sz val="9"/>
        <rFont val="Arial"/>
        <family val="2"/>
      </rPr>
      <t>(8)</t>
    </r>
  </si>
  <si>
    <r>
      <t xml:space="preserve">     Enseignement supérieur, recherche et assimilés</t>
    </r>
    <r>
      <rPr>
        <vertAlign val="superscript"/>
        <sz val="9"/>
        <rFont val="Arial"/>
        <family val="2"/>
      </rPr>
      <t>(9)</t>
    </r>
    <r>
      <rPr>
        <vertAlign val="superscript"/>
        <sz val="10"/>
        <color indexed="8"/>
        <rFont val="Arial"/>
        <family val="2"/>
      </rPr>
      <t xml:space="preserve"> </t>
    </r>
  </si>
  <si>
    <t>(10)  Sont classés ici l'ensemble des grades dont les grilles indiciaires atteignent des niveaux comparables à celles des attachés et inspecteurs principaux ou hors classe. En particulier, les administrateurs des finances publiques adjoints sont classés dans cette catégorie.</t>
  </si>
  <si>
    <r>
      <t>(11) Par exemple : ingénieurs des travaux publics de l'</t>
    </r>
    <r>
      <rPr>
        <sz val="8"/>
        <rFont val="Calibri"/>
        <family val="2"/>
      </rPr>
      <t>É</t>
    </r>
    <r>
      <rPr>
        <sz val="8"/>
        <rFont val="Arial"/>
        <family val="2"/>
      </rPr>
      <t>tat.</t>
    </r>
  </si>
  <si>
    <r>
      <t xml:space="preserve">    Ingénieurs de l'</t>
    </r>
    <r>
      <rPr>
        <sz val="9"/>
        <color indexed="8"/>
        <rFont val="Arial"/>
        <family val="2"/>
      </rPr>
      <t>État (sauf militaires)</t>
    </r>
    <r>
      <rPr>
        <vertAlign val="superscript"/>
        <sz val="8"/>
        <color indexed="8"/>
        <rFont val="Arial"/>
        <family val="2"/>
      </rPr>
      <t>(11)</t>
    </r>
  </si>
  <si>
    <r>
      <t xml:space="preserve">    Autres cadres de catégorie A</t>
    </r>
    <r>
      <rPr>
        <vertAlign val="superscript"/>
        <sz val="9"/>
        <rFont val="Arial"/>
        <family val="2"/>
      </rPr>
      <t>(12)</t>
    </r>
  </si>
  <si>
    <r>
      <t xml:space="preserve">        dont attachés et inspecteurs principaux et hors classe</t>
    </r>
    <r>
      <rPr>
        <vertAlign val="superscript"/>
        <sz val="8"/>
        <color indexed="8"/>
        <rFont val="Arial"/>
        <family val="2"/>
      </rPr>
      <t>(10)</t>
    </r>
  </si>
  <si>
    <t>Champ :  France (hors Mayotte). Fonctionnaires civiles de la fonction publique de l'Etat.</t>
  </si>
  <si>
    <t>(6) Voir définitions.</t>
  </si>
  <si>
    <r>
      <t xml:space="preserve">  dont enseignants</t>
    </r>
    <r>
      <rPr>
        <i/>
        <vertAlign val="superscript"/>
        <sz val="8"/>
        <rFont val="Arial"/>
        <family val="2"/>
      </rPr>
      <t>(11)</t>
    </r>
  </si>
  <si>
    <r>
      <t>Figure ‎6.4-4 : Salaires mensuels moyens en euros par catégorie socioprofessionnelle</t>
    </r>
    <r>
      <rPr>
        <b/>
        <vertAlign val="superscript"/>
        <sz val="11"/>
        <rFont val="Arial"/>
        <family val="2"/>
      </rPr>
      <t>(1)</t>
    </r>
    <r>
      <rPr>
        <b/>
        <sz val="11"/>
        <rFont val="Arial"/>
        <family val="2"/>
      </rPr>
      <t xml:space="preserve"> des hommes fonctionnaires civils de la FPE en 2017</t>
    </r>
  </si>
  <si>
    <r>
      <t>Figure ‎6.4-3 : Salaires mensuels moyens en euros par catégorie socioprofessionnelle</t>
    </r>
    <r>
      <rPr>
        <b/>
        <vertAlign val="superscript"/>
        <sz val="11"/>
        <rFont val="Arial"/>
        <family val="2"/>
      </rPr>
      <t>(1)</t>
    </r>
    <r>
      <rPr>
        <b/>
        <sz val="11"/>
        <rFont val="Arial"/>
        <family val="2"/>
      </rPr>
      <t xml:space="preserve"> des femmes fonctionnaires civiles de la FPE en 2017</t>
    </r>
  </si>
  <si>
    <r>
      <t>Figure 6.4-10 : Facteurs d'évolution de la rémunération brute moyenne des personnes en place (RMPP) depuis 2000 dans la FPE</t>
    </r>
    <r>
      <rPr>
        <b/>
        <vertAlign val="superscript"/>
        <sz val="10"/>
        <rFont val="Arial"/>
        <family val="2"/>
      </rPr>
      <t>(1)</t>
    </r>
  </si>
  <si>
    <t>Figure 6.4-9 : Évolution du salaire brut moyen depuis 2000 dans la FPE (en %)</t>
  </si>
  <si>
    <r>
      <t>Catégorie hiérarchique</t>
    </r>
    <r>
      <rPr>
        <b/>
        <vertAlign val="superscript"/>
        <sz val="9"/>
        <rFont val="Arial"/>
        <family val="2"/>
      </rPr>
      <t>(2)</t>
    </r>
  </si>
  <si>
    <r>
      <t>Traitement brut de base</t>
    </r>
    <r>
      <rPr>
        <vertAlign val="superscript"/>
        <sz val="8"/>
        <color indexed="8"/>
        <rFont val="Arial"/>
        <family val="2"/>
      </rPr>
      <t>(2)</t>
    </r>
  </si>
  <si>
    <r>
      <t>Salaire brut</t>
    </r>
    <r>
      <rPr>
        <vertAlign val="superscript"/>
        <sz val="8"/>
        <color indexed="8"/>
        <rFont val="Arial"/>
        <family val="2"/>
      </rPr>
      <t>(2)</t>
    </r>
  </si>
  <si>
    <r>
      <t>Salaire net global</t>
    </r>
    <r>
      <rPr>
        <vertAlign val="superscript"/>
        <sz val="8"/>
        <color indexed="8"/>
        <rFont val="Arial"/>
        <family val="2"/>
      </rPr>
      <t>(2)(5)</t>
    </r>
  </si>
  <si>
    <r>
      <t xml:space="preserve"> Part des primes</t>
    </r>
    <r>
      <rPr>
        <vertAlign val="superscript"/>
        <sz val="8"/>
        <color indexed="8"/>
        <rFont val="Arial"/>
        <family val="2"/>
      </rPr>
      <t>(4)</t>
    </r>
    <r>
      <rPr>
        <sz val="8"/>
        <color indexed="8"/>
        <rFont val="Arial"/>
        <family val="2"/>
      </rPr>
      <t xml:space="preserve"> (en %)</t>
    </r>
  </si>
  <si>
    <r>
      <t>Taux de primes</t>
    </r>
    <r>
      <rPr>
        <vertAlign val="superscript"/>
        <sz val="8"/>
        <color indexed="8"/>
        <rFont val="Arial"/>
        <family val="2"/>
      </rPr>
      <t>(4)</t>
    </r>
    <r>
      <rPr>
        <sz val="8"/>
        <color indexed="8"/>
        <rFont val="Arial"/>
        <family val="2"/>
      </rPr>
      <t xml:space="preserve"> (en %)</t>
    </r>
  </si>
  <si>
    <t>Source : Siasp, Insee. Traitement DGAFP - Dessi.</t>
  </si>
  <si>
    <t>Source : Siasp, Insee. Traitement DGAFP - Dessi</t>
  </si>
  <si>
    <r>
      <t>Cadres de catégorie A+</t>
    </r>
    <r>
      <rPr>
        <b/>
        <vertAlign val="superscript"/>
        <sz val="9"/>
        <rFont val="Arial"/>
        <family val="2"/>
      </rPr>
      <t>(1)</t>
    </r>
  </si>
  <si>
    <r>
      <t xml:space="preserve">     Encadrement et direction</t>
    </r>
    <r>
      <rPr>
        <vertAlign val="superscript"/>
        <sz val="10"/>
        <color indexed="8"/>
        <rFont val="Arial"/>
        <family val="2"/>
      </rPr>
      <t>(6)</t>
    </r>
  </si>
  <si>
    <r>
      <t xml:space="preserve">     Inspection, contrôle et expertise</t>
    </r>
    <r>
      <rPr>
        <vertAlign val="superscript"/>
        <sz val="9"/>
        <rFont val="Arial"/>
        <family val="2"/>
      </rPr>
      <t>(7)</t>
    </r>
  </si>
  <si>
    <r>
      <t xml:space="preserve">     Enseignement supérieur, recherche et assimilés</t>
    </r>
    <r>
      <rPr>
        <vertAlign val="superscript"/>
        <sz val="9"/>
        <rFont val="Arial"/>
        <family val="2"/>
      </rPr>
      <t>(8)</t>
    </r>
    <r>
      <rPr>
        <vertAlign val="superscript"/>
        <sz val="10"/>
        <color indexed="8"/>
        <rFont val="Arial"/>
        <family val="2"/>
      </rPr>
      <t xml:space="preserve"> </t>
    </r>
  </si>
  <si>
    <r>
      <t xml:space="preserve">    Autres cadres de catégorie A</t>
    </r>
    <r>
      <rPr>
        <vertAlign val="superscript"/>
        <sz val="9"/>
        <rFont val="Arial"/>
        <family val="2"/>
      </rPr>
      <t>(11)</t>
    </r>
  </si>
  <si>
    <t>(6) Regroupe les emplois à la décision du gouvernement et assimilés, les autres corps et emplois d'encadrement et de direction (par exemple les dirigeants d'administration centrale).</t>
  </si>
  <si>
    <t>(7) Regroupe les corps ENA des juridictions administratives et financières (dont la Cour des comptes), les corps des juridictions judiciaires (dont les magistrats) ainsi que les corps d'inspection et de contrôle.</t>
  </si>
  <si>
    <t>(8) Regroupe les chercheurs, les professeurs de l'enseignement supérieur, les maîtres de conférence, les inspecteurs de l'enseignement.</t>
  </si>
  <si>
    <t>(9)  Sont classés ici l'ensemble des grades dont les grilles indiciaires atteignent des niveaux comparables à celles des attachés et inspecteurs principaux ou hors classe. En particulier, les administrateurs des finances publiques adjoints sont classés dans cette catégorie.</t>
  </si>
  <si>
    <r>
      <t>(10) Par exemple : ingénieurs des travaux publics de l'</t>
    </r>
    <r>
      <rPr>
        <sz val="8"/>
        <rFont val="Calibri"/>
        <family val="2"/>
      </rPr>
      <t>É</t>
    </r>
    <r>
      <rPr>
        <sz val="8"/>
        <rFont val="Arial"/>
        <family val="2"/>
      </rPr>
      <t>tat.</t>
    </r>
  </si>
  <si>
    <r>
      <t xml:space="preserve">  dont enseignants</t>
    </r>
    <r>
      <rPr>
        <i/>
        <vertAlign val="superscript"/>
        <sz val="8"/>
        <rFont val="Arial"/>
        <family val="2"/>
      </rPr>
      <t>(6)</t>
    </r>
  </si>
  <si>
    <r>
      <t xml:space="preserve">  dont police</t>
    </r>
    <r>
      <rPr>
        <i/>
        <vertAlign val="superscript"/>
        <sz val="8"/>
        <rFont val="Arial"/>
        <family val="2"/>
      </rPr>
      <t>(7)</t>
    </r>
  </si>
  <si>
    <r>
      <t xml:space="preserve">  dont enseignants</t>
    </r>
    <r>
      <rPr>
        <i/>
        <vertAlign val="superscript"/>
        <sz val="8"/>
        <rFont val="Arial"/>
        <family val="2"/>
      </rPr>
      <t>(8)</t>
    </r>
  </si>
  <si>
    <r>
      <t xml:space="preserve">  dont police</t>
    </r>
    <r>
      <rPr>
        <i/>
        <vertAlign val="superscript"/>
        <sz val="8"/>
        <rFont val="Arial"/>
        <family val="2"/>
      </rPr>
      <t>(9)</t>
    </r>
  </si>
  <si>
    <r>
      <t xml:space="preserve">  dont enseignants</t>
    </r>
    <r>
      <rPr>
        <i/>
        <vertAlign val="superscript"/>
        <sz val="8"/>
        <rFont val="Arial"/>
        <family val="2"/>
      </rPr>
      <t>(10)</t>
    </r>
  </si>
  <si>
    <r>
      <t xml:space="preserve">  dont police</t>
    </r>
    <r>
      <rPr>
        <i/>
        <vertAlign val="superscript"/>
        <sz val="8"/>
        <rFont val="Arial"/>
        <family val="2"/>
      </rPr>
      <t>(13)</t>
    </r>
  </si>
  <si>
    <r>
      <t xml:space="preserve">  dont enseignants</t>
    </r>
    <r>
      <rPr>
        <i/>
        <vertAlign val="superscript"/>
        <sz val="8"/>
        <rFont val="Arial"/>
        <family val="2"/>
      </rPr>
      <t>(14)</t>
    </r>
  </si>
  <si>
    <r>
      <t xml:space="preserve">  dont pénitentiaire</t>
    </r>
    <r>
      <rPr>
        <i/>
        <vertAlign val="superscript"/>
        <sz val="8"/>
        <rFont val="Arial"/>
        <family val="2"/>
      </rPr>
      <t>(15)</t>
    </r>
  </si>
  <si>
    <r>
      <t xml:space="preserve">  dont police</t>
    </r>
    <r>
      <rPr>
        <i/>
        <vertAlign val="superscript"/>
        <sz val="8"/>
        <rFont val="Arial"/>
        <family val="2"/>
      </rPr>
      <t>(16)</t>
    </r>
  </si>
  <si>
    <r>
      <t xml:space="preserve">  dont pénitentiaire</t>
    </r>
    <r>
      <rPr>
        <i/>
        <vertAlign val="superscript"/>
        <sz val="8"/>
        <rFont val="Arial"/>
        <family val="2"/>
      </rPr>
      <t>(17)</t>
    </r>
  </si>
  <si>
    <t>(6) Par exemple : professeurs d'université et maîtres de conférence.</t>
  </si>
  <si>
    <t>(7) Commissaires de police.</t>
  </si>
  <si>
    <t>(8) Par exemple : professeurs agrégés et certifiés.</t>
  </si>
  <si>
    <t>(9) Par exemple : commandants de police.</t>
  </si>
  <si>
    <t>(10) Emplois occasionnels ou saisonniers majoritairement. Hors enseignants des établissements d'enseignement privé sous contrat.</t>
  </si>
  <si>
    <t>(11) Enseignants des établissements d'enseignement privé sous contrat.</t>
  </si>
  <si>
    <t xml:space="preserve">(12) Par exemple : professeurs des écoles et professeurs d'enseignement général de collège. </t>
  </si>
  <si>
    <t>(13) Par exemple : capitaines ou lieutenants de police.</t>
  </si>
  <si>
    <t>(14) Par exemple : instituteurs.</t>
  </si>
  <si>
    <t>(15) Corps de commandement de l'administration pénitentiaire (commandants, capitaines et lieutenants pénitentiaires).</t>
  </si>
  <si>
    <t>(16) Corps d'encadrement et d'application de la Police nationale : gardiens de la paix, brigadiers.</t>
  </si>
  <si>
    <t>(17) Personnel surveillant de l'administration pénitentiaire.</t>
  </si>
  <si>
    <t>Source : Siasp, Insee.Traitement Insee-DGAFP - Dessi.</t>
  </si>
  <si>
    <t>Champ  : France (hors Mayotte). Agents civils des ministères et des établissements publics de l'État.</t>
  </si>
  <si>
    <t>Figures 6.4-5 et 6.4-6 : Évolution des prix et des rémunérations (en euros courants) des agents de l'État (et des ministères) en France</t>
  </si>
  <si>
    <t>Source : Insee. Traitement Insee-DGAFP - Dessi.</t>
  </si>
  <si>
    <t>Sources : Fichier général de l'État (FGE), Siasp, DADS et Comptabilité nationale, Insee. Traitement Insee-DGAFP - Dessi</t>
  </si>
  <si>
    <t>Lecture : En 2016, le salaire moyen du secteur privé représente 88 % du salaire moyen de la fonction publique de l'État, tandis que le produit intérieur brut (PIB) en volume a augmenté de 1,1 % en euros constants.</t>
  </si>
  <si>
    <t>Champ : Jusqu'en 2009, agents des ministères civils de l'État, France métropolitaine ; à partir de 2010, agents civils des ministères de l'État, France (hors Mayotte). Les données de salaires du privé pour 2017 et 2018 ne sont pas disponibles au moment de la rédaction de ce rapport.</t>
  </si>
  <si>
    <r>
      <t xml:space="preserve">Effectifs utilisés pour le calcul des salaires </t>
    </r>
    <r>
      <rPr>
        <b/>
        <vertAlign val="superscript"/>
        <sz val="8"/>
        <rFont val="Arial"/>
        <family val="2"/>
      </rPr>
      <t>(volume en EQTP)</t>
    </r>
  </si>
  <si>
    <t xml:space="preserve">Effectifs (EQTP) utilisés pour le calcul des salaires
 (en milliers) </t>
  </si>
  <si>
    <r>
      <t>RMPP nette</t>
    </r>
    <r>
      <rPr>
        <b/>
        <vertAlign val="superscript"/>
        <sz val="8"/>
        <rFont val="Arial"/>
        <family val="2"/>
      </rPr>
      <t>(3)</t>
    </r>
    <r>
      <rPr>
        <b/>
        <sz val="8"/>
        <rFont val="Arial"/>
        <family val="2"/>
      </rPr>
      <t xml:space="preserve">
2017/2016</t>
    </r>
  </si>
  <si>
    <r>
      <t>Proportion d'agents dont la RMPP nette a moins évolué que l'inflation</t>
    </r>
    <r>
      <rPr>
        <b/>
        <vertAlign val="superscript"/>
        <sz val="8"/>
        <rFont val="Arial"/>
        <family val="2"/>
      </rPr>
      <t xml:space="preserve">(4)
</t>
    </r>
    <r>
      <rPr>
        <b/>
        <sz val="8"/>
        <rFont val="Arial"/>
        <family val="2"/>
      </rPr>
      <t xml:space="preserve"> (en %)</t>
    </r>
  </si>
  <si>
    <r>
      <t>Fonctionnaires de catégorie A+</t>
    </r>
    <r>
      <rPr>
        <vertAlign val="superscript"/>
        <sz val="8"/>
        <rFont val="Arial"/>
        <family val="2"/>
      </rPr>
      <t>(5)</t>
    </r>
  </si>
  <si>
    <t>(1)  Les salaires sont exprimés en équivalent temps plein mensualisé, voir définitions.</t>
  </si>
  <si>
    <t xml:space="preserve">(2) L'évolution à structure constante consiste  à mesurer l'évolution des rémunérations lorsque la structure des effectifs par grade et par échelon est figée au niveau de l'année précédente. Dans le cadre de l'application du protocole parcours professionnels, carrières et rémunérations (PPCR), une partie des grilles indiciaires des fonctionnaires ont été rééchelonnées en 2017. La structure par grade et échelon a dans ce cas été adaptée. </t>
  </si>
  <si>
    <t>(3) Rémunération moyenne nette des personnes présentes les deux années consécutives (24 mois) chez le même employeur et ayant la même quotité de travail les deux années.</t>
  </si>
  <si>
    <t>(4) Inflation y compris tabac (+1,03 %) en 2017.</t>
  </si>
  <si>
    <t>(5) Voir définitions.</t>
  </si>
  <si>
    <t>La RMPP est calculée désormais sur le champ des agents présents 24 mois chez le même employeur avec la même quotité de travail.</t>
  </si>
  <si>
    <t>(2) La somme des effectifs des fonctionnaires des catégories hiérarchiques A, B et C  est inférieure à celle du nombre total de fonctionnaires, car la catégorie hiérarchique n'est pas renseignée pour 900 fonctionnaires.</t>
  </si>
  <si>
    <r>
      <t>Salaires nets moyens en 2017</t>
    </r>
    <r>
      <rPr>
        <b/>
        <vertAlign val="superscript"/>
        <sz val="8"/>
        <rFont val="Arial"/>
        <family val="2"/>
      </rPr>
      <t>(1)</t>
    </r>
    <r>
      <rPr>
        <b/>
        <sz val="8"/>
        <rFont val="Arial"/>
        <family val="2"/>
      </rPr>
      <t xml:space="preserve">
(en euros)</t>
    </r>
  </si>
  <si>
    <r>
      <t>À structure constante</t>
    </r>
    <r>
      <rPr>
        <b/>
        <vertAlign val="superscript"/>
        <sz val="8"/>
        <rFont val="Arial"/>
        <family val="2"/>
      </rPr>
      <t>(2)</t>
    </r>
  </si>
  <si>
    <r>
      <rPr>
        <b/>
        <sz val="8"/>
        <rFont val="Calibri"/>
        <family val="2"/>
      </rPr>
      <t>É</t>
    </r>
    <r>
      <rPr>
        <b/>
        <sz val="8"/>
        <rFont val="Arial"/>
        <family val="2"/>
      </rPr>
      <t>tablissements publics</t>
    </r>
  </si>
  <si>
    <r>
      <t>Salaire brut</t>
    </r>
    <r>
      <rPr>
        <b/>
        <vertAlign val="superscript"/>
        <sz val="9"/>
        <rFont val="Arial"/>
        <family val="2"/>
      </rPr>
      <t>(2)</t>
    </r>
  </si>
  <si>
    <r>
      <t>Salaire net global</t>
    </r>
    <r>
      <rPr>
        <b/>
        <vertAlign val="superscript"/>
        <sz val="9"/>
        <rFont val="Arial"/>
        <family val="2"/>
      </rPr>
      <t>(2)(5)</t>
    </r>
  </si>
  <si>
    <r>
      <t>Taux de primes</t>
    </r>
    <r>
      <rPr>
        <b/>
        <vertAlign val="superscript"/>
        <sz val="9"/>
        <rFont val="Arial"/>
        <family val="2"/>
      </rPr>
      <t>(4)</t>
    </r>
    <r>
      <rPr>
        <b/>
        <sz val="9"/>
        <rFont val="Arial"/>
        <family val="2"/>
      </rPr>
      <t xml:space="preserve"> (en %)</t>
    </r>
  </si>
  <si>
    <r>
      <t>Part des primes</t>
    </r>
    <r>
      <rPr>
        <b/>
        <vertAlign val="superscript"/>
        <sz val="9"/>
        <rFont val="Arial"/>
        <family val="2"/>
      </rPr>
      <t>(4)</t>
    </r>
    <r>
      <rPr>
        <b/>
        <sz val="9"/>
        <rFont val="Arial"/>
        <family val="2"/>
      </rPr>
      <t xml:space="preserve"> (en %)</t>
    </r>
  </si>
  <si>
    <r>
      <t>Champ :  France (hors Mayotte). Fonctionnaires civils de la fonction publique de l'</t>
    </r>
    <r>
      <rPr>
        <sz val="8"/>
        <rFont val="Calibri"/>
        <family val="2"/>
      </rPr>
      <t>É</t>
    </r>
    <r>
      <rPr>
        <i/>
        <sz val="8"/>
        <rFont val="Arial"/>
        <family val="2"/>
      </rPr>
      <t>tat.</t>
    </r>
  </si>
  <si>
    <t xml:space="preserve">(2) Exprimé en équivalent temps plein mensualisé . </t>
  </si>
  <si>
    <t xml:space="preserve">(2) Exprimé en équivalent temps plein mensualisé. </t>
  </si>
  <si>
    <r>
      <t xml:space="preserve">  Juridiction, inspection, contrôle et expertise</t>
    </r>
    <r>
      <rPr>
        <vertAlign val="superscript"/>
        <sz val="8"/>
        <color indexed="8"/>
        <rFont val="Arial"/>
        <family val="2"/>
      </rPr>
      <t>(8)</t>
    </r>
  </si>
  <si>
    <r>
      <t xml:space="preserve">  Enseignement supérieur, recherche et assimilés</t>
    </r>
    <r>
      <rPr>
        <vertAlign val="superscript"/>
        <sz val="8"/>
        <color indexed="8"/>
        <rFont val="Arial"/>
        <family val="2"/>
      </rPr>
      <t>(9)</t>
    </r>
  </si>
  <si>
    <r>
      <t xml:space="preserve">    Ingénieurs de l'État et assimilés (hors ingénieurs militaires)</t>
    </r>
    <r>
      <rPr>
        <vertAlign val="superscript"/>
        <sz val="8"/>
        <color indexed="8"/>
        <rFont val="Arial"/>
        <family val="2"/>
      </rPr>
      <t>(10)</t>
    </r>
  </si>
  <si>
    <r>
      <t xml:space="preserve">    Autres cadres de catégorie A (hors militaires)</t>
    </r>
    <r>
      <rPr>
        <vertAlign val="superscript"/>
        <sz val="8"/>
        <color indexed="8"/>
        <rFont val="Arial"/>
        <family val="2"/>
      </rPr>
      <t>(11)</t>
    </r>
  </si>
  <si>
    <r>
      <t>Montant</t>
    </r>
    <r>
      <rPr>
        <b/>
        <vertAlign val="superscript"/>
        <sz val="9"/>
        <rFont val="Arial"/>
        <family val="2"/>
      </rPr>
      <t>(2)</t>
    </r>
  </si>
  <si>
    <r>
      <t>Primes et indemnités</t>
    </r>
    <r>
      <rPr>
        <b/>
        <vertAlign val="superscript"/>
        <sz val="9"/>
        <rFont val="Arial"/>
        <family val="2"/>
      </rPr>
      <t>(3)</t>
    </r>
  </si>
  <si>
    <t>Ne Pas MAQUETTER</t>
  </si>
  <si>
    <t>PCS cadres et professions intellectuelles supérieures (hors militaires) dont :</t>
  </si>
  <si>
    <t xml:space="preserve"> Ensemble des cadres de catégorie A (A et A+) (hors militaires) dont :</t>
  </si>
  <si>
    <t xml:space="preserve">        directeurs d'administration centrale</t>
  </si>
  <si>
    <t xml:space="preserve">         chefs de service d'administration centrale</t>
  </si>
  <si>
    <t xml:space="preserve">         sous-directeurs d'administration centrale</t>
  </si>
  <si>
    <t xml:space="preserve">         sous-préfets</t>
  </si>
  <si>
    <r>
      <t xml:space="preserve">  Encadrement et direction</t>
    </r>
    <r>
      <rPr>
        <vertAlign val="superscript"/>
        <sz val="8"/>
        <color indexed="8"/>
        <rFont val="Arial"/>
        <family val="2"/>
      </rPr>
      <t xml:space="preserve">(7) </t>
    </r>
    <r>
      <rPr>
        <sz val="8"/>
        <color indexed="8"/>
        <rFont val="Arial"/>
        <family val="2"/>
      </rPr>
      <t>dont :</t>
    </r>
  </si>
  <si>
    <t xml:space="preserve">         commissaires de police</t>
  </si>
  <si>
    <t xml:space="preserve">         administrateurs et assimilés</t>
  </si>
  <si>
    <t xml:space="preserve"> Cadres de catégorie A (à l'exception des A+) (hors militaires) dont :</t>
  </si>
  <si>
    <t>Catégorie A dont :</t>
  </si>
  <si>
    <t xml:space="preserve">  Catégorie B dont :</t>
  </si>
  <si>
    <t xml:space="preserve">       Greffiers</t>
  </si>
  <si>
    <t xml:space="preserve">       Instituteurs</t>
  </si>
  <si>
    <t xml:space="preserve">      Personnels administratifs et techniques (secrétaires administratifs, contrôleurs et techniciens)</t>
  </si>
  <si>
    <t xml:space="preserve">     Corps d'encadrement de l'administration     pénitentiaire (commandants, capitaines et lieutenants pénitentiaires)</t>
  </si>
  <si>
    <t xml:space="preserve">     Autres professions intermédiaires de catégorie B</t>
  </si>
  <si>
    <t xml:space="preserve">  Employés et ouvriers de catégorie B dont :</t>
  </si>
  <si>
    <t xml:space="preserve">  Employés et ouvriers de catégorie C dont :</t>
  </si>
  <si>
    <r>
      <t>Montant</t>
    </r>
    <r>
      <rPr>
        <vertAlign val="superscript"/>
        <sz val="8"/>
        <color indexed="8"/>
        <rFont val="Arial"/>
        <family val="2"/>
      </rPr>
      <t>(2)</t>
    </r>
  </si>
  <si>
    <r>
      <t>Primes et indemnités</t>
    </r>
    <r>
      <rPr>
        <vertAlign val="superscript"/>
        <sz val="8"/>
        <color indexed="8"/>
        <rFont val="Arial"/>
        <family val="2"/>
      </rPr>
      <t>(3)</t>
    </r>
  </si>
  <si>
    <r>
      <t>Figure ‎6.4-2 complément : Salaires annuels moyens en euros par catégorie socioprofessionnelle</t>
    </r>
    <r>
      <rPr>
        <b/>
        <vertAlign val="superscript"/>
        <sz val="11"/>
        <color indexed="8"/>
        <rFont val="Arial"/>
        <family val="2"/>
      </rPr>
      <t xml:space="preserve">(1) </t>
    </r>
    <r>
      <rPr>
        <b/>
        <sz val="11"/>
        <color indexed="8"/>
        <rFont val="Arial"/>
        <family val="2"/>
      </rPr>
      <t>des fonctionnaires civils et militaires employés à temps plein dans les ministères en métropole en 2017</t>
    </r>
  </si>
  <si>
    <t xml:space="preserve">(1) Voir définitions. </t>
  </si>
  <si>
    <r>
      <t>Cadres de catégorie A+ (hors militaires)</t>
    </r>
    <r>
      <rPr>
        <b/>
        <vertAlign val="superscript"/>
        <sz val="8"/>
        <color indexed="8"/>
        <rFont val="Arial"/>
        <family val="2"/>
      </rPr>
      <t>(6)</t>
    </r>
  </si>
  <si>
    <t xml:space="preserve">(2) Exprimés en équivalent temps plein annualisé. </t>
  </si>
  <si>
    <t>(10) Sont classés ici l'ensemble des grades dont les grilles indiciaires atteignent des niveaux comparables à celles des attachés et inspecteurs principaux ou hors classe. En particulier, les administrateurs des finances publiques adjoints sont classés dans cette catégorie.</t>
  </si>
  <si>
    <r>
      <t xml:space="preserve">     Encadrement et direction</t>
    </r>
    <r>
      <rPr>
        <vertAlign val="superscript"/>
        <sz val="9"/>
        <color indexed="8"/>
        <rFont val="Arial"/>
        <family val="2"/>
      </rPr>
      <t>(7)</t>
    </r>
  </si>
  <si>
    <r>
      <t xml:space="preserve">        dont attachés et inspecteurs principaux et hors classe</t>
    </r>
    <r>
      <rPr>
        <vertAlign val="superscript"/>
        <sz val="9"/>
        <color indexed="8"/>
        <rFont val="Arial"/>
        <family val="2"/>
      </rPr>
      <t>(10)</t>
    </r>
  </si>
  <si>
    <r>
      <t xml:space="preserve">    Ingénieurs de l'</t>
    </r>
    <r>
      <rPr>
        <sz val="9"/>
        <color indexed="8"/>
        <rFont val="Arial"/>
        <family val="2"/>
      </rPr>
      <t>État (sauf militaires)</t>
    </r>
    <r>
      <rPr>
        <vertAlign val="superscript"/>
        <sz val="9"/>
        <color indexed="8"/>
        <rFont val="Arial"/>
        <family val="2"/>
      </rPr>
      <t>(11)</t>
    </r>
  </si>
  <si>
    <r>
      <t xml:space="preserve">    Ingénieurs de l'</t>
    </r>
    <r>
      <rPr>
        <sz val="9"/>
        <color indexed="8"/>
        <rFont val="Arial"/>
        <family val="2"/>
      </rPr>
      <t>État (sauf militaires)</t>
    </r>
    <r>
      <rPr>
        <vertAlign val="superscript"/>
        <sz val="9"/>
        <color indexed="8"/>
        <rFont val="Arial"/>
        <family val="2"/>
      </rPr>
      <t>(10)</t>
    </r>
  </si>
  <si>
    <r>
      <t xml:space="preserve">        dont attachés et inspecteurs principaux et hors classe</t>
    </r>
    <r>
      <rPr>
        <i/>
        <vertAlign val="superscript"/>
        <sz val="9"/>
        <color indexed="8"/>
        <rFont val="Arial"/>
        <family val="2"/>
      </rPr>
      <t>(9)</t>
    </r>
  </si>
  <si>
    <t xml:space="preserve">   dont salaire moyen (net) des ministères</t>
  </si>
  <si>
    <t>Figure ‎6.4-7 6.4-8 : Salaires mensuels bruts et nets des agents civils de la FPE et part des primes des fonctionnaires</t>
  </si>
  <si>
    <t xml:space="preserve"> - dont fonctionnaires</t>
  </si>
  <si>
    <t>Sources : Projets annuels de performance, Rapports annuels de performance depuis 2009 (Budget général uniquement), Direction du Budget.</t>
  </si>
  <si>
    <t xml:space="preserve">Note : Le glissement annuel d'une variable au dernier trimestre de l'année (T4) correspond au taux d'évolution (en %) obtenu en rapportant le niveau de la variable en T4 à son niveau au même trimestre de l'année précédente (T4-4). </t>
  </si>
  <si>
    <t>Mesures générales : valeur du point et points uniformes</t>
  </si>
  <si>
    <r>
      <t>Note</t>
    </r>
    <r>
      <rPr>
        <sz val="10"/>
        <rFont val="Arial"/>
        <family val="0"/>
      </rPr>
      <t xml:space="preserve"> : En 2017, dans le cadre du protocole relatif aux parcours professionnels, aux carrières et aux rémunérations de la fonction publique (PPCR), l'ensemble des agents de catégorie A et C ainsi que les fonctionnaires de catégorie B de la police nationale et de l'administration pénitentiaire et les instituteurs ont bénéficié de la bascule d'une partie de leurs primes en points d'indices. De plus de nombreux corps ont bénéficié de la revalorisation de leurs grilles indiciaires, notamment la quasi-totalité de ceux de l'</t>
    </r>
    <r>
      <rPr>
        <sz val="10"/>
        <rFont val="Calibri"/>
        <family val="2"/>
      </rPr>
      <t>É</t>
    </r>
    <r>
      <rPr>
        <sz val="10"/>
        <rFont val="Arial"/>
        <family val="0"/>
      </rPr>
      <t>ducation nationale et de ceux  B-type et C-type.</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</si>
</sst>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0000"/>
    <numFmt numFmtId="168" formatCode="_-* #,##0.0\ _€_-;\-* #,##0.0\ _€_-;_-* &quot;-&quot;??\ _€_-;_-@_-"/>
    <numFmt numFmtId="169" formatCode="_-* #,##0\ _€_-;\-* #,##0\ _€_-;_-* &quot;-&quot;??\ _€_-;_-@_-"/>
    <numFmt numFmtId="170" formatCode="_-* #,##0.00\ _F_-;\-* #,##0.00\ _F_-;_-* &quot;-&quot;??\ _F_-;_-@_-"/>
    <numFmt numFmtId="171" formatCode="#,##0\ &quot;F&quot;;\-#,##0\ &quot;F&quot;"/>
    <numFmt numFmtId="172" formatCode="mmmm\ d\,\ yyyy"/>
    <numFmt numFmtId="173" formatCode="\$#,##0.0,_);[Red]&quot;($&quot;#,##0.0,\)"/>
    <numFmt numFmtId="174" formatCode="#,##0,_);[Red]\(#,##0,\)"/>
    <numFmt numFmtId="175" formatCode="#,##0.0_);[Red]\(#,##0.0\)"/>
    <numFmt numFmtId="176" formatCode="\$#,##0_);[Red]&quot;($&quot;#,##0\)"/>
    <numFmt numFmtId="177" formatCode="\$#,##0.00_);[Red]&quot;($&quot;#,##0.00\)"/>
    <numFmt numFmtId="178" formatCode="_(\$* #,##0.00_);_(\$* \(#,##0.00\);_(\$* \-??_);_(@_)"/>
    <numFmt numFmtId="179" formatCode="#,##0.00&quot; € &quot;;\-#,##0.00&quot; € &quot;;&quot; -&quot;#&quot; € &quot;;@\ "/>
    <numFmt numFmtId="180" formatCode="#,##0.00\ [$€]\ ;\-#,##0.00\ [$€]\ ;&quot; -&quot;#\ [$€]\ ;@\ "/>
    <numFmt numFmtId="181" formatCode="#,##0.0_ ;[Red]\-#,##0.0\ "/>
    <numFmt numFmtId="182" formatCode="_-* #,##0\ [$F]_-;\-* #,##0\ [$F]_-;_-* &quot;-&quot;\ [$F]_-;_-@_-"/>
    <numFmt numFmtId="183" formatCode="#,##0;\-#,##0"/>
    <numFmt numFmtId="184" formatCode="#,##0.00&quot;$&quot;\ ;\(#,##0.00&quot;$&quot;\)"/>
    <numFmt numFmtId="185" formatCode="_-\ #,##0.0,,\ _€_-;[Red]\-\ #,##0.0,,\ _€_-;_-\ &quot;-&quot;\ _€_-;_-@_-"/>
    <numFmt numFmtId="186" formatCode="#,##0.00;[Red]\-#,##0.00"/>
    <numFmt numFmtId="187" formatCode="0.00_)"/>
    <numFmt numFmtId="188" formatCode="00\.00\.00\.0\.0000\.0"/>
    <numFmt numFmtId="189" formatCode="_-* #,##0.0\ _F_-;\-* #,##0.0\ _F_-;_-* &quot;-&quot;??\ _F_-;_-@_-"/>
    <numFmt numFmtId="190" formatCode="_-* #,##0\ _F_-;\-* #,##0\ _F_-;_-* &quot;-&quot;??\ _F_-;_-@_-"/>
    <numFmt numFmtId="191" formatCode="#,##0.0&quot;$&quot;\ ;\(#,##0.0&quot;$&quot;\)"/>
    <numFmt numFmtId="192" formatCode="0\.0000\.0"/>
    <numFmt numFmtId="193" formatCode="_-* #,##0&quot; €&quot;_-;\-* #,##0&quot; €&quot;_-;_-* \-??&quot; €&quot;_-;_-@_-"/>
    <numFmt numFmtId="194" formatCode="_-* #,##0.00&quot; €&quot;_-;\-* #,##0.00&quot; €&quot;_-;_-* \-??&quot; €&quot;_-;_-@_-"/>
    <numFmt numFmtId="195" formatCode="#\ ###\ ##0;&quot;-&quot;#\ ###\ ##0"/>
    <numFmt numFmtId="196" formatCode="0\.0%"/>
    <numFmt numFmtId="197" formatCode="&quot;Vrai&quot;;&quot;Vrai&quot;;&quot;Faux&quot;"/>
    <numFmt numFmtId="198" formatCode="&quot;Actif&quot;;&quot;Actif&quot;;&quot;Inactif&quot;"/>
    <numFmt numFmtId="199" formatCode="[$€-2]\ #,##0.00_);[Red]\([$€-2]\ #,##0.00\)"/>
  </numFmts>
  <fonts count="159">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8"/>
      <name val="Arial"/>
      <family val="2"/>
    </font>
    <font>
      <i/>
      <sz val="8"/>
      <name val="Arial"/>
      <family val="2"/>
    </font>
    <font>
      <i/>
      <sz val="10"/>
      <name val="Arial"/>
      <family val="2"/>
    </font>
    <font>
      <b/>
      <vertAlign val="superscript"/>
      <sz val="10"/>
      <name val="Arial"/>
      <family val="2"/>
    </font>
    <font>
      <sz val="10"/>
      <color indexed="10"/>
      <name val="Arial"/>
      <family val="2"/>
    </font>
    <font>
      <sz val="9"/>
      <name val="Arial"/>
      <family val="2"/>
    </font>
    <font>
      <vertAlign val="superscript"/>
      <sz val="9"/>
      <name val="Arial"/>
      <family val="2"/>
    </font>
    <font>
      <b/>
      <sz val="12"/>
      <name val="Arial"/>
      <family val="2"/>
    </font>
    <font>
      <sz val="12"/>
      <color indexed="18"/>
      <name val="Arial"/>
      <family val="2"/>
    </font>
    <font>
      <i/>
      <vertAlign val="superscript"/>
      <sz val="8"/>
      <name val="Arial"/>
      <family val="2"/>
    </font>
    <font>
      <b/>
      <vertAlign val="superscript"/>
      <sz val="9"/>
      <name val="Arial"/>
      <family val="2"/>
    </font>
    <font>
      <vertAlign val="superscript"/>
      <sz val="8"/>
      <name val="Arial"/>
      <family val="2"/>
    </font>
    <font>
      <i/>
      <sz val="12"/>
      <color indexed="18"/>
      <name val="Arial"/>
      <family val="2"/>
    </font>
    <font>
      <sz val="7"/>
      <name val="Arial"/>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0"/>
      <name val="Helv"/>
      <family val="0"/>
    </font>
    <font>
      <b/>
      <sz val="11"/>
      <color indexed="10"/>
      <name val="Calibri"/>
      <family val="2"/>
    </font>
    <font>
      <sz val="12"/>
      <name val="Arial"/>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name val="Calibri"/>
      <family val="2"/>
    </font>
    <font>
      <b/>
      <i/>
      <sz val="10"/>
      <color indexed="10"/>
      <name val="Arial"/>
      <family val="2"/>
    </font>
    <font>
      <sz val="10"/>
      <name val="MS Sans Serif"/>
      <family val="2"/>
    </font>
    <font>
      <b/>
      <sz val="8"/>
      <color indexed="9"/>
      <name val="Arial"/>
      <family val="2"/>
    </font>
    <font>
      <b/>
      <i/>
      <sz val="10"/>
      <name val="Arial"/>
      <family val="2"/>
    </font>
    <font>
      <b/>
      <i/>
      <sz val="8"/>
      <color indexed="9"/>
      <name val="Arial"/>
      <family val="2"/>
    </font>
    <font>
      <b/>
      <i/>
      <sz val="10"/>
      <color indexed="32"/>
      <name val="Arial"/>
      <family val="2"/>
    </font>
    <font>
      <b/>
      <i/>
      <sz val="10"/>
      <name val="Arial Narrow"/>
      <family val="2"/>
    </font>
    <font>
      <sz val="12"/>
      <name val="Times New Roman"/>
      <family val="1"/>
    </font>
    <font>
      <sz val="10"/>
      <color indexed="12"/>
      <name val="Times New Roman"/>
      <family val="1"/>
    </font>
    <font>
      <sz val="10"/>
      <color indexed="11"/>
      <name val="Times New Roman"/>
      <family val="1"/>
    </font>
    <font>
      <sz val="10"/>
      <color indexed="10"/>
      <name val="Times New Roman"/>
      <family val="1"/>
    </font>
    <font>
      <b/>
      <sz val="10"/>
      <name val="CG Times (W1)"/>
      <family val="0"/>
    </font>
    <font>
      <sz val="8"/>
      <name val="MS Sans Serif"/>
      <family val="2"/>
    </font>
    <font>
      <sz val="12"/>
      <color indexed="8"/>
      <name val="Calibri"/>
      <family val="2"/>
    </font>
    <font>
      <sz val="10"/>
      <color indexed="24"/>
      <name val="Arial"/>
      <family val="2"/>
    </font>
    <font>
      <b/>
      <sz val="18"/>
      <color indexed="17"/>
      <name val="MS Sans Serif"/>
      <family val="2"/>
    </font>
    <font>
      <b/>
      <sz val="10"/>
      <name val="Tahoma"/>
      <family val="2"/>
    </font>
    <font>
      <i/>
      <sz val="12"/>
      <name val="Arial"/>
      <family val="2"/>
    </font>
    <font>
      <b/>
      <sz val="10"/>
      <name val="MS Sans Serif"/>
      <family val="2"/>
    </font>
    <font>
      <sz val="10"/>
      <name val="Times New Roman"/>
      <family val="1"/>
    </font>
    <font>
      <b/>
      <i/>
      <sz val="16"/>
      <name val="Arial"/>
      <family val="2"/>
    </font>
    <font>
      <sz val="9"/>
      <color indexed="9"/>
      <name val="Geneva"/>
      <family val="0"/>
    </font>
    <font>
      <sz val="10"/>
      <name val="Swiss"/>
      <family val="0"/>
    </font>
    <font>
      <sz val="10"/>
      <name val="Arial MT"/>
      <family val="2"/>
    </font>
    <font>
      <b/>
      <sz val="8"/>
      <name val="Swiss"/>
      <family val="0"/>
    </font>
    <font>
      <b/>
      <i/>
      <u val="single"/>
      <sz val="10"/>
      <name val="Arial"/>
      <family val="2"/>
    </font>
    <font>
      <sz val="16"/>
      <name val="Times New Roman"/>
      <family val="1"/>
    </font>
    <font>
      <b/>
      <sz val="18"/>
      <name val="Times New Roman"/>
      <family val="1"/>
    </font>
    <font>
      <b/>
      <sz val="18"/>
      <color indexed="19"/>
      <name val="Cambria"/>
      <family val="2"/>
    </font>
    <font>
      <b/>
      <sz val="11"/>
      <name val="Arial"/>
      <family val="2"/>
    </font>
    <font>
      <b/>
      <sz val="16"/>
      <name val="Arial"/>
      <family val="2"/>
    </font>
    <font>
      <sz val="11"/>
      <color indexed="58"/>
      <name val="Calibri"/>
      <family val="2"/>
    </font>
    <font>
      <i/>
      <sz val="10"/>
      <name val="Times New Roman"/>
      <family val="1"/>
    </font>
    <font>
      <b/>
      <sz val="12"/>
      <color indexed="18"/>
      <name val="Arial"/>
      <family val="2"/>
    </font>
    <font>
      <sz val="8"/>
      <name val="Calibri"/>
      <family val="2"/>
    </font>
    <font>
      <sz val="10"/>
      <color indexed="8"/>
      <name val="Arial"/>
      <family val="2"/>
    </font>
    <font>
      <i/>
      <sz val="8"/>
      <color indexed="10"/>
      <name val="Arial"/>
      <family val="2"/>
    </font>
    <font>
      <b/>
      <sz val="8"/>
      <name val="Times"/>
      <family val="0"/>
    </font>
    <font>
      <b/>
      <sz val="10"/>
      <color indexed="9"/>
      <name val="Arial"/>
      <family val="2"/>
    </font>
    <font>
      <sz val="11"/>
      <name val="Arial"/>
      <family val="2"/>
    </font>
    <font>
      <sz val="10"/>
      <name val="System"/>
      <family val="2"/>
    </font>
    <font>
      <sz val="6"/>
      <name val="Times"/>
      <family val="0"/>
    </font>
    <font>
      <i/>
      <sz val="8"/>
      <name val="Times"/>
      <family val="0"/>
    </font>
    <font>
      <sz val="8"/>
      <name val="Times"/>
      <family val="0"/>
    </font>
    <font>
      <sz val="6.5"/>
      <name val="Univers"/>
      <family val="2"/>
    </font>
    <font>
      <b/>
      <sz val="10"/>
      <name val="Times New Roman"/>
      <family val="1"/>
    </font>
    <font>
      <b/>
      <sz val="9"/>
      <name val="Arial"/>
      <family val="2"/>
    </font>
    <font>
      <i/>
      <sz val="9"/>
      <name val="Arial"/>
      <family val="2"/>
    </font>
    <font>
      <b/>
      <sz val="9"/>
      <color indexed="8"/>
      <name val="Arial"/>
      <family val="2"/>
    </font>
    <font>
      <i/>
      <sz val="9"/>
      <color indexed="8"/>
      <name val="Arial"/>
      <family val="2"/>
    </font>
    <font>
      <sz val="9"/>
      <color indexed="8"/>
      <name val="Arial"/>
      <family val="2"/>
    </font>
    <font>
      <b/>
      <sz val="11"/>
      <name val="Calibri"/>
      <family val="2"/>
    </font>
    <font>
      <b/>
      <u val="single"/>
      <sz val="11"/>
      <name val="Arial"/>
      <family val="2"/>
    </font>
    <font>
      <sz val="9"/>
      <name val="MS Sans Serif"/>
      <family val="2"/>
    </font>
    <font>
      <sz val="12"/>
      <color indexed="8"/>
      <name val="Arial, Helvetica, sans-serif"/>
      <family val="0"/>
    </font>
    <font>
      <b/>
      <vertAlign val="superscript"/>
      <sz val="8"/>
      <name val="Arial"/>
      <family val="2"/>
    </font>
    <font>
      <b/>
      <vertAlign val="superscript"/>
      <sz val="11"/>
      <name val="Arial"/>
      <family val="2"/>
    </font>
    <font>
      <vertAlign val="superscript"/>
      <sz val="8"/>
      <color indexed="8"/>
      <name val="Arial"/>
      <family val="2"/>
    </font>
    <font>
      <vertAlign val="superscript"/>
      <sz val="10"/>
      <color indexed="8"/>
      <name val="Arial"/>
      <family val="2"/>
    </font>
    <font>
      <b/>
      <sz val="11"/>
      <color indexed="8"/>
      <name val="Arial"/>
      <family val="2"/>
    </font>
    <font>
      <b/>
      <vertAlign val="superscript"/>
      <sz val="11"/>
      <color indexed="8"/>
      <name val="Arial"/>
      <family val="2"/>
    </font>
    <font>
      <sz val="8"/>
      <color indexed="8"/>
      <name val="Arial"/>
      <family val="2"/>
    </font>
    <font>
      <b/>
      <vertAlign val="superscript"/>
      <sz val="8"/>
      <color indexed="8"/>
      <name val="Arial"/>
      <family val="2"/>
    </font>
    <font>
      <b/>
      <sz val="8"/>
      <name val="Calibri"/>
      <family val="2"/>
    </font>
    <font>
      <vertAlign val="superscript"/>
      <sz val="9"/>
      <color indexed="8"/>
      <name val="Arial"/>
      <family val="2"/>
    </font>
    <font>
      <i/>
      <vertAlign val="superscript"/>
      <sz val="9"/>
      <color indexed="8"/>
      <name val="Arial"/>
      <family val="2"/>
    </font>
    <font>
      <sz val="10"/>
      <name val="Calibri"/>
      <family val="2"/>
    </font>
    <font>
      <u val="single"/>
      <sz val="11"/>
      <color indexed="30"/>
      <name val="Calibri"/>
      <family val="2"/>
    </font>
    <font>
      <u val="single"/>
      <sz val="11"/>
      <color indexed="12"/>
      <name val="Calibri"/>
      <family val="2"/>
    </font>
    <font>
      <u val="single"/>
      <sz val="11"/>
      <color indexed="56"/>
      <name val="Calibri"/>
      <family val="2"/>
    </font>
    <font>
      <u val="single"/>
      <sz val="11"/>
      <color indexed="20"/>
      <name val="Calibri"/>
      <family val="2"/>
    </font>
    <font>
      <sz val="18"/>
      <color indexed="56"/>
      <name val="Cambria"/>
      <family val="2"/>
    </font>
    <font>
      <sz val="11"/>
      <color indexed="8"/>
      <name val="Arial"/>
      <family val="2"/>
    </font>
    <font>
      <b/>
      <sz val="8"/>
      <color indexed="8"/>
      <name val="Arial"/>
      <family val="2"/>
    </font>
    <font>
      <i/>
      <sz val="8"/>
      <color indexed="8"/>
      <name val="Arial"/>
      <family val="2"/>
    </font>
    <font>
      <sz val="6"/>
      <color indexed="8"/>
      <name val="Arial"/>
      <family val="0"/>
    </font>
    <font>
      <sz val="8"/>
      <color indexed="10"/>
      <name val="Arial"/>
      <family val="0"/>
    </font>
    <font>
      <sz val="8"/>
      <color indexed="12"/>
      <name val="Arial"/>
      <family val="0"/>
    </font>
    <font>
      <b/>
      <vertAlign val="superscript"/>
      <sz val="10"/>
      <color indexed="8"/>
      <name val="Arial"/>
      <family val="0"/>
    </font>
    <font>
      <sz val="10"/>
      <color indexed="8"/>
      <name val="Calibri"/>
      <family val="0"/>
    </font>
    <font>
      <sz val="9"/>
      <color indexed="63"/>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u val="single"/>
      <sz val="10"/>
      <color theme="10"/>
      <name val="Arial"/>
      <family val="2"/>
    </font>
    <font>
      <sz val="11"/>
      <color rgb="FF9C0006"/>
      <name val="Calibri"/>
      <family val="2"/>
    </font>
    <font>
      <u val="single"/>
      <sz val="11"/>
      <color rgb="FF0066AA"/>
      <name val="Calibri"/>
      <family val="2"/>
    </font>
    <font>
      <u val="single"/>
      <sz val="11"/>
      <color rgb="FF0000FF"/>
      <name val="Calibri"/>
      <family val="2"/>
    </font>
    <font>
      <u val="single"/>
      <sz val="11"/>
      <color rgb="FF004488"/>
      <name val="Calibri"/>
      <family val="2"/>
    </font>
    <font>
      <u val="single"/>
      <sz val="11"/>
      <color rgb="FF800080"/>
      <name val="Calibri"/>
      <family val="2"/>
    </font>
    <font>
      <sz val="11"/>
      <color rgb="FF9C6500"/>
      <name val="Calibri"/>
      <family val="2"/>
    </font>
    <font>
      <sz val="10"/>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0000"/>
      <name val="Arial"/>
      <family val="2"/>
    </font>
    <font>
      <b/>
      <sz val="11"/>
      <color rgb="FF000000"/>
      <name val="Arial"/>
      <family val="2"/>
    </font>
    <font>
      <b/>
      <sz val="8"/>
      <color rgb="FF000000"/>
      <name val="Arial"/>
      <family val="2"/>
    </font>
    <font>
      <sz val="9"/>
      <color rgb="FF000000"/>
      <name val="Arial"/>
      <family val="2"/>
    </font>
    <font>
      <i/>
      <sz val="8"/>
      <color rgb="FF000000"/>
      <name val="Arial"/>
      <family val="2"/>
    </font>
    <font>
      <sz val="8"/>
      <color rgb="FF000000"/>
      <name val="Arial"/>
      <family val="2"/>
    </font>
    <font>
      <sz val="11"/>
      <color rgb="FF000000"/>
      <name val="Calibri"/>
      <family val="2"/>
    </font>
    <font>
      <sz val="12"/>
      <color rgb="FF000080"/>
      <name val="Arial"/>
      <family val="2"/>
    </font>
    <font>
      <b/>
      <sz val="9"/>
      <color rgb="FF000000"/>
      <name val="Arial"/>
      <family val="2"/>
    </font>
  </fonts>
  <fills count="86">
    <fill>
      <patternFill/>
    </fill>
    <fill>
      <patternFill patternType="gray125"/>
    </fill>
    <fill>
      <patternFill patternType="solid">
        <fgColor indexed="18"/>
        <bgColor indexed="64"/>
      </patternFill>
    </fill>
    <fill>
      <patternFill patternType="solid">
        <fgColor indexed="48"/>
        <bgColor indexed="64"/>
      </patternFill>
    </fill>
    <fill>
      <patternFill patternType="solid">
        <fgColor indexed="22"/>
        <bgColor indexed="64"/>
      </patternFill>
    </fill>
    <fill>
      <patternFill patternType="solid">
        <fgColor theme="4" tint="0.7999799847602844"/>
        <bgColor indexed="64"/>
      </patternFill>
    </fill>
    <fill>
      <patternFill patternType="solid">
        <fgColor indexed="44"/>
        <bgColor indexed="64"/>
      </patternFill>
    </fill>
    <fill>
      <patternFill patternType="solid">
        <fgColor indexed="31"/>
        <bgColor indexed="64"/>
      </patternFill>
    </fill>
    <fill>
      <patternFill patternType="solid">
        <fgColor indexed="4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19"/>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indexed="49"/>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55"/>
        <bgColor indexed="64"/>
      </patternFill>
    </fill>
    <fill>
      <patternFill patternType="solid">
        <fgColor indexed="14"/>
        <bgColor indexed="64"/>
      </patternFill>
    </fill>
    <fill>
      <patternFill patternType="solid">
        <fgColor indexed="27"/>
        <bgColor indexed="64"/>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6"/>
        <bgColor indexed="64"/>
      </patternFill>
    </fill>
    <fill>
      <patternFill patternType="solid">
        <fgColor indexed="42"/>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13"/>
        <bgColor indexed="64"/>
      </patternFill>
    </fill>
    <fill>
      <patternFill patternType="solid">
        <fgColor indexed="43"/>
        <bgColor indexed="64"/>
      </patternFill>
    </fill>
    <fill>
      <patternFill patternType="solid">
        <fgColor rgb="FFF2F2F2"/>
        <bgColor indexed="64"/>
      </patternFill>
    </fill>
    <fill>
      <patternFill patternType="solid">
        <fgColor indexed="9"/>
        <bgColor indexed="64"/>
      </patternFill>
    </fill>
    <fill>
      <patternFill patternType="solid">
        <fgColor indexed="45"/>
        <bgColor indexed="64"/>
      </patternFill>
    </fill>
    <fill>
      <patternFill patternType="solid">
        <fgColor rgb="FFFFFFCC"/>
        <bgColor indexed="64"/>
      </patternFill>
    </fill>
    <fill>
      <patternFill patternType="solid">
        <fgColor indexed="24"/>
        <bgColor indexed="64"/>
      </patternFill>
    </fill>
    <fill>
      <patternFill patternType="solid">
        <fgColor indexed="29"/>
        <bgColor indexed="64"/>
      </patternFill>
    </fill>
    <fill>
      <patternFill patternType="solid">
        <fgColor indexed="51"/>
        <bgColor indexed="64"/>
      </patternFill>
    </fill>
    <fill>
      <patternFill patternType="solid">
        <fgColor rgb="FFFFCC99"/>
        <bgColor indexed="64"/>
      </patternFill>
    </fill>
    <fill>
      <patternFill patternType="gray125">
        <fgColor indexed="15"/>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mediumGray">
        <fgColor indexed="22"/>
      </patternFill>
    </fill>
    <fill>
      <patternFill patternType="solid">
        <fgColor rgb="FFC6EFCE"/>
        <bgColor indexed="64"/>
      </patternFill>
    </fill>
    <fill>
      <patternFill patternType="solid">
        <fgColor indexed="15"/>
        <bgColor indexed="64"/>
      </patternFill>
    </fill>
    <fill>
      <patternFill patternType="solid">
        <fgColor rgb="FFA5A5A5"/>
        <bgColor indexed="64"/>
      </patternFill>
    </fill>
    <fill>
      <patternFill patternType="solid">
        <fgColor indexed="49"/>
        <bgColor indexed="64"/>
      </patternFill>
    </fill>
    <fill>
      <patternFill patternType="solid">
        <fgColor indexed="17"/>
        <bgColor indexed="64"/>
      </patternFill>
    </fill>
    <fill>
      <patternFill patternType="solid">
        <fgColor theme="0" tint="-0.24997000396251678"/>
        <bgColor indexed="64"/>
      </patternFill>
    </fill>
    <fill>
      <patternFill patternType="solid">
        <fgColor theme="0"/>
        <bgColor indexed="64"/>
      </patternFill>
    </fill>
    <fill>
      <patternFill patternType="solid">
        <fgColor rgb="FFFFFFFF"/>
        <bgColor indexed="64"/>
      </patternFill>
    </fill>
  </fills>
  <borders count="139">
    <border>
      <left/>
      <right/>
      <top/>
      <bottom/>
      <diagonal/>
    </border>
    <border>
      <left style="thin"/>
      <right style="thin"/>
      <top style="thin"/>
      <bottom style="thin"/>
    </border>
    <border>
      <left/>
      <right style="thin">
        <color indexed="23"/>
      </right>
      <top style="medium">
        <color indexed="23"/>
      </top>
      <bottom style="medium">
        <color indexed="23"/>
      </bottom>
    </border>
    <border>
      <left/>
      <right/>
      <top>
        <color indexed="63"/>
      </top>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10"/>
      </bottom>
    </border>
    <border>
      <left>
        <color indexed="63"/>
      </left>
      <right>
        <color indexed="63"/>
      </right>
      <top>
        <color indexed="63"/>
      </top>
      <bottom style="double">
        <color indexed="52"/>
      </bottom>
    </border>
    <border>
      <left style="hair"/>
      <right style="hair"/>
      <top style="hair"/>
      <bottom style="hair"/>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medium"/>
      <bottom style="medium"/>
    </border>
    <border>
      <left/>
      <right/>
      <top style="hair"/>
      <bottom/>
    </border>
    <border>
      <left style="hair"/>
      <right style="hair"/>
      <top style="dashed"/>
      <bottom style="dotted"/>
    </border>
    <border>
      <left style="thick"/>
      <right style="thick"/>
      <top/>
      <bottom style="thick"/>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right/>
      <top/>
      <bottom style="medium"/>
    </border>
    <border>
      <left style="thin"/>
      <right/>
      <top/>
      <bottom/>
    </border>
    <border>
      <left style="medium"/>
      <right/>
      <top style="medium"/>
      <bottom style="thin"/>
    </border>
    <border>
      <left style="thin">
        <color rgb="FF3F3F3F"/>
      </left>
      <right style="thin">
        <color rgb="FF3F3F3F"/>
      </right>
      <top style="thin">
        <color rgb="FF3F3F3F"/>
      </top>
      <bottom style="thin">
        <color rgb="FF3F3F3F"/>
      </bottom>
    </border>
    <border>
      <left/>
      <right/>
      <top style="hair"/>
      <bottom style="hair"/>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indexed="56"/>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27"/>
      </bottom>
    </border>
    <border>
      <left/>
      <right/>
      <top/>
      <bottom style="medium">
        <color indexed="49"/>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style="thin">
        <color indexed="62"/>
      </top>
      <bottom style="double">
        <color indexed="62"/>
      </bottom>
    </border>
    <border>
      <left/>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right/>
      <top/>
      <bottom style="thick">
        <color indexed="17"/>
      </bottom>
    </border>
    <border>
      <left/>
      <right/>
      <top/>
      <bottom style="thick">
        <color indexed="11"/>
      </bottom>
    </border>
    <border>
      <left/>
      <right/>
      <top/>
      <bottom style="medium">
        <color indexed="11"/>
      </bottom>
    </border>
    <border>
      <left/>
      <right/>
      <top style="thin">
        <color indexed="17"/>
      </top>
      <bottom style="double">
        <color indexed="17"/>
      </bottom>
    </border>
    <border>
      <left style="thin">
        <color indexed="55"/>
      </left>
      <right style="thin">
        <color indexed="55"/>
      </right>
      <top style="thin">
        <color indexed="55"/>
      </top>
      <bottom style="thin">
        <color indexed="55"/>
      </bottom>
    </border>
    <border>
      <left/>
      <right/>
      <top style="thin">
        <color indexed="61"/>
      </top>
      <bottom/>
    </border>
    <border>
      <left style="medium">
        <color indexed="60"/>
      </left>
      <right>
        <color indexed="63"/>
      </right>
      <top>
        <color indexed="63"/>
      </top>
      <bottom>
        <color indexed="63"/>
      </bottom>
    </border>
    <border>
      <left style="medium">
        <color indexed="60"/>
      </left>
      <right>
        <color indexed="63"/>
      </right>
      <top style="medium">
        <color indexed="60"/>
      </top>
      <bottom style="medium">
        <color indexed="60"/>
      </bottom>
    </border>
    <border>
      <left style="medium">
        <color indexed="60"/>
      </left>
      <right>
        <color indexed="63"/>
      </right>
      <top style="medium">
        <color indexed="60"/>
      </top>
      <bottom>
        <color indexed="63"/>
      </bottom>
    </border>
    <border>
      <left style="medium">
        <color indexed="60"/>
      </left>
      <right>
        <color indexed="63"/>
      </right>
      <top>
        <color indexed="63"/>
      </top>
      <bottom style="medium">
        <color indexed="60"/>
      </bottom>
    </border>
    <border>
      <left style="medium">
        <color indexed="60"/>
      </left>
      <right style="medium">
        <color indexed="60"/>
      </right>
      <top style="medium">
        <color indexed="60"/>
      </top>
      <bottom>
        <color indexed="63"/>
      </bottom>
    </border>
    <border>
      <left style="medium">
        <color indexed="60"/>
      </left>
      <right style="medium">
        <color indexed="60"/>
      </right>
      <top>
        <color indexed="63"/>
      </top>
      <bottom style="medium">
        <color indexed="60"/>
      </bottom>
    </border>
    <border>
      <left style="medium">
        <color indexed="60"/>
      </left>
      <right style="medium">
        <color indexed="60"/>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color indexed="25"/>
      </right>
      <top style="thin">
        <color indexed="61"/>
      </top>
      <bottom>
        <color indexed="63"/>
      </bottom>
    </border>
    <border>
      <left style="medium"/>
      <right>
        <color indexed="63"/>
      </right>
      <top style="thin">
        <color indexed="61"/>
      </top>
      <bottom style="medium"/>
    </border>
    <border>
      <left style="thin">
        <color indexed="25"/>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color indexed="61"/>
      </left>
      <right>
        <color indexed="63"/>
      </right>
      <top style="thin">
        <color indexed="61"/>
      </top>
      <bottom style="thin">
        <color indexed="61"/>
      </bottom>
    </border>
    <border>
      <left style="medium"/>
      <right>
        <color indexed="63"/>
      </right>
      <top style="medium"/>
      <bottom>
        <color indexed="63"/>
      </bottom>
    </border>
    <border>
      <left>
        <color indexed="63"/>
      </left>
      <right style="thin"/>
      <top style="thin"/>
      <bottom style="thin"/>
    </border>
    <border>
      <left style="medium">
        <color rgb="FFFF0000"/>
      </left>
      <right style="medium">
        <color rgb="FFFF0000"/>
      </right>
      <top style="medium">
        <color theme="5" tint="-0.24993999302387238"/>
      </top>
      <bottom style="thin">
        <color theme="5" tint="-0.24993999302387238"/>
      </bottom>
    </border>
    <border>
      <left style="medium">
        <color rgb="FFFF0000"/>
      </left>
      <right style="medium">
        <color rgb="FFFF0000"/>
      </right>
      <top style="thin">
        <color theme="5" tint="-0.24993999302387238"/>
      </top>
      <bottom style="medium">
        <color theme="5" tint="-0.24993999302387238"/>
      </bottom>
    </border>
    <border>
      <left style="medium">
        <color rgb="FFFF0000"/>
      </left>
      <right/>
      <top style="medium">
        <color rgb="FFFF0000"/>
      </top>
      <bottom/>
    </border>
    <border>
      <left style="medium">
        <color rgb="FFFF0000"/>
      </left>
      <right style="medium">
        <color rgb="FFFF0000"/>
      </right>
      <top style="medium">
        <color rgb="FFFF0000"/>
      </top>
      <bottom/>
    </border>
    <border>
      <left/>
      <right/>
      <top style="medium">
        <color rgb="FFFF0000"/>
      </top>
      <bottom/>
    </border>
    <border>
      <left/>
      <right/>
      <top style="medium">
        <color theme="5" tint="-0.24993999302387238"/>
      </top>
      <bottom style="thin">
        <color theme="5" tint="-0.24993999302387238"/>
      </bottom>
    </border>
    <border>
      <left/>
      <right/>
      <top style="thin">
        <color theme="5" tint="-0.24993999302387238"/>
      </top>
      <bottom style="medium">
        <color theme="5" tint="-0.24993999302387238"/>
      </bottom>
    </border>
    <border>
      <left style="medium">
        <color rgb="FFFF0000"/>
      </left>
      <right style="medium">
        <color rgb="FFFF0000"/>
      </right>
      <top/>
      <bottom style="thin">
        <color theme="5" tint="-0.24993999302387238"/>
      </bottom>
    </border>
    <border>
      <left style="medium">
        <color rgb="FFFF0000"/>
      </left>
      <right style="medium">
        <color rgb="FFFF0000"/>
      </right>
      <top style="thin">
        <color theme="5" tint="-0.24993999302387238"/>
      </top>
      <bottom style="thin">
        <color theme="5" tint="-0.24993999302387238"/>
      </bottom>
    </border>
    <border>
      <left style="thin">
        <color rgb="FFF0F0F0"/>
      </left>
      <right style="thin">
        <color rgb="FFF0F0F0"/>
      </right>
      <top style="thin">
        <color rgb="FFF0F0F0"/>
      </top>
      <bottom style="thin">
        <color rgb="FFF0F0F0"/>
      </bottom>
    </border>
    <border>
      <left style="thin">
        <color indexed="9"/>
      </left>
      <right style="thin">
        <color indexed="9"/>
      </right>
      <top style="medium">
        <color indexed="60"/>
      </top>
      <bottom style="thin">
        <color indexed="9"/>
      </bottom>
    </border>
    <border>
      <left style="thin">
        <color indexed="9"/>
      </left>
      <right style="thin">
        <color indexed="9"/>
      </right>
      <top style="thin">
        <color indexed="9"/>
      </top>
      <bottom style="medium">
        <color indexed="60"/>
      </bottom>
    </border>
    <border>
      <left style="thin">
        <color indexed="9"/>
      </left>
      <right style="thin">
        <color indexed="9"/>
      </right>
      <top style="thin">
        <color indexed="9"/>
      </top>
      <bottom style="thin">
        <color indexed="9"/>
      </bottom>
    </border>
    <border>
      <left>
        <color indexed="63"/>
      </left>
      <right style="medium">
        <color indexed="60"/>
      </right>
      <top style="medium">
        <color indexed="60"/>
      </top>
      <bottom>
        <color indexed="63"/>
      </bottom>
    </border>
    <border>
      <left>
        <color indexed="63"/>
      </left>
      <right>
        <color indexed="63"/>
      </right>
      <top style="medium">
        <color indexed="60"/>
      </top>
      <bottom>
        <color indexed="63"/>
      </bottom>
    </border>
    <border>
      <left>
        <color indexed="63"/>
      </left>
      <right style="medium">
        <color indexed="60"/>
      </right>
      <top>
        <color indexed="63"/>
      </top>
      <bottom>
        <color indexed="63"/>
      </bottom>
    </border>
    <border>
      <left>
        <color indexed="63"/>
      </left>
      <right style="medium">
        <color indexed="60"/>
      </right>
      <top>
        <color indexed="63"/>
      </top>
      <bottom style="medium">
        <color indexed="60"/>
      </bottom>
    </border>
    <border>
      <left/>
      <right/>
      <top/>
      <bottom style="medium">
        <color indexed="60"/>
      </bottom>
    </border>
    <border>
      <left>
        <color indexed="63"/>
      </left>
      <right style="medium">
        <color indexed="60"/>
      </right>
      <top style="medium">
        <color indexed="60"/>
      </top>
      <bottom style="medium">
        <color indexed="60"/>
      </bottom>
    </border>
    <border>
      <left>
        <color indexed="63"/>
      </left>
      <right>
        <color indexed="63"/>
      </right>
      <top style="medium">
        <color indexed="60"/>
      </top>
      <bottom style="medium">
        <color indexed="60"/>
      </bottom>
    </border>
    <border>
      <left style="thin">
        <color indexed="25"/>
      </left>
      <right>
        <color indexed="63"/>
      </right>
      <top>
        <color indexed="63"/>
      </top>
      <bottom>
        <color indexed="63"/>
      </bottom>
    </border>
    <border>
      <left>
        <color indexed="63"/>
      </left>
      <right>
        <color indexed="63"/>
      </right>
      <top style="thin">
        <color indexed="61"/>
      </top>
      <bottom style="medium"/>
    </border>
    <border>
      <left>
        <color indexed="63"/>
      </left>
      <right style="medium"/>
      <top style="thin">
        <color indexed="61"/>
      </top>
      <bottom style="medium"/>
    </border>
    <border>
      <left>
        <color indexed="63"/>
      </left>
      <right style="medium"/>
      <top>
        <color indexed="63"/>
      </top>
      <bottom>
        <color indexed="63"/>
      </bottom>
    </border>
    <border>
      <left style="thin">
        <color indexed="25"/>
      </left>
      <right style="medium"/>
      <top>
        <color indexed="63"/>
      </top>
      <bottom>
        <color indexed="63"/>
      </bottom>
    </border>
    <border>
      <left>
        <color indexed="63"/>
      </left>
      <right style="medium"/>
      <top>
        <color indexed="63"/>
      </top>
      <bottom style="medium"/>
    </border>
    <border>
      <left>
        <color indexed="63"/>
      </left>
      <right style="thin">
        <color rgb="FFF0F0F0"/>
      </right>
      <top style="thin">
        <color rgb="FFF0F0F0"/>
      </top>
      <bottom style="thin">
        <color rgb="FFF0F0F0"/>
      </bottom>
    </border>
    <border>
      <left style="thin">
        <color indexed="9"/>
      </left>
      <right style="medium">
        <color theme="5" tint="-0.24993999302387238"/>
      </right>
      <top style="medium">
        <color indexed="60"/>
      </top>
      <bottom style="thin">
        <color indexed="9"/>
      </bottom>
    </border>
    <border>
      <left style="thin">
        <color indexed="9"/>
      </left>
      <right style="medium">
        <color theme="5" tint="-0.24993999302387238"/>
      </right>
      <top style="thin">
        <color indexed="9"/>
      </top>
      <bottom style="medium">
        <color indexed="60"/>
      </bottom>
    </border>
    <border>
      <left style="thin">
        <color indexed="9"/>
      </left>
      <right style="medium">
        <color theme="5" tint="-0.24993999302387238"/>
      </right>
      <top style="thin">
        <color indexed="9"/>
      </top>
      <bottom style="thin">
        <color indexed="9"/>
      </bottom>
    </border>
    <border>
      <left style="medium">
        <color rgb="FF993366"/>
      </left>
      <right/>
      <top style="medium">
        <color rgb="FF993366"/>
      </top>
      <bottom/>
    </border>
    <border>
      <left style="medium">
        <color rgb="FF993366"/>
      </left>
      <right style="medium">
        <color rgb="FF993366"/>
      </right>
      <top style="medium">
        <color rgb="FF993366"/>
      </top>
      <bottom style="dotted">
        <color rgb="FF993366"/>
      </bottom>
    </border>
    <border>
      <left style="medium">
        <color rgb="FF993366"/>
      </left>
      <right style="medium">
        <color rgb="FF993366"/>
      </right>
      <top/>
      <bottom style="dotted">
        <color rgb="FF993366"/>
      </bottom>
    </border>
    <border>
      <left style="medium">
        <color rgb="FF993366"/>
      </left>
      <right/>
      <top/>
      <bottom style="dotted">
        <color rgb="FF993366"/>
      </bottom>
    </border>
    <border>
      <left style="medium">
        <color rgb="FF993366"/>
      </left>
      <right style="medium">
        <color rgb="FF993366"/>
      </right>
      <top style="dotted">
        <color rgb="FF993366"/>
      </top>
      <bottom style="dotted">
        <color rgb="FF993366"/>
      </bottom>
    </border>
    <border>
      <left style="medium">
        <color rgb="FF993366"/>
      </left>
      <right style="medium">
        <color rgb="FF993366"/>
      </right>
      <top style="dotted">
        <color rgb="FF993366"/>
      </top>
      <bottom/>
    </border>
    <border>
      <left/>
      <right/>
      <top style="thin">
        <color rgb="FF993366"/>
      </top>
      <bottom/>
    </border>
    <border>
      <left style="medium">
        <color rgb="FF993366"/>
      </left>
      <right style="medium">
        <color rgb="FF993366"/>
      </right>
      <top style="dotted">
        <color rgb="FF993366"/>
      </top>
      <bottom style="thin"/>
    </border>
    <border>
      <left style="medium">
        <color rgb="FFFF0000"/>
      </left>
      <right style="medium">
        <color rgb="FFFF0000"/>
      </right>
      <top style="thin">
        <color theme="5" tint="-0.24993999302387238"/>
      </top>
      <bottom style="medium">
        <color rgb="FFFF0000"/>
      </bottom>
    </border>
    <border>
      <left style="thin"/>
      <right/>
      <top style="medium"/>
      <bottom style="medium"/>
    </border>
    <border>
      <left style="thin"/>
      <right/>
      <top/>
      <bottom style="medium"/>
    </border>
    <border>
      <left style="thin"/>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style="thin"/>
      <right/>
      <top style="thin"/>
      <bottom style="thin"/>
    </border>
    <border>
      <left>
        <color indexed="63"/>
      </left>
      <right>
        <color indexed="63"/>
      </right>
      <top style="thin"/>
      <bottom style="thin"/>
    </border>
    <border>
      <left>
        <color indexed="63"/>
      </left>
      <right style="medium"/>
      <top style="thin"/>
      <bottom style="thin"/>
    </border>
    <border>
      <left style="medium">
        <color rgb="FF993366"/>
      </left>
      <right style="medium">
        <color rgb="FF993366"/>
      </right>
      <top style="medium">
        <color rgb="FF993366"/>
      </top>
      <bottom/>
    </border>
    <border>
      <left style="medium">
        <color rgb="FF993366"/>
      </left>
      <right style="medium">
        <color rgb="FF993366"/>
      </right>
      <top/>
      <bottom/>
    </border>
    <border>
      <left style="medium">
        <color rgb="FF993366"/>
      </left>
      <right style="medium">
        <color rgb="FF993366"/>
      </right>
      <top/>
      <bottom style="medium">
        <color rgb="FF993366"/>
      </bottom>
    </border>
    <border>
      <left style="medium">
        <color rgb="FF993366"/>
      </left>
      <right/>
      <top style="medium">
        <color rgb="FF993366"/>
      </top>
      <bottom style="medium">
        <color rgb="FF993366"/>
      </bottom>
    </border>
    <border>
      <left/>
      <right/>
      <top style="medium">
        <color rgb="FF993366"/>
      </top>
      <bottom style="medium">
        <color rgb="FF993366"/>
      </bottom>
    </border>
    <border>
      <left/>
      <right style="medium">
        <color rgb="FF993366"/>
      </right>
      <top style="medium">
        <color rgb="FF993366"/>
      </top>
      <bottom style="medium">
        <color rgb="FF993366"/>
      </bottom>
    </border>
    <border>
      <left style="medium">
        <color rgb="FF993366"/>
      </left>
      <right/>
      <top/>
      <bottom/>
    </border>
    <border>
      <left style="medium">
        <color rgb="FF993366"/>
      </left>
      <right/>
      <top/>
      <bottom style="medium">
        <color rgb="FF993366"/>
      </bottom>
    </border>
    <border>
      <left style="medium">
        <color rgb="FFFF0000"/>
      </left>
      <right/>
      <top style="medium">
        <color theme="5" tint="-0.24993999302387238"/>
      </top>
      <bottom style="thin">
        <color theme="5" tint="-0.24993999302387238"/>
      </bottom>
    </border>
    <border>
      <left style="medium">
        <color rgb="FFFF0000"/>
      </left>
      <right/>
      <top style="thin">
        <color theme="5" tint="-0.24993999302387238"/>
      </top>
      <bottom style="medium">
        <color theme="5" tint="-0.24993999302387238"/>
      </bottom>
    </border>
    <border>
      <left style="medium">
        <color rgb="FFFF0000"/>
      </left>
      <right/>
      <top/>
      <bottom style="thin">
        <color theme="5" tint="-0.24993999302387238"/>
      </bottom>
    </border>
    <border>
      <left style="medium">
        <color rgb="FFFF0000"/>
      </left>
      <right/>
      <top style="thin">
        <color theme="5" tint="-0.24993999302387238"/>
      </top>
      <bottom style="thin">
        <color theme="5" tint="-0.24993999302387238"/>
      </bottom>
    </border>
    <border>
      <left style="medium">
        <color rgb="FFFF0000"/>
      </left>
      <right/>
      <top style="thin">
        <color theme="5" tint="-0.24993999302387238"/>
      </top>
      <bottom/>
    </border>
    <border>
      <left style="medium">
        <color rgb="FFFF0000"/>
      </left>
      <right/>
      <top style="thin">
        <color theme="5" tint="-0.24993999302387238"/>
      </top>
      <bottom style="medium">
        <color rgb="FFFF0000"/>
      </bottom>
    </border>
    <border>
      <left style="thin">
        <color indexed="25"/>
      </left>
      <right>
        <color indexed="63"/>
      </right>
      <top style="medium"/>
      <bottom>
        <color indexed="63"/>
      </bottom>
    </border>
    <border>
      <left>
        <color indexed="63"/>
      </left>
      <right>
        <color indexed="63"/>
      </right>
      <top style="medium"/>
      <bottom>
        <color indexed="63"/>
      </bottom>
    </border>
    <border>
      <left>
        <color indexed="63"/>
      </left>
      <right style="thin">
        <color indexed="61"/>
      </right>
      <top style="medium"/>
      <bottom>
        <color indexed="63"/>
      </bottom>
    </border>
    <border>
      <left style="thin">
        <color indexed="61"/>
      </left>
      <right>
        <color indexed="63"/>
      </right>
      <top style="medium"/>
      <bottom style="thin">
        <color indexed="61"/>
      </bottom>
    </border>
    <border>
      <left>
        <color indexed="63"/>
      </left>
      <right>
        <color indexed="63"/>
      </right>
      <top style="medium"/>
      <bottom style="thin">
        <color indexed="61"/>
      </bottom>
    </border>
    <border>
      <left>
        <color indexed="63"/>
      </left>
      <right style="thin">
        <color indexed="61"/>
      </right>
      <top style="medium"/>
      <bottom style="thin">
        <color indexed="61"/>
      </bottom>
    </border>
    <border>
      <left style="thin">
        <color indexed="61"/>
      </left>
      <right style="medium"/>
      <top style="medium"/>
      <bottom>
        <color indexed="63"/>
      </bottom>
    </border>
    <border>
      <left style="thin">
        <color indexed="61"/>
      </left>
      <right style="medium"/>
      <top>
        <color indexed="63"/>
      </top>
      <bottom style="thin">
        <color indexed="61"/>
      </bottom>
    </border>
    <border>
      <left style="thin">
        <color indexed="61"/>
      </left>
      <right style="thin">
        <color indexed="61"/>
      </right>
      <top style="medium"/>
      <bottom>
        <color indexed="63"/>
      </bottom>
    </border>
    <border>
      <left style="thin">
        <color indexed="61"/>
      </left>
      <right style="thin">
        <color indexed="61"/>
      </right>
      <top>
        <color indexed="63"/>
      </top>
      <bottom style="thin">
        <color indexed="61"/>
      </bottom>
    </border>
  </borders>
  <cellStyleXfs count="2789">
    <xf numFmtId="0" fontId="0"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ont="0" applyBorder="0" applyAlignment="0" applyProtection="0"/>
    <xf numFmtId="0" fontId="9" fillId="0" borderId="0" applyNumberFormat="0" applyFont="0" applyBorder="0" applyAlignment="0" applyProtection="0"/>
    <xf numFmtId="173"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1" fillId="0" borderId="0" applyNumberFormat="0" applyFill="0" applyBorder="0" applyProtection="0">
      <alignment/>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1" fillId="0" borderId="0" applyNumberFormat="0" applyFill="0" applyBorder="0" applyProtection="0">
      <alignment/>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pplyNumberFormat="0" applyFont="0" applyBorder="0" applyAlignment="0">
      <protection/>
    </xf>
    <xf numFmtId="0" fontId="0" fillId="0" borderId="0" applyNumberFormat="0" applyBorder="0" applyAlignment="0">
      <protection/>
    </xf>
    <xf numFmtId="0" fontId="0" fillId="0" borderId="0" applyNumberFormat="0" applyBorder="0" applyAlignment="0">
      <protection/>
    </xf>
    <xf numFmtId="0" fontId="28" fillId="0" borderId="0" applyNumberFormat="0" applyFont="0" applyBorder="0" applyAlignment="0">
      <protection/>
    </xf>
    <xf numFmtId="0" fontId="0" fillId="0" borderId="0" applyNumberFormat="0" applyBorder="0" applyAlignment="0">
      <protection/>
    </xf>
    <xf numFmtId="0" fontId="0" fillId="0" borderId="0" applyNumberFormat="0" applyBorder="0" applyAlignment="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1">
      <alignment horizontal="center"/>
      <protection/>
    </xf>
    <xf numFmtId="0" fontId="47" fillId="2" borderId="1">
      <alignment horizontal="center"/>
      <protection/>
    </xf>
    <xf numFmtId="4" fontId="1" fillId="0" borderId="1">
      <alignment/>
      <protection/>
    </xf>
    <xf numFmtId="4" fontId="1" fillId="0" borderId="1">
      <alignment/>
      <protection/>
    </xf>
    <xf numFmtId="0" fontId="6" fillId="0" borderId="1">
      <alignment horizontal="center"/>
      <protection/>
    </xf>
    <xf numFmtId="0" fontId="6" fillId="0" borderId="1">
      <alignment horizontal="center"/>
      <protection/>
    </xf>
    <xf numFmtId="0" fontId="49" fillId="3" borderId="1">
      <alignment horizontal="center"/>
      <protection/>
    </xf>
    <xf numFmtId="0" fontId="49" fillId="3" borderId="1">
      <alignment horizontal="center"/>
      <protection/>
    </xf>
    <xf numFmtId="0" fontId="47" fillId="2" borderId="1">
      <alignment/>
      <protection/>
    </xf>
    <xf numFmtId="0" fontId="47" fillId="2" borderId="1">
      <alignment/>
      <protection/>
    </xf>
    <xf numFmtId="0" fontId="5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9" fontId="51" fillId="4" borderId="2" applyNumberFormat="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0" borderId="0">
      <alignment/>
      <protection/>
    </xf>
    <xf numFmtId="0" fontId="52" fillId="0" borderId="0">
      <alignment/>
      <protection/>
    </xf>
    <xf numFmtId="166" fontId="0" fillId="0" borderId="0">
      <alignment/>
      <protection locked="0"/>
    </xf>
    <xf numFmtId="166" fontId="0" fillId="0" borderId="0">
      <alignment/>
      <protection locked="0"/>
    </xf>
    <xf numFmtId="166" fontId="0" fillId="0" borderId="0">
      <alignment/>
      <protection locked="0"/>
    </xf>
    <xf numFmtId="166" fontId="0" fillId="0" borderId="0">
      <alignment/>
      <protection locked="0"/>
    </xf>
    <xf numFmtId="166" fontId="0" fillId="0" borderId="0">
      <alignment/>
      <protection locked="0"/>
    </xf>
    <xf numFmtId="174" fontId="0" fillId="0" borderId="0" applyFill="0" applyBorder="0" applyAlignment="0" applyProtection="0"/>
    <xf numFmtId="0" fontId="126"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126" fillId="5" borderId="0" applyNumberFormat="0" applyBorder="0" applyAlignment="0" applyProtection="0"/>
    <xf numFmtId="0" fontId="27" fillId="8" borderId="0" applyNumberFormat="0" applyBorder="0" applyAlignment="0" applyProtection="0"/>
    <xf numFmtId="0" fontId="126"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126" fillId="9" borderId="0" applyNumberFormat="0" applyBorder="0" applyAlignment="0" applyProtection="0"/>
    <xf numFmtId="0" fontId="27" fillId="12" borderId="0" applyNumberFormat="0" applyBorder="0" applyAlignment="0" applyProtection="0"/>
    <xf numFmtId="0" fontId="1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3" borderId="0" applyNumberFormat="0" applyBorder="0" applyAlignment="0" applyProtection="0"/>
    <xf numFmtId="0" fontId="126" fillId="16" borderId="0" applyNumberFormat="0" applyBorder="0" applyAlignment="0" applyProtection="0"/>
    <xf numFmtId="0" fontId="27" fillId="12" borderId="0" applyNumberFormat="0" applyBorder="0" applyAlignment="0" applyProtection="0"/>
    <xf numFmtId="0" fontId="27" fillId="17"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126" fillId="16" borderId="0" applyNumberFormat="0" applyBorder="0" applyAlignment="0" applyProtection="0"/>
    <xf numFmtId="0" fontId="27" fillId="8" borderId="0" applyNumberFormat="0" applyBorder="0" applyAlignment="0" applyProtection="0"/>
    <xf numFmtId="0" fontId="126" fillId="18" borderId="0" applyNumberFormat="0" applyBorder="0" applyAlignment="0" applyProtection="0"/>
    <xf numFmtId="0" fontId="27" fillId="19"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27" fillId="19"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18" borderId="0" applyNumberFormat="0" applyBorder="0" applyAlignment="0" applyProtection="0"/>
    <xf numFmtId="0" fontId="126" fillId="20" borderId="0" applyNumberFormat="0" applyBorder="0" applyAlignment="0" applyProtection="0"/>
    <xf numFmtId="0" fontId="27" fillId="14" borderId="0" applyNumberFormat="0" applyBorder="0" applyAlignment="0" applyProtection="0"/>
    <xf numFmtId="0" fontId="27" fillId="12"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126" fillId="20" borderId="0" applyNumberFormat="0" applyBorder="0" applyAlignment="0" applyProtection="0"/>
    <xf numFmtId="0" fontId="27" fillId="7"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7" fillId="12" borderId="0" applyNumberFormat="0" applyBorder="0" applyAlignment="0" applyProtection="0"/>
    <xf numFmtId="0" fontId="27" fillId="8" borderId="0" applyNumberFormat="0" applyBorder="0" applyAlignment="0" applyProtection="0"/>
    <xf numFmtId="0" fontId="27" fillId="12" borderId="0" applyNumberFormat="0" applyBorder="0" applyAlignment="0" applyProtection="0"/>
    <xf numFmtId="0" fontId="27" fillId="21" borderId="0" applyNumberFormat="0" applyBorder="0" applyAlignment="0" applyProtection="0"/>
    <xf numFmtId="0" fontId="27" fillId="4" borderId="0" applyNumberFormat="0" applyBorder="0" applyAlignment="0" applyProtection="0"/>
    <xf numFmtId="0" fontId="27" fillId="8" borderId="0" applyNumberFormat="0" applyBorder="0" applyAlignment="0" applyProtection="0"/>
    <xf numFmtId="0" fontId="27" fillId="12" borderId="0" applyNumberFormat="0" applyBorder="0" applyAlignment="0" applyProtection="0"/>
    <xf numFmtId="0" fontId="126" fillId="22" borderId="0" applyNumberFormat="0" applyBorder="0" applyAlignment="0" applyProtection="0"/>
    <xf numFmtId="0" fontId="27" fillId="19" borderId="0" applyNumberFormat="0" applyBorder="0" applyAlignment="0" applyProtection="0"/>
    <xf numFmtId="0" fontId="27" fillId="6"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126" fillId="22" borderId="0" applyNumberFormat="0" applyBorder="0" applyAlignment="0" applyProtection="0"/>
    <xf numFmtId="0" fontId="27" fillId="4" borderId="0" applyNumberFormat="0" applyBorder="0" applyAlignment="0" applyProtection="0"/>
    <xf numFmtId="0" fontId="126" fillId="23" borderId="0" applyNumberFormat="0" applyBorder="0" applyAlignment="0" applyProtection="0"/>
    <xf numFmtId="0" fontId="27" fillId="10"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27" fillId="10"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3" borderId="0" applyNumberFormat="0" applyBorder="0" applyAlignment="0" applyProtection="0"/>
    <xf numFmtId="0" fontId="126"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4" borderId="0" applyNumberFormat="0" applyBorder="0" applyAlignment="0" applyProtection="0"/>
    <xf numFmtId="0" fontId="126" fillId="27" borderId="0" applyNumberFormat="0" applyBorder="0" applyAlignment="0" applyProtection="0"/>
    <xf numFmtId="0" fontId="27" fillId="11" borderId="0" applyNumberFormat="0" applyBorder="0" applyAlignment="0" applyProtection="0"/>
    <xf numFmtId="0" fontId="27" fillId="17"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126" fillId="27" borderId="0" applyNumberFormat="0" applyBorder="0" applyAlignment="0" applyProtection="0"/>
    <xf numFmtId="0" fontId="27" fillId="4" borderId="0" applyNumberFormat="0" applyBorder="0" applyAlignment="0" applyProtection="0"/>
    <xf numFmtId="0" fontId="126" fillId="28" borderId="0" applyNumberFormat="0" applyBorder="0" applyAlignment="0" applyProtection="0"/>
    <xf numFmtId="0" fontId="27" fillId="19" borderId="0" applyNumberFormat="0" applyBorder="0" applyAlignment="0" applyProtection="0"/>
    <xf numFmtId="0" fontId="27" fillId="6"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8" borderId="0" applyNumberFormat="0" applyBorder="0" applyAlignment="0" applyProtection="0"/>
    <xf numFmtId="0" fontId="126" fillId="29" borderId="0" applyNumberFormat="0" applyBorder="0" applyAlignment="0" applyProtection="0"/>
    <xf numFmtId="0" fontId="27" fillId="14" borderId="0" applyNumberFormat="0" applyBorder="0" applyAlignment="0" applyProtection="0"/>
    <xf numFmtId="0" fontId="27" fillId="30"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126" fillId="29" borderId="0" applyNumberFormat="0" applyBorder="0" applyAlignment="0" applyProtection="0"/>
    <xf numFmtId="0" fontId="27" fillId="12"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26" borderId="0" applyNumberFormat="0" applyBorder="0" applyAlignment="0" applyProtection="0"/>
    <xf numFmtId="0" fontId="27" fillId="17" borderId="0" applyNumberFormat="0" applyBorder="0" applyAlignment="0" applyProtection="0"/>
    <xf numFmtId="0" fontId="27" fillId="6" borderId="0" applyNumberFormat="0" applyBorder="0" applyAlignment="0" applyProtection="0"/>
    <xf numFmtId="0" fontId="27" fillId="30" borderId="0" applyNumberFormat="0" applyBorder="0" applyAlignment="0" applyProtection="0"/>
    <xf numFmtId="0" fontId="27" fillId="8" borderId="0" applyNumberFormat="0" applyBorder="0" applyAlignment="0" applyProtection="0"/>
    <xf numFmtId="0" fontId="27" fillId="12" borderId="0" applyNumberFormat="0" applyBorder="0" applyAlignment="0" applyProtection="0"/>
    <xf numFmtId="0" fontId="27" fillId="21" borderId="0" applyNumberFormat="0" applyBorder="0" applyAlignment="0" applyProtection="0"/>
    <xf numFmtId="0" fontId="27" fillId="4" borderId="0" applyNumberFormat="0" applyBorder="0" applyAlignment="0" applyProtection="0"/>
    <xf numFmtId="0" fontId="27" fillId="26" borderId="0" applyNumberFormat="0" applyBorder="0" applyAlignment="0" applyProtection="0"/>
    <xf numFmtId="0" fontId="27" fillId="12" borderId="0" applyNumberFormat="0" applyBorder="0" applyAlignment="0" applyProtection="0"/>
    <xf numFmtId="0" fontId="127" fillId="31" borderId="0" applyNumberFormat="0" applyBorder="0" applyAlignment="0" applyProtection="0"/>
    <xf numFmtId="0" fontId="26" fillId="19" borderId="0" applyNumberFormat="0" applyBorder="0" applyAlignment="0" applyProtection="0"/>
    <xf numFmtId="0" fontId="26" fillId="32"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27" fillId="31" borderId="0" applyNumberFormat="0" applyBorder="0" applyAlignment="0" applyProtection="0"/>
    <xf numFmtId="0" fontId="127"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127" fillId="34" borderId="0" applyNumberFormat="0" applyBorder="0" applyAlignment="0" applyProtection="0"/>
    <xf numFmtId="0" fontId="26" fillId="35" borderId="0" applyNumberFormat="0" applyBorder="0" applyAlignment="0" applyProtection="0"/>
    <xf numFmtId="0" fontId="26" fillId="10"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127" fillId="34" borderId="0" applyNumberFormat="0" applyBorder="0" applyAlignment="0" applyProtection="0"/>
    <xf numFmtId="0" fontId="127" fillId="34" borderId="0" applyNumberFormat="0" applyBorder="0" applyAlignment="0" applyProtection="0"/>
    <xf numFmtId="0" fontId="26" fillId="10" borderId="0" applyNumberFormat="0" applyBorder="0" applyAlignment="0" applyProtection="0"/>
    <xf numFmtId="0" fontId="127" fillId="36" borderId="0" applyNumberFormat="0" applyBorder="0" applyAlignment="0" applyProtection="0"/>
    <xf numFmtId="0" fontId="26" fillId="30"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127" fillId="36" borderId="0" applyNumberFormat="0" applyBorder="0" applyAlignment="0" applyProtection="0"/>
    <xf numFmtId="0" fontId="127" fillId="36" borderId="0" applyNumberFormat="0" applyBorder="0" applyAlignment="0" applyProtection="0"/>
    <xf numFmtId="0" fontId="26" fillId="26" borderId="0" applyNumberFormat="0" applyBorder="0" applyAlignment="0" applyProtection="0"/>
    <xf numFmtId="0" fontId="26" fillId="25" borderId="0" applyNumberFormat="0" applyBorder="0" applyAlignment="0" applyProtection="0"/>
    <xf numFmtId="0" fontId="127" fillId="37" borderId="0" applyNumberFormat="0" applyBorder="0" applyAlignment="0" applyProtection="0"/>
    <xf numFmtId="0" fontId="26" fillId="11" borderId="0" applyNumberFormat="0" applyBorder="0" applyAlignment="0" applyProtection="0"/>
    <xf numFmtId="0" fontId="26" fillId="38"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127" fillId="37" borderId="0" applyNumberFormat="0" applyBorder="0" applyAlignment="0" applyProtection="0"/>
    <xf numFmtId="0" fontId="127" fillId="37" borderId="0" applyNumberFormat="0" applyBorder="0" applyAlignment="0" applyProtection="0"/>
    <xf numFmtId="0" fontId="26" fillId="38" borderId="0" applyNumberFormat="0" applyBorder="0" applyAlignment="0" applyProtection="0"/>
    <xf numFmtId="0" fontId="26" fillId="4" borderId="0" applyNumberFormat="0" applyBorder="0" applyAlignment="0" applyProtection="0"/>
    <xf numFmtId="0" fontId="127" fillId="39" borderId="0" applyNumberFormat="0" applyBorder="0" applyAlignment="0" applyProtection="0"/>
    <xf numFmtId="0" fontId="26" fillId="19" borderId="0" applyNumberFormat="0" applyBorder="0" applyAlignment="0" applyProtection="0"/>
    <xf numFmtId="0" fontId="26" fillId="33"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127" fillId="39" borderId="0" applyNumberFormat="0" applyBorder="0" applyAlignment="0" applyProtection="0"/>
    <xf numFmtId="0" fontId="127" fillId="39" borderId="0" applyNumberFormat="0" applyBorder="0" applyAlignment="0" applyProtection="0"/>
    <xf numFmtId="0" fontId="26" fillId="33" borderId="0" applyNumberFormat="0" applyBorder="0" applyAlignment="0" applyProtection="0"/>
    <xf numFmtId="0" fontId="127" fillId="40" borderId="0" applyNumberFormat="0" applyBorder="0" applyAlignment="0" applyProtection="0"/>
    <xf numFmtId="0" fontId="26" fillId="10" borderId="0" applyNumberFormat="0" applyBorder="0" applyAlignment="0" applyProtection="0"/>
    <xf numFmtId="0" fontId="26" fillId="41"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127" fillId="40" borderId="0" applyNumberFormat="0" applyBorder="0" applyAlignment="0" applyProtection="0"/>
    <xf numFmtId="0" fontId="127" fillId="40" borderId="0" applyNumberFormat="0" applyBorder="0" applyAlignment="0" applyProtection="0"/>
    <xf numFmtId="0" fontId="26" fillId="41" borderId="0" applyNumberFormat="0" applyBorder="0" applyAlignment="0" applyProtection="0"/>
    <xf numFmtId="0" fontId="26" fillId="12" borderId="0" applyNumberFormat="0" applyBorder="0" applyAlignment="0" applyProtection="0"/>
    <xf numFmtId="0" fontId="26" fillId="32" borderId="0" applyNumberFormat="0" applyBorder="0" applyAlignment="0" applyProtection="0"/>
    <xf numFmtId="0" fontId="26" fillId="10" borderId="0" applyNumberFormat="0" applyBorder="0" applyAlignment="0" applyProtection="0"/>
    <xf numFmtId="0" fontId="26" fillId="26" borderId="0" applyNumberFormat="0" applyBorder="0" applyAlignment="0" applyProtection="0"/>
    <xf numFmtId="0" fontId="26" fillId="38" borderId="0" applyNumberFormat="0" applyBorder="0" applyAlignment="0" applyProtection="0"/>
    <xf numFmtId="0" fontId="26" fillId="33" borderId="0" applyNumberFormat="0" applyBorder="0" applyAlignment="0" applyProtection="0"/>
    <xf numFmtId="0" fontId="26" fillId="41" borderId="0" applyNumberFormat="0" applyBorder="0" applyAlignment="0" applyProtection="0"/>
    <xf numFmtId="0" fontId="26" fillId="26" borderId="0" applyNumberFormat="0" applyBorder="0" applyAlignment="0" applyProtection="0"/>
    <xf numFmtId="0" fontId="26" fillId="12" borderId="0" applyNumberFormat="0" applyBorder="0" applyAlignment="0" applyProtection="0"/>
    <xf numFmtId="0" fontId="26" fillId="21" borderId="0" applyNumberFormat="0" applyBorder="0" applyAlignment="0" applyProtection="0"/>
    <xf numFmtId="0" fontId="26" fillId="42" borderId="0" applyNumberFormat="0" applyBorder="0" applyAlignment="0" applyProtection="0"/>
    <xf numFmtId="0" fontId="26" fillId="26" borderId="0" applyNumberFormat="0" applyBorder="0" applyAlignment="0" applyProtection="0"/>
    <xf numFmtId="0" fontId="26" fillId="43" borderId="0" applyNumberFormat="0" applyBorder="0" applyAlignment="0" applyProtection="0"/>
    <xf numFmtId="0" fontId="77" fillId="0" borderId="0">
      <alignment/>
      <protection/>
    </xf>
    <xf numFmtId="0" fontId="0" fillId="44" borderId="0" applyNumberFormat="0" applyBorder="0" applyAlignment="0" applyProtection="0"/>
    <xf numFmtId="0" fontId="0" fillId="44" borderId="0" applyNumberFormat="0" applyBorder="0" applyAlignment="0" applyProtection="0"/>
    <xf numFmtId="0" fontId="127" fillId="45"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48"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127" fillId="45"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27" fillId="45"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1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6" fillId="53"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35" borderId="0" applyNumberFormat="0" applyBorder="0" applyAlignment="0" applyProtection="0"/>
    <xf numFmtId="0" fontId="26" fillId="54"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127" fillId="50"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127" fillId="50"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127" fillId="55" borderId="0" applyNumberFormat="0" applyBorder="0" applyAlignment="0" applyProtection="0"/>
    <xf numFmtId="0" fontId="27" fillId="51" borderId="0" applyNumberFormat="0" applyBorder="0" applyAlignment="0" applyProtection="0"/>
    <xf numFmtId="0" fontId="27" fillId="56" borderId="0" applyNumberFormat="0" applyBorder="0" applyAlignment="0" applyProtection="0"/>
    <xf numFmtId="0" fontId="26" fillId="52"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30" borderId="0" applyNumberFormat="0" applyBorder="0" applyAlignment="0" applyProtection="0"/>
    <xf numFmtId="0" fontId="26" fillId="57"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127" fillId="55"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127" fillId="55"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26" fillId="57" borderId="0" applyNumberFormat="0" applyBorder="0" applyAlignment="0" applyProtection="0"/>
    <xf numFmtId="0" fontId="127" fillId="58" borderId="0" applyNumberFormat="0" applyBorder="0" applyAlignment="0" applyProtection="0"/>
    <xf numFmtId="0" fontId="27" fillId="46" borderId="0" applyNumberFormat="0" applyBorder="0" applyAlignment="0" applyProtection="0"/>
    <xf numFmtId="0" fontId="27" fillId="52" borderId="0" applyNumberFormat="0" applyBorder="0" applyAlignment="0" applyProtection="0"/>
    <xf numFmtId="0" fontId="26" fillId="52"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59" borderId="0" applyNumberFormat="0" applyBorder="0" applyAlignment="0" applyProtection="0"/>
    <xf numFmtId="0" fontId="26" fillId="38"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127" fillId="5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27" fillId="5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59" borderId="0" applyNumberFormat="0" applyBorder="0" applyAlignment="0" applyProtection="0"/>
    <xf numFmtId="0" fontId="26" fillId="59"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127" fillId="60" borderId="0" applyNumberFormat="0" applyBorder="0" applyAlignment="0" applyProtection="0"/>
    <xf numFmtId="0" fontId="27" fillId="44" borderId="0" applyNumberFormat="0" applyBorder="0" applyAlignment="0" applyProtection="0"/>
    <xf numFmtId="0" fontId="27" fillId="46" borderId="0" applyNumberFormat="0" applyBorder="0" applyAlignment="0" applyProtection="0"/>
    <xf numFmtId="0" fontId="26" fillId="47"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127" fillId="60"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127" fillId="60"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127" fillId="61" borderId="0" applyNumberFormat="0" applyBorder="0" applyAlignment="0" applyProtection="0"/>
    <xf numFmtId="0" fontId="27" fillId="51" borderId="0" applyNumberFormat="0" applyBorder="0" applyAlignment="0" applyProtection="0"/>
    <xf numFmtId="0" fontId="27" fillId="62" borderId="0" applyNumberFormat="0" applyBorder="0" applyAlignment="0" applyProtection="0"/>
    <xf numFmtId="0" fontId="26" fillId="62"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54" borderId="0" applyNumberFormat="0" applyBorder="0" applyAlignment="0" applyProtection="0"/>
    <xf numFmtId="0" fontId="26" fillId="35"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127" fillId="61"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127" fillId="61"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1" fillId="0" borderId="0">
      <alignment/>
      <protection/>
    </xf>
    <xf numFmtId="0" fontId="1" fillId="0" borderId="0">
      <alignment/>
      <protection/>
    </xf>
    <xf numFmtId="0" fontId="1" fillId="0" borderId="3">
      <alignment/>
      <protection/>
    </xf>
    <xf numFmtId="0" fontId="5" fillId="0" borderId="0">
      <alignment/>
      <protection/>
    </xf>
    <xf numFmtId="0" fontId="128" fillId="0" borderId="0" applyNumberFormat="0" applyFill="0" applyBorder="0" applyAlignment="0" applyProtection="0"/>
    <xf numFmtId="0" fontId="24"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0" fillId="63" borderId="0" applyNumberFormat="0" applyBorder="0" applyAlignment="0" applyProtection="0"/>
    <xf numFmtId="0" fontId="20" fillId="11" borderId="0" applyNumberFormat="0" applyBorder="0" applyAlignment="0" applyProtection="0"/>
    <xf numFmtId="0" fontId="0" fillId="64" borderId="0" applyNumberFormat="0" applyBorder="0" applyAlignment="0" applyProtection="0"/>
    <xf numFmtId="0" fontId="129" fillId="65" borderId="4" applyNumberFormat="0" applyAlignment="0" applyProtection="0"/>
    <xf numFmtId="0" fontId="29" fillId="66" borderId="5" applyNumberFormat="0" applyAlignment="0" applyProtection="0"/>
    <xf numFmtId="0" fontId="36" fillId="4" borderId="5" applyNumberFormat="0" applyAlignment="0" applyProtection="0"/>
    <xf numFmtId="0" fontId="29" fillId="66" borderId="5" applyNumberFormat="0" applyAlignment="0" applyProtection="0"/>
    <xf numFmtId="0" fontId="29" fillId="66" borderId="5" applyNumberFormat="0" applyAlignment="0" applyProtection="0"/>
    <xf numFmtId="0" fontId="129" fillId="65" borderId="4" applyNumberFormat="0" applyAlignment="0" applyProtection="0"/>
    <xf numFmtId="0" fontId="129" fillId="65" borderId="4" applyNumberFormat="0" applyAlignment="0" applyProtection="0"/>
    <xf numFmtId="0" fontId="36" fillId="4" borderId="5" applyNumberFormat="0" applyAlignment="0" applyProtection="0"/>
    <xf numFmtId="0" fontId="36" fillId="4" borderId="5" applyNumberFormat="0" applyAlignment="0" applyProtection="0"/>
    <xf numFmtId="0" fontId="36" fillId="8" borderId="5" applyNumberFormat="0" applyAlignment="0" applyProtection="0"/>
    <xf numFmtId="0" fontId="36" fillId="4" borderId="5" applyNumberFormat="0" applyAlignment="0" applyProtection="0"/>
    <xf numFmtId="0" fontId="36" fillId="4" borderId="5" applyNumberFormat="0" applyAlignment="0" applyProtection="0"/>
    <xf numFmtId="0" fontId="36" fillId="4" borderId="5" applyNumberFormat="0" applyAlignment="0" applyProtection="0"/>
    <xf numFmtId="0" fontId="0" fillId="44" borderId="0" applyNumberFormat="0" applyBorder="0" applyAlignment="0" applyProtection="0"/>
    <xf numFmtId="0" fontId="0" fillId="63" borderId="0" applyNumberFormat="0" applyBorder="0" applyAlignment="0" applyProtection="0"/>
    <xf numFmtId="0" fontId="0" fillId="64" borderId="0" applyNumberFormat="0" applyBorder="0" applyAlignment="0" applyProtection="0"/>
    <xf numFmtId="0" fontId="0" fillId="67" borderId="0" applyNumberFormat="0" applyBorder="0" applyAlignment="0" applyProtection="0"/>
    <xf numFmtId="0" fontId="130" fillId="0" borderId="6" applyNumberFormat="0" applyFill="0" applyAlignment="0" applyProtection="0"/>
    <xf numFmtId="0" fontId="24" fillId="0" borderId="7" applyNumberFormat="0" applyFill="0" applyAlignment="0" applyProtection="0"/>
    <xf numFmtId="0" fontId="37" fillId="0" borderId="8"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0" fontId="130" fillId="0" borderId="6" applyNumberFormat="0" applyFill="0" applyAlignment="0" applyProtection="0"/>
    <xf numFmtId="0" fontId="130" fillId="0" borderId="6" applyNumberFormat="0" applyFill="0" applyAlignment="0" applyProtection="0"/>
    <xf numFmtId="0" fontId="37" fillId="0" borderId="8" applyNumberFormat="0" applyFill="0" applyAlignment="0" applyProtection="0"/>
    <xf numFmtId="0" fontId="1" fillId="0" borderId="9">
      <alignment horizontal="left" vertical="center"/>
      <protection/>
    </xf>
    <xf numFmtId="0" fontId="1" fillId="0" borderId="9">
      <alignment horizontal="left" vertical="center"/>
      <protection/>
    </xf>
    <xf numFmtId="0" fontId="23" fillId="42" borderId="10"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4" fontId="18" fillId="0" borderId="0">
      <alignment horizontal="center" vertical="center" wrapText="1"/>
      <protection/>
    </xf>
    <xf numFmtId="0" fontId="55" fillId="0" borderId="0" applyNumberFormat="0" applyFill="0" applyBorder="0" applyAlignment="0" applyProtection="0"/>
    <xf numFmtId="175" fontId="0" fillId="0" borderId="0" applyFill="0" applyBorder="0" applyAlignment="0" applyProtection="0"/>
    <xf numFmtId="40"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0" fillId="14" borderId="12" applyNumberFormat="0" applyFont="0" applyAlignment="0" applyProtection="0"/>
    <xf numFmtId="0" fontId="27" fillId="68" borderId="11"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27" fillId="68" borderId="11" applyNumberFormat="0" applyFont="0" applyAlignment="0" applyProtection="0"/>
    <xf numFmtId="0" fontId="126" fillId="68" borderId="11" applyNumberFormat="0" applyFont="0" applyAlignment="0" applyProtection="0"/>
    <xf numFmtId="176"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0" fontId="0" fillId="67" borderId="0" applyNumberFormat="0" applyBorder="0" applyAlignment="0" applyProtection="0"/>
    <xf numFmtId="172" fontId="30" fillId="0" borderId="0" applyFill="0" applyBorder="0" applyAlignment="0" applyProtection="0"/>
    <xf numFmtId="172" fontId="30" fillId="0" borderId="0" applyFill="0" applyBorder="0" applyAlignment="0" applyProtection="0"/>
    <xf numFmtId="172" fontId="30" fillId="0" borderId="0" applyFill="0" applyBorder="0" applyAlignment="0" applyProtection="0"/>
    <xf numFmtId="14" fontId="10" fillId="0" borderId="0" applyFont="0" applyFill="0" applyBorder="0" applyProtection="0">
      <alignment horizontal="center" vertical="center"/>
    </xf>
    <xf numFmtId="0" fontId="0" fillId="44" borderId="0" applyNumberFormat="0" applyBorder="0" applyAlignment="0" applyProtection="0"/>
    <xf numFmtId="0" fontId="82" fillId="0" borderId="0">
      <alignment/>
      <protection/>
    </xf>
    <xf numFmtId="0" fontId="43" fillId="69" borderId="0" applyNumberFormat="0" applyBorder="0" applyAlignment="0" applyProtection="0"/>
    <xf numFmtId="0" fontId="43" fillId="70" borderId="0" applyNumberFormat="0" applyBorder="0" applyAlignment="0" applyProtection="0"/>
    <xf numFmtId="0" fontId="43" fillId="71" borderId="0" applyNumberFormat="0" applyBorder="0" applyAlignment="0" applyProtection="0"/>
    <xf numFmtId="4" fontId="56" fillId="0" borderId="13"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1" fillId="72" borderId="4" applyNumberFormat="0" applyAlignment="0" applyProtection="0"/>
    <xf numFmtId="0" fontId="21" fillId="25" borderId="5" applyNumberFormat="0" applyAlignment="0" applyProtection="0"/>
    <xf numFmtId="0" fontId="21" fillId="12" borderId="5" applyNumberFormat="0" applyAlignment="0" applyProtection="0"/>
    <xf numFmtId="0" fontId="21" fillId="25" borderId="5" applyNumberFormat="0" applyAlignment="0" applyProtection="0"/>
    <xf numFmtId="0" fontId="21" fillId="25" borderId="5" applyNumberFormat="0" applyAlignment="0" applyProtection="0"/>
    <xf numFmtId="0" fontId="131" fillId="72" borderId="4" applyNumberFormat="0" applyAlignment="0" applyProtection="0"/>
    <xf numFmtId="0" fontId="131" fillId="72" borderId="4" applyNumberFormat="0" applyAlignment="0" applyProtection="0"/>
    <xf numFmtId="0" fontId="21" fillId="12" borderId="5" applyNumberFormat="0" applyAlignment="0" applyProtection="0"/>
    <xf numFmtId="0" fontId="21" fillId="12" borderId="5" applyNumberFormat="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4"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9"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9"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9"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9"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9" fontId="0" fillId="0" borderId="0" applyFill="0" applyBorder="0" applyAlignment="0" applyProtection="0"/>
    <xf numFmtId="179"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94"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0" fontId="0" fillId="0" borderId="0" applyFill="0" applyBorder="0" applyAlignment="0" applyProtection="0"/>
    <xf numFmtId="0" fontId="57"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pplyNumberFormat="0" applyFill="0" applyBorder="0" applyAlignment="0" applyProtection="0"/>
    <xf numFmtId="0" fontId="64" fillId="0" borderId="14">
      <alignment/>
      <protection/>
    </xf>
    <xf numFmtId="165" fontId="30" fillId="0" borderId="0" applyFill="0" applyBorder="0" applyAlignment="0" applyProtection="0"/>
    <xf numFmtId="165" fontId="30" fillId="0" borderId="0" applyFill="0" applyBorder="0" applyAlignment="0" applyProtection="0"/>
    <xf numFmtId="165" fontId="30" fillId="0" borderId="0" applyFill="0" applyBorder="0" applyAlignment="0" applyProtection="0"/>
    <xf numFmtId="3" fontId="30" fillId="0" borderId="0" applyFill="0" applyBorder="0" applyAlignment="0" applyProtection="0"/>
    <xf numFmtId="3" fontId="30" fillId="0" borderId="0" applyFill="0" applyBorder="0" applyAlignment="0" applyProtection="0"/>
    <xf numFmtId="3" fontId="30" fillId="0" borderId="0" applyFill="0" applyBorder="0" applyAlignment="0" applyProtection="0"/>
    <xf numFmtId="3" fontId="59" fillId="0" borderId="0" applyFont="0" applyFill="0" applyBorder="0" applyAlignment="0" applyProtection="0"/>
    <xf numFmtId="0" fontId="0" fillId="0" borderId="0">
      <alignment/>
      <protection/>
    </xf>
    <xf numFmtId="181" fontId="10" fillId="15" borderId="15" applyNumberFormat="0" applyFont="0" applyAlignment="0">
      <protection/>
    </xf>
    <xf numFmtId="182" fontId="60" fillId="73" borderId="16" applyFont="0" applyFill="0" applyBorder="0" applyProtection="0">
      <alignment horizontal="center" vertical="center" wrapText="1"/>
    </xf>
    <xf numFmtId="0" fontId="19" fillId="15"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61" fillId="4" borderId="0">
      <alignment/>
      <protection/>
    </xf>
    <xf numFmtId="0" fontId="40" fillId="0" borderId="17" applyNumberFormat="0" applyFill="0" applyAlignment="0" applyProtection="0"/>
    <xf numFmtId="0" fontId="41" fillId="0" borderId="18" applyNumberFormat="0" applyFill="0" applyAlignment="0" applyProtection="0"/>
    <xf numFmtId="0" fontId="42" fillId="0" borderId="19" applyNumberFormat="0" applyFill="0" applyAlignment="0" applyProtection="0"/>
    <xf numFmtId="0" fontId="42" fillId="0" borderId="0" applyNumberFormat="0" applyFill="0" applyBorder="0" applyAlignment="0" applyProtection="0"/>
    <xf numFmtId="0" fontId="12" fillId="0" borderId="0">
      <alignment/>
      <protection/>
    </xf>
    <xf numFmtId="0" fontId="62" fillId="0" borderId="0">
      <alignment/>
      <protection/>
    </xf>
    <xf numFmtId="0" fontId="0" fillId="62" borderId="0" applyNumberFormat="0" applyBorder="0" applyAlignment="0" applyProtection="0"/>
    <xf numFmtId="0" fontId="132" fillId="0" borderId="0" applyNumberFormat="0" applyFill="0" applyBorder="0" applyAlignment="0" applyProtection="0"/>
    <xf numFmtId="0" fontId="21" fillId="12" borderId="5" applyNumberFormat="0" applyAlignment="0" applyProtection="0"/>
    <xf numFmtId="0" fontId="1" fillId="51" borderId="0" applyNumberFormat="0" applyBorder="0" applyAlignment="0" applyProtection="0"/>
    <xf numFmtId="0" fontId="1" fillId="51" borderId="0" applyNumberFormat="0" applyBorder="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21" fillId="12" borderId="5" applyNumberFormat="0" applyAlignment="0" applyProtection="0"/>
    <xf numFmtId="0" fontId="133" fillId="74" borderId="0" applyNumberFormat="0" applyBorder="0" applyAlignment="0" applyProtection="0"/>
    <xf numFmtId="0" fontId="20" fillId="17" borderId="0" applyNumberFormat="0" applyBorder="0" applyAlignment="0" applyProtection="0"/>
    <xf numFmtId="0" fontId="20" fillId="11"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133" fillId="74" borderId="0" applyNumberFormat="0" applyBorder="0" applyAlignment="0" applyProtection="0"/>
    <xf numFmtId="0" fontId="133" fillId="74" borderId="0" applyNumberFormat="0" applyBorder="0" applyAlignment="0" applyProtection="0"/>
    <xf numFmtId="0" fontId="20" fillId="11" borderId="0" applyNumberFormat="0" applyBorder="0" applyAlignment="0" applyProtection="0"/>
    <xf numFmtId="0" fontId="0" fillId="0" borderId="1">
      <alignment/>
      <protection/>
    </xf>
    <xf numFmtId="0" fontId="83" fillId="0" borderId="0" applyAlignment="0">
      <protection/>
    </xf>
    <xf numFmtId="181" fontId="10" fillId="25" borderId="9" applyNumberFormat="0" applyFont="0" applyAlignment="0" applyProtection="0"/>
    <xf numFmtId="0" fontId="3" fillId="0" borderId="0" applyNumberFormat="0" applyFill="0" applyBorder="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4" fillId="0" borderId="0" applyNumberFormat="0" applyFill="0" applyBorder="0" applyAlignment="0" applyProtection="0"/>
    <xf numFmtId="0" fontId="132" fillId="0" borderId="0" applyNumberFormat="0" applyFill="0" applyBorder="0" applyAlignment="0" applyProtection="0"/>
    <xf numFmtId="0" fontId="4"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6" fillId="0" borderId="0" applyNumberFormat="0" applyFill="0" applyBorder="0" applyAlignment="0" applyProtection="0"/>
    <xf numFmtId="0" fontId="3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70" fontId="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43" fontId="80" fillId="0" borderId="0" applyFont="0" applyFill="0" applyBorder="0" applyAlignment="0" applyProtection="0"/>
    <xf numFmtId="170" fontId="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3" fontId="0" fillId="0" borderId="0" applyFill="0" applyBorder="0" applyAlignment="0">
      <protection/>
    </xf>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0" fontId="46" fillId="0" borderId="0">
      <alignment/>
      <protection locked="0"/>
    </xf>
    <xf numFmtId="0" fontId="46" fillId="0" borderId="0">
      <alignment/>
      <protection locked="0"/>
    </xf>
    <xf numFmtId="3" fontId="28" fillId="0" borderId="0">
      <alignment horizontal="center"/>
      <protection/>
    </xf>
    <xf numFmtId="185" fontId="1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1" fontId="30" fillId="0" borderId="0" applyFill="0" applyBorder="0" applyAlignment="0" applyProtection="0"/>
    <xf numFmtId="171" fontId="30" fillId="0" borderId="0" applyFill="0" applyBorder="0" applyAlignment="0" applyProtection="0"/>
    <xf numFmtId="171" fontId="30" fillId="0" borderId="0" applyFill="0" applyBorder="0" applyAlignment="0" applyProtection="0"/>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Protection="0">
      <alignment/>
    </xf>
    <xf numFmtId="0" fontId="1"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1" fillId="0" borderId="0" applyNumberFormat="0" applyFill="0" applyBorder="0" applyProtection="0">
      <alignment/>
    </xf>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Protection="0">
      <alignment/>
    </xf>
    <xf numFmtId="0" fontId="63" fillId="1" borderId="0">
      <alignment/>
      <protection/>
    </xf>
    <xf numFmtId="186" fontId="64" fillId="0" borderId="0" applyFont="0" applyFill="0" applyBorder="0" applyAlignment="0">
      <protection/>
    </xf>
    <xf numFmtId="0" fontId="38" fillId="25" borderId="0" applyNumberFormat="0" applyBorder="0" applyAlignment="0" applyProtection="0"/>
    <xf numFmtId="0" fontId="138" fillId="75" borderId="0" applyNumberFormat="0" applyBorder="0" applyAlignment="0" applyProtection="0"/>
    <xf numFmtId="0" fontId="31" fillId="25" borderId="0" applyNumberFormat="0" applyBorder="0" applyAlignment="0" applyProtection="0"/>
    <xf numFmtId="0" fontId="38"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138" fillId="75" borderId="0" applyNumberFormat="0" applyBorder="0" applyAlignment="0" applyProtection="0"/>
    <xf numFmtId="0" fontId="138" fillId="75" borderId="0" applyNumberFormat="0" applyBorder="0" applyAlignment="0" applyProtection="0"/>
    <xf numFmtId="0" fontId="38" fillId="25" borderId="0" applyNumberFormat="0" applyBorder="0" applyAlignment="0" applyProtection="0"/>
    <xf numFmtId="0" fontId="139" fillId="0" borderId="0">
      <alignment/>
      <protection/>
    </xf>
    <xf numFmtId="187" fontId="65" fillId="0" borderId="0">
      <alignment/>
      <protection/>
    </xf>
    <xf numFmtId="0" fontId="1"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126" fillId="0" borderId="0">
      <alignment/>
      <protection/>
    </xf>
    <xf numFmtId="0" fontId="126" fillId="0" borderId="0">
      <alignment/>
      <protection/>
    </xf>
    <xf numFmtId="0" fontId="126" fillId="0" borderId="0">
      <alignment/>
      <protection/>
    </xf>
    <xf numFmtId="0" fontId="139" fillId="0" borderId="0">
      <alignment/>
      <protection/>
    </xf>
    <xf numFmtId="0" fontId="126" fillId="0" borderId="0">
      <alignment/>
      <protection/>
    </xf>
    <xf numFmtId="0" fontId="126" fillId="0" borderId="0">
      <alignment/>
      <protection/>
    </xf>
    <xf numFmtId="0" fontId="27" fillId="0" borderId="0">
      <alignment/>
      <protection/>
    </xf>
    <xf numFmtId="0" fontId="126" fillId="0" borderId="0">
      <alignment/>
      <protection/>
    </xf>
    <xf numFmtId="0" fontId="126" fillId="0" borderId="0">
      <alignment/>
      <protection/>
    </xf>
    <xf numFmtId="0" fontId="1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pplyNumberFormat="0" applyFill="0" applyBorder="0" applyAlignment="0" applyProtection="0"/>
    <xf numFmtId="0" fontId="84" fillId="0" borderId="0">
      <alignment/>
      <protection/>
    </xf>
    <xf numFmtId="0" fontId="1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Protection="0">
      <alignment/>
    </xf>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139"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Protection="0">
      <alignment/>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126" fillId="0" borderId="0">
      <alignment/>
      <protection/>
    </xf>
    <xf numFmtId="0" fontId="126" fillId="0" borderId="0">
      <alignment/>
      <protection/>
    </xf>
    <xf numFmtId="0" fontId="1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Protection="0">
      <alignment/>
    </xf>
    <xf numFmtId="0" fontId="0" fillId="0" borderId="0">
      <alignment/>
      <protection/>
    </xf>
    <xf numFmtId="0" fontId="0" fillId="0" borderId="0" applyNumberFormat="0" applyFill="0" applyBorder="0" applyProtection="0">
      <alignment/>
    </xf>
    <xf numFmtId="0" fontId="0" fillId="0" borderId="0" applyNumberFormat="0" applyFill="0" applyBorder="0" applyProtection="0">
      <alignment/>
    </xf>
    <xf numFmtId="0" fontId="0" fillId="0" borderId="0">
      <alignment/>
      <protection/>
    </xf>
    <xf numFmtId="0" fontId="126"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126" fillId="0" borderId="0">
      <alignment/>
      <protection/>
    </xf>
    <xf numFmtId="0" fontId="126" fillId="0" borderId="0">
      <alignment/>
      <protection/>
    </xf>
    <xf numFmtId="0" fontId="0" fillId="0" borderId="0">
      <alignment/>
      <protection/>
    </xf>
    <xf numFmtId="0" fontId="126" fillId="0" borderId="0">
      <alignment/>
      <protection/>
    </xf>
    <xf numFmtId="0" fontId="126" fillId="0" borderId="0">
      <alignment/>
      <protection/>
    </xf>
    <xf numFmtId="0" fontId="126" fillId="0" borderId="0">
      <alignment/>
      <protection/>
    </xf>
    <xf numFmtId="0" fontId="0" fillId="0" borderId="0">
      <alignment/>
      <protection/>
    </xf>
    <xf numFmtId="0" fontId="126" fillId="0" borderId="0">
      <alignment/>
      <protection/>
    </xf>
    <xf numFmtId="0" fontId="139"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64" fillId="0" borderId="0">
      <alignment/>
      <protection/>
    </xf>
    <xf numFmtId="0" fontId="126" fillId="0" borderId="0">
      <alignment/>
      <protection/>
    </xf>
    <xf numFmtId="0" fontId="0" fillId="0" borderId="0">
      <alignment/>
      <protection/>
    </xf>
    <xf numFmtId="0" fontId="139" fillId="0" borderId="0">
      <alignment/>
      <protection/>
    </xf>
    <xf numFmtId="0" fontId="139"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64" fillId="0" borderId="0">
      <alignment/>
      <protection/>
    </xf>
    <xf numFmtId="0" fontId="126" fillId="0" borderId="0">
      <alignment/>
      <protection/>
    </xf>
    <xf numFmtId="0" fontId="27" fillId="0" borderId="0">
      <alignment/>
      <protection/>
    </xf>
    <xf numFmtId="0" fontId="0" fillId="0" borderId="0" applyNumberFormat="0" applyFill="0" applyBorder="0" applyProtection="0">
      <alignment/>
    </xf>
    <xf numFmtId="0" fontId="0" fillId="0" borderId="0" applyNumberFormat="0" applyFill="0" applyBorder="0" applyProtection="0">
      <alignment/>
    </xf>
    <xf numFmtId="0" fontId="0"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4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126" fillId="0" borderId="0">
      <alignment/>
      <protection/>
    </xf>
    <xf numFmtId="0" fontId="27" fillId="0" borderId="0">
      <alignment/>
      <protection/>
    </xf>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139"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27" fillId="0" borderId="0">
      <alignment/>
      <protection/>
    </xf>
    <xf numFmtId="0" fontId="0" fillId="0" borderId="0" applyNumberFormat="0" applyFill="0" applyBorder="0" applyAlignment="0" applyProtection="0"/>
    <xf numFmtId="0" fontId="0"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Protection="0">
      <alignment/>
    </xf>
    <xf numFmtId="0" fontId="0" fillId="0" borderId="0">
      <alignment/>
      <protection/>
    </xf>
    <xf numFmtId="0" fontId="0" fillId="0" borderId="0">
      <alignment/>
      <protection/>
    </xf>
    <xf numFmtId="0" fontId="139" fillId="0" borderId="0">
      <alignment/>
      <protection/>
    </xf>
    <xf numFmtId="0" fontId="139" fillId="0" borderId="0">
      <alignment/>
      <protection/>
    </xf>
    <xf numFmtId="0" fontId="126" fillId="0" borderId="0">
      <alignment/>
      <protection/>
    </xf>
    <xf numFmtId="0" fontId="0" fillId="0" borderId="0" applyNumberFormat="0" applyFill="0" applyBorder="0" applyProtection="0">
      <alignment/>
    </xf>
    <xf numFmtId="0" fontId="0" fillId="0" borderId="0" applyNumberFormat="0" applyFill="0" applyBorder="0" applyProtection="0">
      <alignment/>
    </xf>
    <xf numFmtId="0" fontId="126" fillId="0" borderId="0">
      <alignment/>
      <protection/>
    </xf>
    <xf numFmtId="0" fontId="139" fillId="0" borderId="0">
      <alignment/>
      <protection/>
    </xf>
    <xf numFmtId="0" fontId="0" fillId="0" borderId="0">
      <alignment/>
      <protection/>
    </xf>
    <xf numFmtId="0" fontId="85" fillId="0" borderId="0">
      <alignment/>
      <protection/>
    </xf>
    <xf numFmtId="0" fontId="126" fillId="0" borderId="0">
      <alignment/>
      <protection/>
    </xf>
    <xf numFmtId="0" fontId="44" fillId="0" borderId="0">
      <alignment/>
      <protection/>
    </xf>
    <xf numFmtId="0" fontId="4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Protection="0">
      <alignment/>
    </xf>
    <xf numFmtId="0" fontId="0" fillId="0" borderId="0" applyNumberFormat="0" applyFill="0" applyBorder="0" applyProtection="0">
      <alignment/>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pplyNumberFormat="0" applyFill="0" applyBorder="0" applyProtection="0">
      <alignment/>
    </xf>
    <xf numFmtId="0" fontId="46"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26" fillId="0" borderId="0">
      <alignment/>
      <protection/>
    </xf>
    <xf numFmtId="0" fontId="0" fillId="0" borderId="0">
      <alignment/>
      <protection/>
    </xf>
    <xf numFmtId="0" fontId="0" fillId="0" borderId="0">
      <alignment/>
      <protection/>
    </xf>
    <xf numFmtId="0" fontId="0" fillId="0" borderId="0" applyNumberFormat="0" applyFill="0" applyBorder="0" applyProtection="0">
      <alignment/>
    </xf>
    <xf numFmtId="0" fontId="139" fillId="0" borderId="0">
      <alignment/>
      <protection/>
    </xf>
    <xf numFmtId="0" fontId="0" fillId="0" borderId="0">
      <alignment/>
      <protection/>
    </xf>
    <xf numFmtId="0" fontId="0" fillId="0" borderId="0">
      <alignment/>
      <protection/>
    </xf>
    <xf numFmtId="0" fontId="126" fillId="0" borderId="0">
      <alignment/>
      <protection/>
    </xf>
    <xf numFmtId="0" fontId="0" fillId="0" borderId="0">
      <alignment/>
      <protection/>
    </xf>
    <xf numFmtId="0" fontId="139"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9" fillId="0" borderId="0">
      <alignment/>
      <protection/>
    </xf>
    <xf numFmtId="0" fontId="139" fillId="0" borderId="0">
      <alignment/>
      <protection/>
    </xf>
    <xf numFmtId="0" fontId="1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9" fillId="0" borderId="0">
      <alignment/>
      <protection/>
    </xf>
    <xf numFmtId="0" fontId="139" fillId="0" borderId="0">
      <alignment/>
      <protection/>
    </xf>
    <xf numFmtId="0" fontId="1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Protection="0">
      <alignment/>
    </xf>
    <xf numFmtId="0" fontId="0" fillId="0" borderId="0" applyNumberFormat="0" applyFill="0" applyBorder="0" applyProtection="0">
      <alignment/>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Protection="0">
      <alignment/>
    </xf>
    <xf numFmtId="0" fontId="0" fillId="0" borderId="0" applyNumberFormat="0" applyFill="0" applyBorder="0" applyProtection="0">
      <alignment/>
    </xf>
    <xf numFmtId="0" fontId="0" fillId="0" borderId="0">
      <alignment/>
      <protection/>
    </xf>
    <xf numFmtId="0" fontId="64"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46" fillId="0" borderId="0">
      <alignment/>
      <protection/>
    </xf>
    <xf numFmtId="0" fontId="0" fillId="0" borderId="0">
      <alignment/>
      <protection/>
    </xf>
    <xf numFmtId="0" fontId="126" fillId="0" borderId="0">
      <alignment/>
      <protection/>
    </xf>
    <xf numFmtId="0" fontId="126" fillId="0" borderId="0">
      <alignment/>
      <protection/>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0" fillId="14" borderId="12" applyNumberFormat="0" applyFont="0" applyAlignment="0" applyProtection="0"/>
    <xf numFmtId="0" fontId="86" fillId="0" borderId="0">
      <alignment horizontal="left"/>
      <protection/>
    </xf>
    <xf numFmtId="188" fontId="1" fillId="0" borderId="9">
      <alignment horizontal="center" vertical="center"/>
      <protection/>
    </xf>
    <xf numFmtId="188" fontId="1" fillId="0" borderId="9">
      <alignment horizontal="center" vertical="center"/>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22" fillId="4" borderId="20" applyNumberFormat="0" applyAlignment="0" applyProtection="0"/>
    <xf numFmtId="0" fontId="22" fillId="4" borderId="20" applyNumberFormat="0" applyAlignment="0" applyProtection="0"/>
    <xf numFmtId="0" fontId="22" fillId="4" borderId="20" applyNumberFormat="0" applyAlignment="0" applyProtection="0"/>
    <xf numFmtId="0" fontId="66" fillId="0" borderId="0">
      <alignment/>
      <protection locked="0"/>
    </xf>
    <xf numFmtId="0" fontId="67" fillId="0" borderId="0">
      <alignment/>
      <protection/>
    </xf>
    <xf numFmtId="166" fontId="0" fillId="0" borderId="0" applyFill="0" applyBorder="0" applyAlignment="0" applyProtection="0"/>
    <xf numFmtId="10" fontId="0" fillId="0" borderId="0" applyFill="0" applyBorder="0" applyAlignment="0" applyProtection="0"/>
    <xf numFmtId="10"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0" fillId="0" borderId="0" applyFont="0" applyFill="0" applyBorder="0" applyAlignment="0" applyProtection="0"/>
    <xf numFmtId="9" fontId="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10" fontId="68" fillId="76" borderId="0">
      <alignment/>
      <protection/>
    </xf>
    <xf numFmtId="0" fontId="0"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0" fillId="0" borderId="0" applyNumberFormat="0" applyFill="0" applyBorder="0" applyProtection="0">
      <alignment horizontal="left"/>
    </xf>
    <xf numFmtId="0" fontId="46" fillId="0" borderId="0" applyNumberFormat="0" applyFill="0" applyBorder="0" applyProtection="0">
      <alignment horizontal="left"/>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0" borderId="0" applyNumberFormat="0" applyFill="0" applyBorder="0" applyAlignment="0" applyProtection="0"/>
    <xf numFmtId="10" fontId="46" fillId="0" borderId="0">
      <alignment/>
      <protection/>
    </xf>
    <xf numFmtId="10" fontId="46" fillId="0" borderId="0">
      <alignment/>
      <protection/>
    </xf>
    <xf numFmtId="189" fontId="0" fillId="0" borderId="0">
      <alignment/>
      <protection locked="0"/>
    </xf>
    <xf numFmtId="189" fontId="0" fillId="0" borderId="0">
      <alignment/>
      <protection locked="0"/>
    </xf>
    <xf numFmtId="189" fontId="0" fillId="0" borderId="0">
      <alignment/>
      <protection locked="0"/>
    </xf>
    <xf numFmtId="189" fontId="0" fillId="0" borderId="0">
      <alignment/>
      <protection locked="0"/>
    </xf>
    <xf numFmtId="189" fontId="0" fillId="0" borderId="0">
      <alignment/>
      <protection locked="0"/>
    </xf>
    <xf numFmtId="190" fontId="0" fillId="0" borderId="0">
      <alignment/>
      <protection locked="0"/>
    </xf>
    <xf numFmtId="190" fontId="0" fillId="0" borderId="0">
      <alignment/>
      <protection locked="0"/>
    </xf>
    <xf numFmtId="190" fontId="0" fillId="0" borderId="0">
      <alignment/>
      <protection locked="0"/>
    </xf>
    <xf numFmtId="190" fontId="0" fillId="0" borderId="0">
      <alignment/>
      <protection locked="0"/>
    </xf>
    <xf numFmtId="190" fontId="0" fillId="0" borderId="0">
      <alignment/>
      <protection locked="0"/>
    </xf>
    <xf numFmtId="191" fontId="0" fillId="0" borderId="0">
      <alignment/>
      <protection locked="0"/>
    </xf>
    <xf numFmtId="191" fontId="0" fillId="0" borderId="0">
      <alignment/>
      <protection locked="0"/>
    </xf>
    <xf numFmtId="191" fontId="0" fillId="0" borderId="0">
      <alignment/>
      <protection locked="0"/>
    </xf>
    <xf numFmtId="191" fontId="0" fillId="0" borderId="0">
      <alignment/>
      <protection locked="0"/>
    </xf>
    <xf numFmtId="191" fontId="0" fillId="0" borderId="0">
      <alignment/>
      <protection locked="0"/>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30" fillId="0" borderId="0" applyFill="0" applyBorder="0" applyAlignment="0" applyProtection="0"/>
    <xf numFmtId="10" fontId="3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0" fontId="46" fillId="0" borderId="0" applyNumberFormat="0" applyFont="0" applyFill="0" applyBorder="0" applyAlignment="0" applyProtection="0"/>
    <xf numFmtId="0" fontId="46" fillId="0" borderId="0" applyNumberFormat="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0" fontId="63" fillId="0" borderId="21">
      <alignment horizontal="center"/>
      <protection/>
    </xf>
    <xf numFmtId="0" fontId="63" fillId="0" borderId="21">
      <alignment horizontal="center"/>
      <protection/>
    </xf>
    <xf numFmtId="3" fontId="46" fillId="0" borderId="0" applyFont="0" applyFill="0" applyBorder="0" applyAlignment="0" applyProtection="0"/>
    <xf numFmtId="3" fontId="46" fillId="0" borderId="0" applyFont="0" applyFill="0" applyBorder="0" applyAlignment="0" applyProtection="0"/>
    <xf numFmtId="0" fontId="46" fillId="77" borderId="0" applyNumberFormat="0" applyFont="0" applyBorder="0" applyAlignment="0" applyProtection="0"/>
    <xf numFmtId="0" fontId="46" fillId="77" borderId="0" applyNumberFormat="0" applyFont="0" applyBorder="0" applyAlignment="0" applyProtection="0"/>
    <xf numFmtId="0" fontId="69" fillId="0" borderId="22" applyNumberFormat="0" applyFont="0" applyBorder="0" applyAlignment="0" applyProtection="0"/>
    <xf numFmtId="0" fontId="0" fillId="0" borderId="0" applyBorder="0" applyAlignment="0">
      <protection/>
    </xf>
    <xf numFmtId="0" fontId="82" fillId="0" borderId="0">
      <alignment/>
      <protection/>
    </xf>
    <xf numFmtId="0" fontId="70" fillId="0" borderId="0" applyNumberFormat="0" applyFill="0" applyBorder="0" applyAlignment="0" applyProtection="0"/>
    <xf numFmtId="0" fontId="0" fillId="0" borderId="23" applyFont="0" applyFill="0" applyBorder="0">
      <alignment/>
      <protection/>
    </xf>
    <xf numFmtId="0" fontId="0" fillId="0" borderId="23" applyFont="0" applyFill="0" applyBorder="0">
      <alignment/>
      <protection/>
    </xf>
    <xf numFmtId="0" fontId="0" fillId="0" borderId="23" applyFont="0" applyFill="0" applyBorder="0">
      <alignment/>
      <protection/>
    </xf>
    <xf numFmtId="0" fontId="0" fillId="0" borderId="23" applyFont="0" applyFill="0" applyBorder="0">
      <alignment/>
      <protection/>
    </xf>
    <xf numFmtId="0" fontId="71" fillId="11" borderId="1" applyProtection="0">
      <alignment horizontal="center" vertical="center"/>
    </xf>
    <xf numFmtId="0" fontId="71" fillId="11" borderId="1" applyProtection="0">
      <alignment horizontal="center" vertical="center"/>
    </xf>
    <xf numFmtId="0" fontId="140" fillId="78" borderId="0" applyNumberFormat="0" applyBorder="0" applyAlignment="0" applyProtection="0"/>
    <xf numFmtId="0" fontId="19" fillId="19"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40" fillId="78" borderId="0" applyNumberFormat="0" applyBorder="0" applyAlignment="0" applyProtection="0"/>
    <xf numFmtId="0" fontId="140" fillId="78" borderId="0" applyNumberFormat="0" applyBorder="0" applyAlignment="0" applyProtection="0"/>
    <xf numFmtId="0" fontId="19" fillId="15" borderId="0" applyNumberFormat="0" applyBorder="0" applyAlignment="0" applyProtection="0"/>
    <xf numFmtId="0" fontId="141" fillId="65" borderId="24" applyNumberFormat="0" applyAlignment="0" applyProtection="0"/>
    <xf numFmtId="0" fontId="22" fillId="66" borderId="20" applyNumberFormat="0" applyAlignment="0" applyProtection="0"/>
    <xf numFmtId="0" fontId="22" fillId="4" borderId="20" applyNumberFormat="0" applyAlignment="0" applyProtection="0"/>
    <xf numFmtId="0" fontId="22" fillId="66" borderId="20" applyNumberFormat="0" applyAlignment="0" applyProtection="0"/>
    <xf numFmtId="0" fontId="22" fillId="66" borderId="20" applyNumberFormat="0" applyAlignment="0" applyProtection="0"/>
    <xf numFmtId="0" fontId="141" fillId="65" borderId="24" applyNumberFormat="0" applyAlignment="0" applyProtection="0"/>
    <xf numFmtId="0" fontId="141" fillId="65" borderId="24" applyNumberFormat="0" applyAlignment="0" applyProtection="0"/>
    <xf numFmtId="0" fontId="22" fillId="4" borderId="20" applyNumberFormat="0" applyAlignment="0" applyProtection="0"/>
    <xf numFmtId="0" fontId="22" fillId="4" borderId="20" applyNumberFormat="0" applyAlignment="0" applyProtection="0"/>
    <xf numFmtId="0" fontId="22" fillId="8" borderId="20" applyNumberFormat="0" applyAlignment="0" applyProtection="0"/>
    <xf numFmtId="0" fontId="87" fillId="0" borderId="0">
      <alignment horizontal="left"/>
      <protection/>
    </xf>
    <xf numFmtId="0" fontId="88" fillId="0" borderId="25">
      <alignment horizontal="right"/>
      <protection/>
    </xf>
    <xf numFmtId="195" fontId="89" fillId="0" borderId="0">
      <alignment/>
      <protection/>
    </xf>
    <xf numFmtId="0" fontId="1" fillId="0" borderId="0" applyNumberFormat="0" applyFill="0" applyBorder="0" applyProtection="0">
      <alignment/>
    </xf>
    <xf numFmtId="0" fontId="1" fillId="0" borderId="0" applyNumberFormat="0" applyFill="0" applyBorder="0" applyProtection="0">
      <alignment/>
    </xf>
    <xf numFmtId="0" fontId="1" fillId="0" borderId="0" applyNumberFormat="0" applyFill="0" applyBorder="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49" fontId="30" fillId="0" borderId="26" applyFont="0" applyBorder="0" applyAlignment="0">
      <protection/>
    </xf>
    <xf numFmtId="192" fontId="1" fillId="0" borderId="9">
      <alignment horizontal="center" vertical="center"/>
      <protection/>
    </xf>
    <xf numFmtId="192" fontId="1" fillId="0" borderId="9">
      <alignment horizontal="center" vertical="center"/>
      <protection/>
    </xf>
    <xf numFmtId="3" fontId="88" fillId="0" borderId="0">
      <alignment horizontal="right"/>
      <protection/>
    </xf>
    <xf numFmtId="193" fontId="10" fillId="0" borderId="5">
      <alignment horizontal="center" vertical="center" wrapText="1"/>
      <protection/>
    </xf>
    <xf numFmtId="0" fontId="45" fillId="0" borderId="0" applyNumberFormat="0" applyFill="0" applyBorder="0" applyAlignment="0" applyProtection="0"/>
    <xf numFmtId="0" fontId="142" fillId="0" borderId="0" applyNumberFormat="0" applyFill="0" applyBorder="0" applyAlignment="0" applyProtection="0"/>
    <xf numFmtId="0" fontId="25"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88" fillId="0" borderId="25">
      <alignment horizontal="center" vertical="center" wrapText="1"/>
      <protection/>
    </xf>
    <xf numFmtId="0" fontId="88" fillId="0" borderId="25">
      <alignment horizontal="left" vertical="center"/>
      <protection/>
    </xf>
    <xf numFmtId="0" fontId="39" fillId="0" borderId="0" applyNumberFormat="0" applyFill="0" applyBorder="0" applyAlignment="0" applyProtection="0"/>
    <xf numFmtId="0" fontId="88" fillId="0" borderId="0">
      <alignment horizontal="left"/>
      <protection/>
    </xf>
    <xf numFmtId="0" fontId="14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2" fillId="0" borderId="27">
      <alignment horizontal="center" vertical="center"/>
      <protection/>
    </xf>
    <xf numFmtId="0" fontId="32" fillId="0" borderId="0" applyNumberFormat="0" applyFill="0" applyBorder="0" applyAlignment="0" applyProtection="0"/>
    <xf numFmtId="0" fontId="39" fillId="0" borderId="0" applyNumberFormat="0" applyFill="0" applyBorder="0" applyAlignment="0" applyProtection="0"/>
    <xf numFmtId="0" fontId="7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3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44" fillId="0" borderId="0" applyNumberFormat="0" applyFill="0" applyBorder="0" applyAlignment="0" applyProtection="0"/>
    <xf numFmtId="0" fontId="144" fillId="0" borderId="0" applyNumberFormat="0" applyFill="0" applyBorder="0" applyAlignment="0" applyProtection="0"/>
    <xf numFmtId="0" fontId="32" fillId="0" borderId="0" applyNumberFormat="0" applyFill="0" applyBorder="0" applyAlignment="0" applyProtection="0"/>
    <xf numFmtId="0" fontId="145" fillId="0" borderId="28" applyNumberFormat="0" applyFill="0" applyAlignment="0" applyProtection="0"/>
    <xf numFmtId="0" fontId="33" fillId="0" borderId="29" applyNumberFormat="0" applyFill="0" applyAlignment="0" applyProtection="0"/>
    <xf numFmtId="0" fontId="40" fillId="0" borderId="17" applyNumberFormat="0" applyFill="0" applyAlignment="0" applyProtection="0"/>
    <xf numFmtId="0" fontId="33" fillId="0" borderId="29" applyNumberFormat="0" applyFill="0" applyAlignment="0" applyProtection="0"/>
    <xf numFmtId="0" fontId="33" fillId="0" borderId="29" applyNumberFormat="0" applyFill="0" applyAlignment="0" applyProtection="0"/>
    <xf numFmtId="0" fontId="145" fillId="0" borderId="28" applyNumberFormat="0" applyFill="0" applyAlignment="0" applyProtection="0"/>
    <xf numFmtId="0" fontId="145" fillId="0" borderId="28" applyNumberFormat="0" applyFill="0" applyAlignment="0" applyProtection="0"/>
    <xf numFmtId="0" fontId="40" fillId="0" borderId="17" applyNumberFormat="0" applyFill="0" applyAlignment="0" applyProtection="0"/>
    <xf numFmtId="0" fontId="33" fillId="0" borderId="30" applyNumberFormat="0" applyFill="0" applyAlignment="0" applyProtection="0"/>
    <xf numFmtId="0" fontId="146" fillId="0" borderId="31" applyNumberFormat="0" applyFill="0" applyAlignment="0" applyProtection="0"/>
    <xf numFmtId="0" fontId="34" fillId="0" borderId="32" applyNumberFormat="0" applyFill="0" applyAlignment="0" applyProtection="0"/>
    <xf numFmtId="0" fontId="41" fillId="0" borderId="18" applyNumberFormat="0" applyFill="0" applyAlignment="0" applyProtection="0"/>
    <xf numFmtId="0" fontId="34" fillId="0" borderId="32" applyNumberFormat="0" applyFill="0" applyAlignment="0" applyProtection="0"/>
    <xf numFmtId="0" fontId="34" fillId="0" borderId="32" applyNumberFormat="0" applyFill="0" applyAlignment="0" applyProtection="0"/>
    <xf numFmtId="0" fontId="146" fillId="0" borderId="31" applyNumberFormat="0" applyFill="0" applyAlignment="0" applyProtection="0"/>
    <xf numFmtId="0" fontId="146" fillId="0" borderId="31" applyNumberFormat="0" applyFill="0" applyAlignment="0" applyProtection="0"/>
    <xf numFmtId="0" fontId="41" fillId="0" borderId="18" applyNumberFormat="0" applyFill="0" applyAlignment="0" applyProtection="0"/>
    <xf numFmtId="0" fontId="34" fillId="0" borderId="18" applyNumberFormat="0" applyFill="0" applyAlignment="0" applyProtection="0"/>
    <xf numFmtId="0" fontId="147" fillId="0" borderId="33" applyNumberFormat="0" applyFill="0" applyAlignment="0" applyProtection="0"/>
    <xf numFmtId="0" fontId="35" fillId="0" borderId="34" applyNumberFormat="0" applyFill="0" applyAlignment="0" applyProtection="0"/>
    <xf numFmtId="0" fontId="42" fillId="0" borderId="19" applyNumberFormat="0" applyFill="0" applyAlignment="0" applyProtection="0"/>
    <xf numFmtId="0" fontId="35" fillId="0" borderId="34" applyNumberFormat="0" applyFill="0" applyAlignment="0" applyProtection="0"/>
    <xf numFmtId="0" fontId="35" fillId="0" borderId="34" applyNumberFormat="0" applyFill="0" applyAlignment="0" applyProtection="0"/>
    <xf numFmtId="0" fontId="147" fillId="0" borderId="33" applyNumberFormat="0" applyFill="0" applyAlignment="0" applyProtection="0"/>
    <xf numFmtId="0" fontId="147" fillId="0" borderId="33" applyNumberFormat="0" applyFill="0" applyAlignment="0" applyProtection="0"/>
    <xf numFmtId="0" fontId="42" fillId="0" borderId="19" applyNumberFormat="0" applyFill="0" applyAlignment="0" applyProtection="0"/>
    <xf numFmtId="0" fontId="35" fillId="0" borderId="35" applyNumberFormat="0" applyFill="0" applyAlignment="0" applyProtection="0"/>
    <xf numFmtId="0" fontId="147" fillId="0" borderId="0" applyNumberFormat="0" applyFill="0" applyBorder="0" applyAlignment="0" applyProtection="0"/>
    <xf numFmtId="0" fontId="35" fillId="0" borderId="0" applyNumberFormat="0" applyFill="0" applyBorder="0" applyAlignment="0" applyProtection="0"/>
    <xf numFmtId="0" fontId="4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42" fillId="0" borderId="0" applyNumberFormat="0" applyFill="0" applyBorder="0" applyAlignment="0" applyProtection="0"/>
    <xf numFmtId="0" fontId="90" fillId="0" borderId="0">
      <alignment horizontal="left"/>
      <protection/>
    </xf>
    <xf numFmtId="181" fontId="2" fillId="79" borderId="0" applyNumberFormat="0" applyBorder="0">
      <alignment vertical="center"/>
      <protection/>
    </xf>
    <xf numFmtId="0" fontId="74" fillId="12" borderId="25" applyNumberFormat="0">
      <alignment horizontal="centerContinuous" vertical="center"/>
      <protection/>
    </xf>
    <xf numFmtId="0" fontId="74" fillId="12" borderId="25" applyNumberFormat="0">
      <alignment horizontal="centerContinuous" vertical="center"/>
      <protection/>
    </xf>
    <xf numFmtId="0" fontId="12" fillId="6" borderId="9" applyNumberFormat="0" applyBorder="0">
      <alignment horizontal="centerContinuous" vertical="center" wrapText="1"/>
      <protection/>
    </xf>
    <xf numFmtId="0" fontId="75" fillId="6" borderId="9" applyNumberFormat="0" applyBorder="0">
      <alignment horizontal="centerContinuous" vertical="center" wrapText="1"/>
      <protection/>
    </xf>
    <xf numFmtId="0" fontId="148" fillId="0" borderId="36" applyNumberFormat="0" applyFill="0" applyAlignment="0" applyProtection="0"/>
    <xf numFmtId="0" fontId="30" fillId="0" borderId="37" applyNumberFormat="0" applyFill="0" applyAlignment="0" applyProtection="0"/>
    <xf numFmtId="0" fontId="148" fillId="0" borderId="36" applyNumberFormat="0" applyFill="0" applyAlignment="0" applyProtection="0"/>
    <xf numFmtId="0" fontId="148" fillId="0" borderId="36" applyNumberFormat="0" applyFill="0" applyAlignment="0" applyProtection="0"/>
    <xf numFmtId="0" fontId="43" fillId="0" borderId="38" applyNumberFormat="0" applyFill="0" applyAlignment="0" applyProtection="0"/>
    <xf numFmtId="0" fontId="148" fillId="0" borderId="36"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43" fillId="0" borderId="38" applyNumberFormat="0" applyFill="0" applyAlignment="0" applyProtection="0"/>
    <xf numFmtId="0" fontId="148" fillId="0" borderId="36" applyNumberFormat="0" applyFill="0" applyAlignment="0" applyProtection="0"/>
    <xf numFmtId="0" fontId="43" fillId="0" borderId="38" applyNumberFormat="0" applyFill="0" applyAlignment="0" applyProtection="0"/>
    <xf numFmtId="0" fontId="43" fillId="0" borderId="39" applyNumberFormat="0" applyFill="0" applyAlignment="0" applyProtection="0"/>
    <xf numFmtId="3" fontId="88" fillId="0" borderId="25">
      <alignment horizontal="right" vertical="center"/>
      <protection/>
    </xf>
    <xf numFmtId="0" fontId="88" fillId="0" borderId="25">
      <alignment horizontal="left" vertical="center"/>
      <protection/>
    </xf>
    <xf numFmtId="0" fontId="0" fillId="0" borderId="0">
      <alignment/>
      <protection/>
    </xf>
    <xf numFmtId="0" fontId="88" fillId="0" borderId="0">
      <alignment horizontal="right"/>
      <protection/>
    </xf>
    <xf numFmtId="0" fontId="149" fillId="80" borderId="40" applyNumberFormat="0" applyAlignment="0" applyProtection="0"/>
    <xf numFmtId="0" fontId="23" fillId="42" borderId="10" applyNumberFormat="0" applyAlignment="0" applyProtection="0"/>
    <xf numFmtId="0" fontId="149" fillId="80" borderId="40" applyNumberFormat="0" applyAlignment="0" applyProtection="0"/>
    <xf numFmtId="0" fontId="149" fillId="80" borderId="40" applyNumberFormat="0" applyAlignment="0" applyProtection="0"/>
    <xf numFmtId="0" fontId="0" fillId="81" borderId="0" applyNumberFormat="0" applyBorder="0" applyAlignment="0" applyProtection="0"/>
    <xf numFmtId="2" fontId="30" fillId="0" borderId="0" applyFill="0" applyBorder="0" applyAlignment="0" applyProtection="0"/>
    <xf numFmtId="2" fontId="30" fillId="0" borderId="0" applyFill="0" applyBorder="0" applyAlignment="0" applyProtection="0"/>
    <xf numFmtId="2" fontId="30" fillId="0" borderId="0" applyFill="0" applyBorder="0" applyAlignment="0" applyProtection="0"/>
    <xf numFmtId="194" fontId="0" fillId="0" borderId="0" applyFill="0" applyBorder="0" applyAlignment="0" applyProtection="0"/>
    <xf numFmtId="0" fontId="24" fillId="0" borderId="0" applyNumberFormat="0" applyFill="0" applyBorder="0" applyAlignment="0" applyProtection="0"/>
    <xf numFmtId="0" fontId="26" fillId="82" borderId="0" applyNumberFormat="0" applyBorder="0" applyAlignment="0" applyProtection="0"/>
    <xf numFmtId="0" fontId="26" fillId="54" borderId="0" applyNumberFormat="0" applyBorder="0" applyAlignment="0" applyProtection="0"/>
    <xf numFmtId="0" fontId="26" fillId="57" borderId="0" applyNumberFormat="0" applyBorder="0" applyAlignment="0" applyProtection="0"/>
    <xf numFmtId="0" fontId="26" fillId="59" borderId="0" applyNumberFormat="0" applyBorder="0" applyAlignment="0" applyProtection="0"/>
    <xf numFmtId="0" fontId="26" fillId="33" borderId="0" applyNumberFormat="0" applyBorder="0" applyAlignment="0" applyProtection="0"/>
    <xf numFmtId="0" fontId="26" fillId="41" borderId="0" applyNumberFormat="0" applyBorder="0" applyAlignment="0" applyProtection="0"/>
    <xf numFmtId="0" fontId="21" fillId="43" borderId="5" applyNumberFormat="0" applyAlignment="0" applyProtection="0"/>
    <xf numFmtId="0" fontId="21" fillId="43" borderId="5" applyNumberFormat="0" applyAlignment="0" applyProtection="0"/>
    <xf numFmtId="0" fontId="21" fillId="43" borderId="5" applyNumberFormat="0" applyAlignment="0" applyProtection="0"/>
    <xf numFmtId="0" fontId="22" fillId="66" borderId="20" applyNumberFormat="0" applyAlignment="0" applyProtection="0"/>
    <xf numFmtId="0" fontId="22" fillId="66" borderId="20" applyNumberFormat="0" applyAlignment="0" applyProtection="0"/>
    <xf numFmtId="0" fontId="22" fillId="66" borderId="20" applyNumberFormat="0" applyAlignment="0" applyProtection="0"/>
    <xf numFmtId="0" fontId="36" fillId="66" borderId="5" applyNumberFormat="0" applyAlignment="0" applyProtection="0"/>
    <xf numFmtId="0" fontId="36" fillId="66" borderId="5" applyNumberFormat="0" applyAlignment="0" applyProtection="0"/>
    <xf numFmtId="0" fontId="36" fillId="66" borderId="5" applyNumberFormat="0" applyAlignment="0" applyProtection="0"/>
    <xf numFmtId="0" fontId="33" fillId="0" borderId="41" applyNumberFormat="0" applyFill="0" applyAlignment="0" applyProtection="0"/>
    <xf numFmtId="0" fontId="34" fillId="0" borderId="42" applyNumberFormat="0" applyFill="0" applyAlignment="0" applyProtection="0"/>
    <xf numFmtId="0" fontId="35" fillId="0" borderId="43" applyNumberFormat="0" applyFill="0" applyAlignment="0" applyProtection="0"/>
    <xf numFmtId="0" fontId="35" fillId="0" borderId="0" applyNumberFormat="0" applyFill="0" applyBorder="0" applyAlignment="0" applyProtection="0"/>
    <xf numFmtId="0" fontId="43" fillId="0" borderId="44" applyNumberFormat="0" applyFill="0" applyAlignment="0" applyProtection="0"/>
    <xf numFmtId="0" fontId="43" fillId="0" borderId="44" applyNumberFormat="0" applyFill="0" applyAlignment="0" applyProtection="0"/>
    <xf numFmtId="0" fontId="23" fillId="42" borderId="10" applyNumberFormat="0" applyAlignment="0" applyProtection="0"/>
    <xf numFmtId="0" fontId="32" fillId="0" borderId="0" applyNumberFormat="0" applyFill="0" applyBorder="0" applyAlignment="0" applyProtection="0"/>
    <xf numFmtId="0" fontId="38" fillId="43" borderId="0" applyNumberFormat="0" applyBorder="0" applyAlignment="0" applyProtection="0"/>
    <xf numFmtId="0" fontId="20" fillId="11" borderId="0" applyNumberFormat="0" applyBorder="0" applyAlignment="0" applyProtection="0"/>
    <xf numFmtId="0" fontId="25" fillId="0" borderId="0" applyNumberFormat="0" applyFill="0" applyBorder="0" applyAlignment="0" applyProtection="0"/>
    <xf numFmtId="0" fontId="0" fillId="14" borderId="45" applyNumberFormat="0" applyFont="0" applyAlignment="0" applyProtection="0"/>
    <xf numFmtId="0" fontId="0" fillId="14" borderId="45" applyNumberFormat="0" applyFont="0" applyAlignment="0" applyProtection="0"/>
    <xf numFmtId="0" fontId="0" fillId="14" borderId="45" applyNumberFormat="0" applyFont="0" applyAlignment="0" applyProtection="0"/>
    <xf numFmtId="0" fontId="0" fillId="14" borderId="45" applyNumberFormat="0" applyFont="0" applyAlignment="0" applyProtection="0"/>
    <xf numFmtId="0" fontId="0" fillId="14" borderId="45" applyNumberFormat="0" applyFont="0" applyAlignment="0" applyProtection="0"/>
    <xf numFmtId="0" fontId="0" fillId="14" borderId="45" applyNumberFormat="0" applyFont="0" applyAlignment="0" applyProtection="0"/>
    <xf numFmtId="0" fontId="0" fillId="14" borderId="45" applyNumberFormat="0" applyFont="0" applyAlignment="0" applyProtection="0"/>
    <xf numFmtId="0" fontId="0" fillId="14" borderId="45" applyNumberFormat="0" applyFont="0" applyAlignment="0" applyProtection="0"/>
    <xf numFmtId="0" fontId="37" fillId="0" borderId="8" applyNumberFormat="0" applyFill="0" applyAlignment="0" applyProtection="0"/>
    <xf numFmtId="0" fontId="24" fillId="0" borderId="0" applyNumberFormat="0" applyFill="0" applyBorder="0" applyAlignment="0" applyProtection="0"/>
    <xf numFmtId="0" fontId="76" fillId="21" borderId="0" applyNumberFormat="0" applyBorder="0" applyAlignment="0" applyProtection="0"/>
  </cellStyleXfs>
  <cellXfs count="523">
    <xf numFmtId="0" fontId="0" fillId="0" borderId="0" xfId="0" applyAlignment="1">
      <alignment/>
    </xf>
    <xf numFmtId="0" fontId="2" fillId="0" borderId="0" xfId="1987" applyFont="1">
      <alignment/>
    </xf>
    <xf numFmtId="0" fontId="1" fillId="0" borderId="0" xfId="1987" applyFont="1">
      <alignment/>
    </xf>
    <xf numFmtId="0" fontId="1" fillId="0" borderId="0" xfId="1987" applyFont="1">
      <alignment/>
    </xf>
    <xf numFmtId="0" fontId="6" fillId="0" borderId="0" xfId="1987" applyFont="1">
      <alignment/>
    </xf>
    <xf numFmtId="0" fontId="7" fillId="0" borderId="0" xfId="1987" applyFont="1">
      <alignment/>
    </xf>
    <xf numFmtId="0" fontId="0" fillId="66" borderId="0" xfId="1987" applyFont="1" applyFill="1">
      <alignment/>
    </xf>
    <xf numFmtId="0" fontId="2" fillId="66" borderId="0" xfId="1987" applyFont="1" applyFill="1">
      <alignment/>
    </xf>
    <xf numFmtId="0" fontId="0" fillId="66" borderId="0" xfId="1987" applyFont="1" applyFill="1" applyBorder="1">
      <alignment/>
    </xf>
    <xf numFmtId="0" fontId="6" fillId="66" borderId="0" xfId="1987" applyFont="1" applyFill="1">
      <alignment/>
    </xf>
    <xf numFmtId="0" fontId="1" fillId="66" borderId="0" xfId="1987" applyFont="1" applyFill="1">
      <alignment/>
    </xf>
    <xf numFmtId="167" fontId="0" fillId="0" borderId="0" xfId="1987" applyNumberFormat="1" applyFont="1">
      <alignment/>
    </xf>
    <xf numFmtId="0" fontId="0" fillId="0" borderId="0" xfId="1987" applyFont="1" applyFill="1">
      <alignment/>
    </xf>
    <xf numFmtId="0" fontId="0" fillId="0" borderId="0" xfId="1987" applyFont="1" applyFill="1" applyAlignment="1">
      <alignment/>
    </xf>
    <xf numFmtId="0" fontId="1" fillId="0" borderId="0" xfId="1987" applyFont="1" applyFill="1">
      <alignment/>
    </xf>
    <xf numFmtId="0" fontId="6" fillId="0" borderId="0" xfId="1987" applyFont="1" applyFill="1">
      <alignment/>
    </xf>
    <xf numFmtId="0" fontId="1" fillId="0" borderId="0" xfId="1987" applyFont="1" applyFill="1" applyAlignment="1">
      <alignment horizontal="left"/>
    </xf>
    <xf numFmtId="0" fontId="13" fillId="0" borderId="0" xfId="1987" applyFont="1" applyFill="1">
      <alignment/>
    </xf>
    <xf numFmtId="3" fontId="1" fillId="0" borderId="0" xfId="1987" applyNumberFormat="1" applyFont="1" applyFill="1" applyAlignment="1">
      <alignment horizontal="right"/>
    </xf>
    <xf numFmtId="3" fontId="13" fillId="0" borderId="0" xfId="1987" applyNumberFormat="1" applyFont="1" applyFill="1" applyAlignment="1">
      <alignment horizontal="right"/>
    </xf>
    <xf numFmtId="168" fontId="1" fillId="0" borderId="0" xfId="1987" applyNumberFormat="1" applyFont="1" applyFill="1">
      <alignment/>
    </xf>
    <xf numFmtId="168" fontId="1" fillId="0" borderId="0" xfId="1987" applyNumberFormat="1" applyFont="1" applyFill="1" applyAlignment="1">
      <alignment horizontal="left"/>
    </xf>
    <xf numFmtId="168" fontId="13" fillId="0" borderId="0" xfId="1987" applyNumberFormat="1" applyFont="1" applyFill="1">
      <alignment/>
    </xf>
    <xf numFmtId="168" fontId="1" fillId="0" borderId="0" xfId="1901" applyNumberFormat="1" applyFont="1" applyFill="1" applyAlignment="1">
      <alignment horizontal="right"/>
    </xf>
    <xf numFmtId="168" fontId="1" fillId="0" borderId="0" xfId="1901" applyNumberFormat="1" applyFont="1" applyFill="1" applyAlignment="1">
      <alignment horizontal="right" wrapText="1"/>
    </xf>
    <xf numFmtId="168" fontId="13" fillId="0" borderId="0" xfId="1901" applyNumberFormat="1" applyFont="1" applyFill="1" applyAlignment="1">
      <alignment horizontal="right"/>
    </xf>
    <xf numFmtId="0" fontId="2" fillId="0" borderId="0" xfId="1987" applyFont="1" applyFill="1" applyBorder="1" applyAlignment="1">
      <alignment horizontal="justify" wrapText="1"/>
    </xf>
    <xf numFmtId="0" fontId="0" fillId="0" borderId="0" xfId="1987" applyFont="1" applyFill="1" applyBorder="1" applyAlignment="1">
      <alignment horizontal="justify" wrapText="1"/>
    </xf>
    <xf numFmtId="0" fontId="0" fillId="0" borderId="0" xfId="1987" applyFont="1" applyFill="1" applyAlignment="1">
      <alignment horizontal="justify" wrapText="1"/>
    </xf>
    <xf numFmtId="3" fontId="2" fillId="0" borderId="0" xfId="1987" applyNumberFormat="1" applyFont="1" applyFill="1" applyBorder="1" applyAlignment="1">
      <alignment horizontal="right" wrapText="1"/>
    </xf>
    <xf numFmtId="168" fontId="2" fillId="0" borderId="0" xfId="1987" applyNumberFormat="1" applyFont="1" applyFill="1" applyBorder="1" applyAlignment="1">
      <alignment horizontal="justify" wrapText="1"/>
    </xf>
    <xf numFmtId="168" fontId="0" fillId="0" borderId="0" xfId="1901" applyNumberFormat="1" applyFill="1" applyAlignment="1">
      <alignment horizontal="right" wrapText="1"/>
    </xf>
    <xf numFmtId="168" fontId="0" fillId="0" borderId="0" xfId="1901" applyNumberFormat="1" applyFill="1" applyAlignment="1">
      <alignment horizontal="right"/>
    </xf>
    <xf numFmtId="3" fontId="0" fillId="0" borderId="0" xfId="1987" applyNumberFormat="1" applyFont="1" applyFill="1" applyAlignment="1">
      <alignment horizontal="right"/>
    </xf>
    <xf numFmtId="0" fontId="13" fillId="0" borderId="0" xfId="1987" applyFont="1" applyFill="1" applyBorder="1">
      <alignment/>
    </xf>
    <xf numFmtId="3" fontId="1" fillId="0" borderId="0" xfId="1987" applyNumberFormat="1" applyFont="1" applyFill="1" applyAlignment="1">
      <alignment horizontal="right" wrapText="1"/>
    </xf>
    <xf numFmtId="0" fontId="17" fillId="0" borderId="0" xfId="1987" applyFont="1" applyFill="1">
      <alignment/>
    </xf>
    <xf numFmtId="0" fontId="1" fillId="0" borderId="0" xfId="1987" applyFont="1" applyFill="1" applyAlignment="1">
      <alignment wrapText="1"/>
    </xf>
    <xf numFmtId="166" fontId="0" fillId="0" borderId="0" xfId="2541" applyNumberFormat="1" applyFont="1" applyAlignment="1">
      <alignment/>
    </xf>
    <xf numFmtId="165" fontId="2" fillId="0" borderId="0" xfId="1987" applyNumberFormat="1" applyFont="1" applyFill="1" applyBorder="1" applyAlignment="1">
      <alignment horizontal="right" wrapText="1"/>
    </xf>
    <xf numFmtId="165" fontId="1" fillId="0" borderId="0" xfId="1987" applyNumberFormat="1" applyFont="1" applyFill="1" applyAlignment="1">
      <alignment horizontal="right"/>
    </xf>
    <xf numFmtId="165" fontId="13" fillId="0" borderId="0" xfId="1987" applyNumberFormat="1" applyFont="1" applyFill="1" applyAlignment="1">
      <alignment horizontal="right"/>
    </xf>
    <xf numFmtId="9" fontId="0" fillId="0" borderId="0" xfId="2541" applyFont="1" applyBorder="1" applyAlignment="1">
      <alignment/>
    </xf>
    <xf numFmtId="3" fontId="13" fillId="0" borderId="46" xfId="1987" applyNumberFormat="1" applyFont="1" applyFill="1" applyBorder="1" applyAlignment="1">
      <alignment horizontal="right"/>
    </xf>
    <xf numFmtId="0" fontId="0" fillId="0" borderId="0" xfId="0" applyFill="1" applyAlignment="1">
      <alignment/>
    </xf>
    <xf numFmtId="0" fontId="2" fillId="0" borderId="0" xfId="1987" applyFont="1" applyFill="1" applyBorder="1" applyAlignment="1">
      <alignment horizontal="left" wrapText="1"/>
    </xf>
    <xf numFmtId="0" fontId="1" fillId="0" borderId="0" xfId="1987" applyFont="1" applyFill="1">
      <alignment/>
    </xf>
    <xf numFmtId="165" fontId="1" fillId="0" borderId="0" xfId="2411" applyNumberFormat="1" applyFont="1" applyFill="1" applyBorder="1" applyAlignment="1">
      <alignment wrapText="1"/>
    </xf>
    <xf numFmtId="3" fontId="1" fillId="0" borderId="0" xfId="2411" applyNumberFormat="1" applyFont="1" applyFill="1" applyBorder="1" applyAlignment="1">
      <alignment wrapText="1"/>
    </xf>
    <xf numFmtId="0" fontId="6" fillId="0" borderId="47" xfId="1987" applyFont="1" applyFill="1" applyBorder="1" applyAlignment="1">
      <alignment vertical="center" wrapText="1"/>
    </xf>
    <xf numFmtId="0" fontId="5" fillId="0" borderId="47" xfId="1987" applyFont="1" applyFill="1" applyBorder="1" applyAlignment="1">
      <alignment vertical="center" wrapText="1"/>
    </xf>
    <xf numFmtId="0" fontId="1" fillId="0" borderId="47" xfId="1987" applyFont="1" applyFill="1" applyBorder="1">
      <alignment/>
    </xf>
    <xf numFmtId="0" fontId="6" fillId="0" borderId="47" xfId="1987" applyFont="1" applyFill="1" applyBorder="1">
      <alignment/>
    </xf>
    <xf numFmtId="0" fontId="1" fillId="0" borderId="47" xfId="1987" applyFont="1" applyFill="1" applyBorder="1">
      <alignment/>
    </xf>
    <xf numFmtId="0" fontId="6" fillId="0" borderId="47" xfId="1987" applyFont="1" applyFill="1" applyBorder="1" applyAlignment="1">
      <alignment wrapText="1"/>
    </xf>
    <xf numFmtId="0" fontId="5" fillId="0" borderId="48" xfId="1987" applyFont="1" applyFill="1" applyBorder="1" applyAlignment="1">
      <alignment vertical="center" wrapText="1"/>
    </xf>
    <xf numFmtId="0" fontId="5" fillId="0" borderId="49" xfId="1987" applyFont="1" applyFill="1" applyBorder="1" applyAlignment="1">
      <alignment vertical="center" wrapText="1"/>
    </xf>
    <xf numFmtId="0" fontId="6" fillId="0" borderId="49" xfId="1987" applyFont="1" applyFill="1" applyBorder="1" applyAlignment="1">
      <alignment vertical="center" wrapText="1"/>
    </xf>
    <xf numFmtId="0" fontId="6" fillId="0" borderId="50" xfId="1987" applyFont="1" applyFill="1" applyBorder="1" applyAlignment="1">
      <alignment vertical="center" wrapText="1"/>
    </xf>
    <xf numFmtId="0" fontId="1" fillId="0" borderId="50" xfId="1987" applyFont="1" applyFill="1" applyBorder="1">
      <alignment/>
    </xf>
    <xf numFmtId="0" fontId="0" fillId="0" borderId="0" xfId="0" applyFont="1" applyAlignment="1">
      <alignment/>
    </xf>
    <xf numFmtId="0" fontId="78" fillId="0" borderId="0" xfId="1987" applyFont="1" applyFill="1">
      <alignment/>
    </xf>
    <xf numFmtId="0" fontId="6" fillId="0" borderId="0" xfId="1987" applyFont="1" applyFill="1" applyBorder="1">
      <alignment/>
    </xf>
    <xf numFmtId="168" fontId="6" fillId="0" borderId="0" xfId="1987" applyNumberFormat="1" applyFont="1" applyFill="1" applyBorder="1">
      <alignment/>
    </xf>
    <xf numFmtId="165" fontId="1" fillId="0" borderId="0" xfId="1987" applyNumberFormat="1" applyFont="1" applyFill="1" applyBorder="1" applyAlignment="1">
      <alignment horizontal="right"/>
    </xf>
    <xf numFmtId="3" fontId="1" fillId="0" borderId="0" xfId="1987" applyNumberFormat="1" applyFont="1" applyFill="1" applyBorder="1" applyAlignment="1">
      <alignment horizontal="right"/>
    </xf>
    <xf numFmtId="168" fontId="1" fillId="0" borderId="0" xfId="1901" applyNumberFormat="1" applyFont="1" applyFill="1" applyBorder="1" applyAlignment="1">
      <alignment horizontal="right"/>
    </xf>
    <xf numFmtId="3" fontId="13" fillId="0" borderId="0" xfId="1987" applyNumberFormat="1" applyFont="1" applyFill="1" applyBorder="1" applyAlignment="1">
      <alignment horizontal="right"/>
    </xf>
    <xf numFmtId="1" fontId="0" fillId="0" borderId="0" xfId="2541" applyNumberFormat="1" applyFont="1" applyBorder="1" applyAlignment="1">
      <alignment/>
    </xf>
    <xf numFmtId="3" fontId="5" fillId="0" borderId="0" xfId="1987" applyNumberFormat="1" applyFont="1" applyBorder="1">
      <alignment/>
    </xf>
    <xf numFmtId="1" fontId="0" fillId="0" borderId="0" xfId="2541" applyNumberFormat="1" applyFont="1" applyFill="1" applyBorder="1" applyAlignment="1">
      <alignment/>
    </xf>
    <xf numFmtId="0" fontId="0" fillId="0" borderId="0" xfId="0" applyAlignment="1">
      <alignment/>
    </xf>
    <xf numFmtId="0" fontId="0" fillId="66" borderId="0" xfId="1987" applyFont="1" applyFill="1" applyAlignment="1">
      <alignment/>
    </xf>
    <xf numFmtId="0" fontId="1" fillId="0" borderId="0" xfId="0" applyFont="1" applyAlignment="1">
      <alignment horizontal="left" vertical="center" wrapText="1"/>
    </xf>
    <xf numFmtId="0" fontId="6" fillId="0" borderId="0" xfId="2003" applyFont="1">
      <alignment/>
    </xf>
    <xf numFmtId="0" fontId="81" fillId="0" borderId="0" xfId="2003" applyFont="1" applyFill="1" applyBorder="1" applyAlignment="1">
      <alignment vertical="center"/>
    </xf>
    <xf numFmtId="3" fontId="81" fillId="0" borderId="0" xfId="2003" applyNumberFormat="1" applyFont="1" applyFill="1" applyBorder="1" applyAlignment="1">
      <alignment horizontal="right"/>
    </xf>
    <xf numFmtId="0" fontId="6" fillId="0" borderId="0" xfId="1987" applyFont="1" applyAlignment="1">
      <alignment wrapText="1"/>
    </xf>
    <xf numFmtId="0" fontId="7" fillId="0" borderId="0" xfId="1987" applyFont="1" applyAlignment="1">
      <alignment wrapText="1"/>
    </xf>
    <xf numFmtId="0" fontId="1" fillId="0" borderId="0" xfId="1987" applyFont="1" applyFill="1" applyAlignment="1">
      <alignment horizontal="left"/>
    </xf>
    <xf numFmtId="3" fontId="0" fillId="0" borderId="0" xfId="0" applyNumberFormat="1" applyAlignment="1">
      <alignment/>
    </xf>
    <xf numFmtId="0" fontId="84" fillId="0" borderId="0" xfId="0" applyFont="1" applyAlignment="1">
      <alignment/>
    </xf>
    <xf numFmtId="0" fontId="91" fillId="0" borderId="51" xfId="0" applyFont="1" applyFill="1" applyBorder="1" applyAlignment="1">
      <alignment vertical="center" wrapText="1"/>
    </xf>
    <xf numFmtId="0" fontId="92" fillId="0" borderId="52" xfId="0" applyFont="1" applyFill="1" applyBorder="1" applyAlignment="1">
      <alignment vertical="center" wrapText="1"/>
    </xf>
    <xf numFmtId="0" fontId="91" fillId="0" borderId="53" xfId="0" applyFont="1" applyFill="1" applyBorder="1" applyAlignment="1">
      <alignment wrapText="1"/>
    </xf>
    <xf numFmtId="0" fontId="10" fillId="0" borderId="53" xfId="0" applyFont="1" applyFill="1" applyBorder="1" applyAlignment="1">
      <alignment wrapText="1"/>
    </xf>
    <xf numFmtId="0" fontId="91" fillId="0" borderId="53" xfId="0" applyFont="1" applyFill="1" applyBorder="1" applyAlignment="1">
      <alignment vertical="center" wrapText="1"/>
    </xf>
    <xf numFmtId="0" fontId="10" fillId="0" borderId="53" xfId="0" applyFont="1" applyFill="1" applyBorder="1" applyAlignment="1">
      <alignment horizontal="left" vertical="center" wrapText="1"/>
    </xf>
    <xf numFmtId="0" fontId="92" fillId="0" borderId="53" xfId="0" applyFont="1" applyFill="1" applyBorder="1" applyAlignment="1">
      <alignment wrapText="1"/>
    </xf>
    <xf numFmtId="0" fontId="10" fillId="0" borderId="53" xfId="0" applyFont="1" applyFill="1" applyBorder="1" applyAlignment="1">
      <alignment/>
    </xf>
    <xf numFmtId="0" fontId="10" fillId="0" borderId="52" xfId="0" applyFont="1" applyFill="1" applyBorder="1" applyAlignment="1">
      <alignment wrapText="1"/>
    </xf>
    <xf numFmtId="3" fontId="91" fillId="0" borderId="50" xfId="1987" applyNumberFormat="1" applyFont="1" applyFill="1" applyBorder="1" applyAlignment="1">
      <alignment horizontal="center" vertical="center" wrapText="1"/>
    </xf>
    <xf numFmtId="3" fontId="10" fillId="0" borderId="0" xfId="2007" applyNumberFormat="1" applyFont="1" applyFill="1" applyBorder="1" applyAlignment="1">
      <alignment horizontal="center" wrapText="1"/>
      <protection/>
    </xf>
    <xf numFmtId="3" fontId="10" fillId="0" borderId="0" xfId="1989" applyNumberFormat="1" applyFont="1" applyFill="1" applyBorder="1" applyAlignment="1">
      <alignment horizontal="center" wrapText="1"/>
      <protection/>
    </xf>
    <xf numFmtId="3" fontId="10" fillId="0" borderId="21" xfId="1989" applyNumberFormat="1" applyFont="1" applyFill="1" applyBorder="1" applyAlignment="1">
      <alignment horizontal="center" wrapText="1"/>
      <protection/>
    </xf>
    <xf numFmtId="165" fontId="10" fillId="0" borderId="54" xfId="2007" applyNumberFormat="1" applyFont="1" applyFill="1" applyBorder="1" applyAlignment="1">
      <alignment horizontal="left" wrapText="1"/>
      <protection/>
    </xf>
    <xf numFmtId="165" fontId="10" fillId="0" borderId="55" xfId="2007" applyNumberFormat="1" applyFont="1" applyFill="1" applyBorder="1" applyAlignment="1">
      <alignment horizontal="left" wrapText="1"/>
      <protection/>
    </xf>
    <xf numFmtId="0" fontId="91" fillId="0" borderId="56" xfId="2007" applyFont="1" applyFill="1" applyBorder="1" applyAlignment="1">
      <alignment horizontal="left" vertical="center" wrapText="1"/>
      <protection/>
    </xf>
    <xf numFmtId="0" fontId="91" fillId="66" borderId="57" xfId="2008" applyFont="1" applyFill="1" applyBorder="1" applyAlignment="1">
      <alignment horizontal="center" vertical="center"/>
      <protection/>
    </xf>
    <xf numFmtId="0" fontId="91" fillId="66" borderId="57" xfId="2007" applyFont="1" applyFill="1" applyBorder="1" applyAlignment="1">
      <alignment horizontal="center" vertical="center"/>
      <protection/>
    </xf>
    <xf numFmtId="0" fontId="91" fillId="66" borderId="58" xfId="2007" applyFont="1" applyFill="1" applyBorder="1" applyAlignment="1">
      <alignment horizontal="center" vertical="center"/>
      <protection/>
    </xf>
    <xf numFmtId="1" fontId="10" fillId="42" borderId="0" xfId="1989" applyNumberFormat="1" applyFont="1" applyFill="1" applyBorder="1" applyAlignment="1">
      <alignment horizontal="center" wrapText="1"/>
      <protection/>
    </xf>
    <xf numFmtId="0" fontId="10" fillId="0" borderId="1" xfId="1987" applyFont="1" applyBorder="1">
      <alignment/>
    </xf>
    <xf numFmtId="0" fontId="10" fillId="0" borderId="1" xfId="1987" applyFont="1" applyBorder="1" applyAlignment="1">
      <alignment horizontal="center"/>
    </xf>
    <xf numFmtId="0" fontId="91" fillId="0" borderId="1" xfId="1987" applyFont="1" applyBorder="1" applyAlignment="1">
      <alignment horizontal="center"/>
    </xf>
    <xf numFmtId="0" fontId="91" fillId="0" borderId="1" xfId="1987" applyFont="1" applyBorder="1" applyAlignment="1">
      <alignment horizontal="center" vertical="center"/>
    </xf>
    <xf numFmtId="0" fontId="10" fillId="0" borderId="1" xfId="1987" applyFont="1" applyFill="1" applyBorder="1" applyAlignment="1">
      <alignment horizontal="center" vertical="center"/>
    </xf>
    <xf numFmtId="0" fontId="10" fillId="0" borderId="1" xfId="1987" applyFont="1" applyBorder="1" applyAlignment="1">
      <alignment horizontal="center" vertical="center"/>
    </xf>
    <xf numFmtId="3" fontId="10" fillId="0" borderId="54" xfId="1987" applyNumberFormat="1" applyFont="1" applyFill="1" applyBorder="1">
      <alignment/>
    </xf>
    <xf numFmtId="3" fontId="10" fillId="0" borderId="59" xfId="1987" applyNumberFormat="1" applyFont="1" applyFill="1" applyBorder="1">
      <alignment/>
    </xf>
    <xf numFmtId="3" fontId="91" fillId="0" borderId="60" xfId="1987" applyNumberFormat="1" applyFont="1" applyFill="1" applyBorder="1">
      <alignment/>
    </xf>
    <xf numFmtId="3" fontId="91" fillId="0" borderId="61" xfId="1987" applyNumberFormat="1" applyFont="1" applyFill="1" applyBorder="1" applyAlignment="1">
      <alignment horizontal="center"/>
    </xf>
    <xf numFmtId="3" fontId="91" fillId="0" borderId="62" xfId="1987" applyNumberFormat="1" applyFont="1" applyFill="1" applyBorder="1" applyAlignment="1">
      <alignment horizontal="center"/>
    </xf>
    <xf numFmtId="3" fontId="91" fillId="0" borderId="63" xfId="1987" applyNumberFormat="1" applyFont="1" applyFill="1" applyBorder="1" applyAlignment="1">
      <alignment horizontal="center"/>
    </xf>
    <xf numFmtId="3" fontId="91" fillId="0" borderId="64" xfId="1987" applyNumberFormat="1" applyFont="1" applyFill="1" applyBorder="1" applyAlignment="1">
      <alignment horizontal="center"/>
    </xf>
    <xf numFmtId="3" fontId="91" fillId="0" borderId="65" xfId="1987" applyNumberFormat="1" applyFont="1" applyFill="1" applyBorder="1" applyAlignment="1">
      <alignment horizontal="left"/>
    </xf>
    <xf numFmtId="3" fontId="91" fillId="0" borderId="54" xfId="1987" applyNumberFormat="1" applyFont="1" applyFill="1" applyBorder="1" applyAlignment="1">
      <alignment horizontal="left"/>
    </xf>
    <xf numFmtId="0" fontId="91" fillId="0" borderId="1" xfId="1987" applyFont="1" applyFill="1" applyBorder="1" applyAlignment="1">
      <alignment horizontal="center" vertical="center" wrapText="1"/>
    </xf>
    <xf numFmtId="166" fontId="10" fillId="0" borderId="1" xfId="2541" applyNumberFormat="1" applyFont="1" applyBorder="1" applyAlignment="1">
      <alignment horizontal="center"/>
    </xf>
    <xf numFmtId="2" fontId="10" fillId="0" borderId="1" xfId="1987" applyNumberFormat="1" applyFont="1" applyFill="1" applyBorder="1" applyAlignment="1">
      <alignment horizontal="center"/>
    </xf>
    <xf numFmtId="166" fontId="10" fillId="0" borderId="1" xfId="2541" applyNumberFormat="1" applyFont="1" applyFill="1" applyBorder="1" applyAlignment="1">
      <alignment horizontal="center"/>
    </xf>
    <xf numFmtId="0" fontId="10" fillId="0" borderId="0" xfId="1987" applyFont="1" applyBorder="1" applyAlignment="1">
      <alignment horizontal="center"/>
    </xf>
    <xf numFmtId="0" fontId="10" fillId="0" borderId="0" xfId="0" applyFont="1" applyAlignment="1">
      <alignment/>
    </xf>
    <xf numFmtId="0" fontId="74" fillId="0" borderId="0" xfId="0" applyFont="1" applyAlignment="1">
      <alignment wrapText="1"/>
    </xf>
    <xf numFmtId="0" fontId="91" fillId="0" borderId="1" xfId="1987" applyFont="1" applyBorder="1" applyAlignment="1">
      <alignment horizontal="left" vertical="top"/>
    </xf>
    <xf numFmtId="0" fontId="91" fillId="0" borderId="1" xfId="1987" applyFont="1" applyFill="1" applyBorder="1" applyAlignment="1">
      <alignment horizontal="left" vertical="top"/>
    </xf>
    <xf numFmtId="0" fontId="91" fillId="4" borderId="1" xfId="1987" applyFont="1" applyFill="1" applyBorder="1" applyAlignment="1">
      <alignment horizontal="left" vertical="top"/>
    </xf>
    <xf numFmtId="3" fontId="10" fillId="0" borderId="1" xfId="1987" applyNumberFormat="1" applyFont="1" applyBorder="1" applyAlignment="1">
      <alignment horizontal="center" vertical="center"/>
    </xf>
    <xf numFmtId="1" fontId="10" fillId="0" borderId="1" xfId="1987" applyNumberFormat="1" applyFont="1" applyFill="1" applyBorder="1" applyAlignment="1">
      <alignment horizontal="center" vertical="center"/>
    </xf>
    <xf numFmtId="3" fontId="91" fillId="0" borderId="1" xfId="1987" applyNumberFormat="1" applyFont="1" applyBorder="1" applyAlignment="1">
      <alignment horizontal="center" vertical="center"/>
    </xf>
    <xf numFmtId="1" fontId="10" fillId="0" borderId="1" xfId="1987" applyNumberFormat="1" applyFont="1" applyBorder="1" applyAlignment="1">
      <alignment horizontal="center" vertical="center"/>
    </xf>
    <xf numFmtId="3" fontId="91" fillId="4" borderId="1" xfId="1987" applyNumberFormat="1" applyFont="1" applyFill="1" applyBorder="1" applyAlignment="1">
      <alignment horizontal="center" vertical="center"/>
    </xf>
    <xf numFmtId="0" fontId="10" fillId="0" borderId="0" xfId="1987" applyFont="1" applyFill="1" applyBorder="1" applyAlignment="1">
      <alignment horizontal="center"/>
    </xf>
    <xf numFmtId="0" fontId="10" fillId="0" borderId="0" xfId="0" applyFont="1" applyBorder="1" applyAlignment="1">
      <alignment horizontal="center"/>
    </xf>
    <xf numFmtId="3" fontId="91" fillId="0" borderId="0" xfId="1987" applyNumberFormat="1" applyFont="1" applyFill="1" applyBorder="1" applyAlignment="1">
      <alignment horizontal="center"/>
    </xf>
    <xf numFmtId="0" fontId="84" fillId="0" borderId="21" xfId="1987" applyFont="1" applyBorder="1" applyAlignment="1">
      <alignment/>
    </xf>
    <xf numFmtId="0" fontId="0" fillId="0" borderId="0" xfId="0" applyAlignment="1">
      <alignment vertical="center"/>
    </xf>
    <xf numFmtId="0" fontId="74" fillId="0" borderId="0" xfId="0" applyFont="1" applyAlignment="1">
      <alignment vertical="center" wrapText="1"/>
    </xf>
    <xf numFmtId="0" fontId="74" fillId="0" borderId="0" xfId="0" applyFont="1" applyAlignment="1">
      <alignment vertical="center"/>
    </xf>
    <xf numFmtId="0" fontId="0" fillId="0" borderId="1" xfId="1999" applyFont="1" applyBorder="1">
      <alignment/>
    </xf>
    <xf numFmtId="0" fontId="91" fillId="0" borderId="1" xfId="1999" applyFont="1" applyBorder="1" applyAlignment="1">
      <alignment horizontal="center"/>
    </xf>
    <xf numFmtId="0" fontId="10" fillId="0" borderId="1" xfId="1999" applyFont="1" applyBorder="1" applyAlignment="1">
      <alignment horizontal="center"/>
    </xf>
    <xf numFmtId="3" fontId="98" fillId="0" borderId="1" xfId="2410" applyNumberFormat="1" applyFont="1" applyFill="1" applyBorder="1" applyAlignment="1">
      <alignment horizontal="right"/>
    </xf>
    <xf numFmtId="1" fontId="10" fillId="0" borderId="1" xfId="1999" applyNumberFormat="1" applyFont="1" applyFill="1" applyBorder="1" applyAlignment="1">
      <alignment horizontal="center" vertical="center"/>
    </xf>
    <xf numFmtId="3" fontId="2" fillId="0" borderId="66" xfId="1999" applyNumberFormat="1" applyFont="1" applyFill="1" applyBorder="1">
      <alignment/>
    </xf>
    <xf numFmtId="1" fontId="10" fillId="0" borderId="1" xfId="1999" applyNumberFormat="1" applyFont="1" applyBorder="1" applyAlignment="1">
      <alignment horizontal="center" vertical="center"/>
    </xf>
    <xf numFmtId="3" fontId="2" fillId="83" borderId="1" xfId="1999" applyNumberFormat="1" applyFont="1" applyFill="1" applyBorder="1">
      <alignment/>
    </xf>
    <xf numFmtId="3" fontId="91" fillId="4" borderId="1" xfId="1999" applyNumberFormat="1" applyFont="1" applyFill="1" applyBorder="1" applyAlignment="1">
      <alignment horizontal="center" vertical="center"/>
    </xf>
    <xf numFmtId="1" fontId="91" fillId="4" borderId="1" xfId="1999" applyNumberFormat="1" applyFont="1" applyFill="1" applyBorder="1" applyAlignment="1">
      <alignment horizontal="center" vertical="center"/>
    </xf>
    <xf numFmtId="1" fontId="1" fillId="0" borderId="1" xfId="1999" applyNumberFormat="1" applyFont="1" applyFill="1" applyBorder="1">
      <alignment/>
    </xf>
    <xf numFmtId="0" fontId="10" fillId="0" borderId="1" xfId="1999" applyFont="1" applyFill="1" applyBorder="1" applyAlignment="1">
      <alignment horizontal="center" vertical="center"/>
    </xf>
    <xf numFmtId="0" fontId="10" fillId="0" borderId="1" xfId="1999" applyFont="1" applyFill="1" applyBorder="1" applyAlignment="1">
      <alignment horizontal="center"/>
    </xf>
    <xf numFmtId="1" fontId="0" fillId="0" borderId="1" xfId="0" applyNumberFormat="1" applyFill="1" applyBorder="1" applyAlignment="1">
      <alignment horizontal="center" vertical="center"/>
    </xf>
    <xf numFmtId="1" fontId="10" fillId="0" borderId="1" xfId="1904" applyNumberFormat="1" applyFont="1" applyFill="1" applyBorder="1" applyAlignment="1">
      <alignment horizontal="center" vertical="center"/>
    </xf>
    <xf numFmtId="1" fontId="0" fillId="0" borderId="1" xfId="1904" applyNumberFormat="1" applyFont="1" applyFill="1" applyBorder="1" applyAlignment="1">
      <alignment horizontal="center"/>
    </xf>
    <xf numFmtId="1" fontId="10" fillId="0" borderId="1" xfId="1999" applyNumberFormat="1" applyFont="1" applyFill="1" applyBorder="1" applyAlignment="1">
      <alignment horizontal="center"/>
    </xf>
    <xf numFmtId="1" fontId="10" fillId="0" borderId="1" xfId="0" applyNumberFormat="1" applyFont="1" applyFill="1" applyBorder="1" applyAlignment="1">
      <alignment horizontal="center" vertical="center"/>
    </xf>
    <xf numFmtId="1" fontId="10" fillId="0" borderId="1" xfId="0" applyNumberFormat="1" applyFont="1" applyFill="1" applyBorder="1" applyAlignment="1">
      <alignment horizontal="center"/>
    </xf>
    <xf numFmtId="164" fontId="10" fillId="0" borderId="67" xfId="2003" applyNumberFormat="1" applyFont="1" applyFill="1" applyBorder="1" applyAlignment="1">
      <alignment horizontal="center" wrapText="1"/>
    </xf>
    <xf numFmtId="164" fontId="10" fillId="0" borderId="68" xfId="2003" applyNumberFormat="1" applyFont="1" applyFill="1" applyBorder="1" applyAlignment="1">
      <alignment horizontal="center" wrapText="1"/>
    </xf>
    <xf numFmtId="0" fontId="6" fillId="0" borderId="0" xfId="1987" applyFont="1" applyAlignment="1">
      <alignment/>
    </xf>
    <xf numFmtId="0" fontId="0" fillId="0" borderId="0" xfId="2198">
      <alignment/>
    </xf>
    <xf numFmtId="0" fontId="0" fillId="0" borderId="0" xfId="2003" applyFont="1" applyBorder="1" applyAlignment="1">
      <alignment horizontal="justify" wrapText="1"/>
    </xf>
    <xf numFmtId="0" fontId="10" fillId="0" borderId="69" xfId="2198" applyFont="1" applyBorder="1">
      <alignment/>
    </xf>
    <xf numFmtId="0" fontId="91" fillId="66" borderId="70" xfId="2003" applyFont="1" applyFill="1" applyBorder="1" applyAlignment="1">
      <alignment horizontal="left" wrapText="1"/>
    </xf>
    <xf numFmtId="0" fontId="91" fillId="66" borderId="70" xfId="2003" applyFont="1" applyFill="1" applyBorder="1" applyAlignment="1">
      <alignment horizontal="center" wrapText="1"/>
    </xf>
    <xf numFmtId="0" fontId="91" fillId="66" borderId="71" xfId="2003" applyFont="1" applyFill="1" applyBorder="1" applyAlignment="1">
      <alignment horizontal="center" wrapText="1"/>
    </xf>
    <xf numFmtId="0" fontId="10" fillId="66" borderId="67" xfId="2003" applyFont="1" applyFill="1" applyBorder="1" applyAlignment="1">
      <alignment horizontal="left" vertical="center" wrapText="1"/>
    </xf>
    <xf numFmtId="164" fontId="10" fillId="66" borderId="67" xfId="2003" applyNumberFormat="1" applyFont="1" applyFill="1" applyBorder="1" applyAlignment="1">
      <alignment horizontal="center" wrapText="1"/>
    </xf>
    <xf numFmtId="0" fontId="10" fillId="66" borderId="72" xfId="2003" applyFont="1" applyFill="1" applyBorder="1" applyAlignment="1">
      <alignment horizontal="center" wrapText="1"/>
    </xf>
    <xf numFmtId="0" fontId="10" fillId="66" borderId="67" xfId="2003" applyFont="1" applyFill="1" applyBorder="1" applyAlignment="1">
      <alignment horizontal="center" wrapText="1"/>
    </xf>
    <xf numFmtId="164" fontId="10" fillId="66" borderId="72" xfId="2003" applyNumberFormat="1" applyFont="1" applyFill="1" applyBorder="1" applyAlignment="1">
      <alignment horizontal="center" wrapText="1"/>
    </xf>
    <xf numFmtId="0" fontId="10" fillId="66" borderId="68" xfId="2003" applyFont="1" applyFill="1" applyBorder="1" applyAlignment="1">
      <alignment horizontal="left" vertical="center" wrapText="1"/>
    </xf>
    <xf numFmtId="164" fontId="10" fillId="66" borderId="73" xfId="2003" applyNumberFormat="1" applyFont="1" applyFill="1" applyBorder="1" applyAlignment="1">
      <alignment horizontal="center" wrapText="1"/>
    </xf>
    <xf numFmtId="164" fontId="10" fillId="66" borderId="68" xfId="2003" applyNumberFormat="1" applyFont="1" applyFill="1" applyBorder="1" applyAlignment="1">
      <alignment horizontal="center" wrapText="1"/>
    </xf>
    <xf numFmtId="0" fontId="10" fillId="66" borderId="74" xfId="2003" applyFont="1" applyFill="1" applyBorder="1" applyAlignment="1">
      <alignment horizontal="left" vertical="center" wrapText="1"/>
    </xf>
    <xf numFmtId="0" fontId="91" fillId="66" borderId="75" xfId="2003" applyFont="1" applyFill="1" applyBorder="1" applyAlignment="1">
      <alignment horizontal="left" vertical="center" wrapText="1"/>
    </xf>
    <xf numFmtId="164" fontId="91" fillId="66" borderId="75" xfId="2003" applyNumberFormat="1" applyFont="1" applyFill="1" applyBorder="1" applyAlignment="1">
      <alignment horizontal="center" wrapText="1"/>
    </xf>
    <xf numFmtId="0" fontId="1" fillId="66" borderId="0" xfId="2003" applyFont="1" applyFill="1">
      <alignment/>
    </xf>
    <xf numFmtId="0" fontId="0" fillId="66" borderId="0" xfId="2003" applyFont="1" applyFill="1">
      <alignment/>
    </xf>
    <xf numFmtId="0" fontId="1" fillId="0" borderId="0" xfId="2003" applyFont="1">
      <alignment/>
    </xf>
    <xf numFmtId="0" fontId="1" fillId="66" borderId="0" xfId="2003" applyFont="1" applyFill="1" applyAlignment="1">
      <alignment horizontal="left"/>
    </xf>
    <xf numFmtId="0" fontId="99" fillId="0" borderId="76" xfId="0" applyNumberFormat="1" applyFont="1" applyFill="1" applyBorder="1" applyAlignment="1" applyProtection="1">
      <alignment horizontal="right" wrapText="1"/>
      <protection/>
    </xf>
    <xf numFmtId="165" fontId="93" fillId="0" borderId="77" xfId="0" applyNumberFormat="1" applyFont="1" applyFill="1" applyBorder="1" applyAlignment="1" applyProtection="1">
      <alignment horizontal="right" wrapText="1"/>
      <protection/>
    </xf>
    <xf numFmtId="165" fontId="95" fillId="0" borderId="78" xfId="0" applyNumberFormat="1" applyFont="1" applyFill="1" applyBorder="1" applyAlignment="1" applyProtection="1">
      <alignment horizontal="right" wrapText="1"/>
      <protection/>
    </xf>
    <xf numFmtId="165" fontId="93" fillId="0" borderId="79" xfId="0" applyNumberFormat="1" applyFont="1" applyFill="1" applyBorder="1" applyAlignment="1" applyProtection="1">
      <alignment horizontal="right" wrapText="1"/>
      <protection/>
    </xf>
    <xf numFmtId="165" fontId="94" fillId="0" borderId="79" xfId="0" applyNumberFormat="1" applyFont="1" applyFill="1" applyBorder="1" applyAlignment="1" applyProtection="1">
      <alignment horizontal="right" wrapText="1"/>
      <protection/>
    </xf>
    <xf numFmtId="165" fontId="94" fillId="0" borderId="78" xfId="0" applyNumberFormat="1" applyFont="1" applyFill="1" applyBorder="1" applyAlignment="1" applyProtection="1">
      <alignment horizontal="right" wrapText="1"/>
      <protection/>
    </xf>
    <xf numFmtId="3" fontId="93" fillId="0" borderId="77" xfId="0" applyNumberFormat="1" applyFont="1" applyFill="1" applyBorder="1" applyAlignment="1" applyProtection="1">
      <alignment horizontal="right" wrapText="1"/>
      <protection/>
    </xf>
    <xf numFmtId="3" fontId="94" fillId="0" borderId="78" xfId="0" applyNumberFormat="1" applyFont="1" applyFill="1" applyBorder="1" applyAlignment="1" applyProtection="1">
      <alignment horizontal="right" wrapText="1"/>
      <protection/>
    </xf>
    <xf numFmtId="3" fontId="93" fillId="0" borderId="79" xfId="0" applyNumberFormat="1" applyFont="1" applyFill="1" applyBorder="1" applyAlignment="1" applyProtection="1">
      <alignment horizontal="right" wrapText="1"/>
      <protection/>
    </xf>
    <xf numFmtId="3" fontId="94" fillId="0" borderId="79" xfId="0" applyNumberFormat="1" applyFont="1" applyFill="1" applyBorder="1" applyAlignment="1" applyProtection="1">
      <alignment horizontal="right" wrapText="1"/>
      <protection/>
    </xf>
    <xf numFmtId="164" fontId="5" fillId="0" borderId="49" xfId="2412" applyNumberFormat="1" applyFont="1" applyFill="1" applyBorder="1" applyAlignment="1">
      <alignment vertical="center" wrapText="1"/>
    </xf>
    <xf numFmtId="164" fontId="5" fillId="0" borderId="80" xfId="2412" applyNumberFormat="1" applyFont="1" applyFill="1" applyBorder="1" applyAlignment="1">
      <alignment vertical="center" wrapText="1"/>
    </xf>
    <xf numFmtId="164" fontId="5" fillId="0" borderId="81" xfId="2412" applyNumberFormat="1" applyFont="1" applyFill="1" applyBorder="1" applyAlignment="1">
      <alignment vertical="center" wrapText="1"/>
    </xf>
    <xf numFmtId="164" fontId="6" fillId="0" borderId="47" xfId="2412" applyNumberFormat="1" applyFont="1" applyFill="1" applyBorder="1" applyAlignment="1">
      <alignment vertical="center" wrapText="1"/>
    </xf>
    <xf numFmtId="164" fontId="6" fillId="0" borderId="82" xfId="2412" applyNumberFormat="1" applyFont="1" applyFill="1" applyBorder="1" applyAlignment="1">
      <alignment vertical="center" wrapText="1"/>
    </xf>
    <xf numFmtId="164" fontId="6" fillId="0" borderId="0" xfId="2412" applyNumberFormat="1" applyFont="1" applyFill="1" applyBorder="1" applyAlignment="1">
      <alignment vertical="center" wrapText="1"/>
    </xf>
    <xf numFmtId="164" fontId="5" fillId="0" borderId="47" xfId="2412" applyNumberFormat="1" applyFont="1" applyFill="1" applyBorder="1" applyAlignment="1">
      <alignment vertical="center" wrapText="1"/>
    </xf>
    <xf numFmtId="164" fontId="5" fillId="0" borderId="82" xfId="2412" applyNumberFormat="1" applyFont="1" applyFill="1" applyBorder="1" applyAlignment="1">
      <alignment vertical="center" wrapText="1"/>
    </xf>
    <xf numFmtId="164" fontId="5" fillId="0" borderId="0" xfId="2412" applyNumberFormat="1" applyFont="1" applyFill="1" applyBorder="1" applyAlignment="1">
      <alignment vertical="center" wrapText="1"/>
    </xf>
    <xf numFmtId="164" fontId="1" fillId="0" borderId="47" xfId="2412" applyNumberFormat="1" applyFont="1" applyFill="1" applyBorder="1">
      <alignment/>
    </xf>
    <xf numFmtId="164" fontId="1" fillId="0" borderId="82" xfId="2412" applyNumberFormat="1" applyFont="1" applyFill="1" applyBorder="1">
      <alignment/>
    </xf>
    <xf numFmtId="164" fontId="1" fillId="0" borderId="0" xfId="2412" applyNumberFormat="1" applyFont="1" applyFill="1" applyBorder="1">
      <alignment/>
    </xf>
    <xf numFmtId="164" fontId="6" fillId="0" borderId="47" xfId="2412" applyNumberFormat="1" applyFont="1" applyFill="1" applyBorder="1">
      <alignment/>
    </xf>
    <xf numFmtId="164" fontId="6" fillId="0" borderId="82" xfId="2412" applyNumberFormat="1" applyFont="1" applyFill="1" applyBorder="1">
      <alignment/>
    </xf>
    <xf numFmtId="164" fontId="6" fillId="0" borderId="0" xfId="2412" applyNumberFormat="1" applyFont="1" applyFill="1" applyBorder="1">
      <alignment/>
    </xf>
    <xf numFmtId="164" fontId="6" fillId="0" borderId="47" xfId="2412" applyNumberFormat="1" applyFont="1" applyFill="1" applyBorder="1" applyAlignment="1">
      <alignment wrapText="1"/>
    </xf>
    <xf numFmtId="164" fontId="6" fillId="0" borderId="82" xfId="2412" applyNumberFormat="1" applyFont="1" applyFill="1" applyBorder="1" applyAlignment="1">
      <alignment wrapText="1"/>
    </xf>
    <xf numFmtId="164" fontId="6" fillId="0" borderId="0" xfId="2412" applyNumberFormat="1" applyFont="1" applyFill="1" applyBorder="1" applyAlignment="1">
      <alignment wrapText="1"/>
    </xf>
    <xf numFmtId="164" fontId="1" fillId="0" borderId="50" xfId="2412" applyNumberFormat="1" applyFont="1" applyFill="1" applyBorder="1">
      <alignment/>
    </xf>
    <xf numFmtId="164" fontId="1" fillId="0" borderId="83" xfId="2412" applyNumberFormat="1" applyFont="1" applyFill="1" applyBorder="1">
      <alignment/>
    </xf>
    <xf numFmtId="164" fontId="1" fillId="0" borderId="84" xfId="2412" applyNumberFormat="1" applyFont="1" applyFill="1" applyBorder="1">
      <alignment/>
    </xf>
    <xf numFmtId="164" fontId="5" fillId="0" borderId="48" xfId="2412" applyNumberFormat="1" applyFont="1" applyFill="1" applyBorder="1" applyAlignment="1">
      <alignment vertical="center" wrapText="1"/>
    </xf>
    <xf numFmtId="164" fontId="5" fillId="0" borderId="85" xfId="2412" applyNumberFormat="1" applyFont="1" applyFill="1" applyBorder="1" applyAlignment="1">
      <alignment vertical="center" wrapText="1"/>
    </xf>
    <xf numFmtId="164" fontId="5" fillId="0" borderId="86" xfId="2412" applyNumberFormat="1" applyFont="1" applyFill="1" applyBorder="1" applyAlignment="1">
      <alignment vertical="center" wrapText="1"/>
    </xf>
    <xf numFmtId="164" fontId="6" fillId="0" borderId="49" xfId="2412" applyNumberFormat="1" applyFont="1" applyFill="1" applyBorder="1" applyAlignment="1">
      <alignment vertical="center" wrapText="1"/>
    </xf>
    <xf numFmtId="164" fontId="6" fillId="0" borderId="80" xfId="2412" applyNumberFormat="1" applyFont="1" applyFill="1" applyBorder="1" applyAlignment="1">
      <alignment vertical="center" wrapText="1"/>
    </xf>
    <xf numFmtId="164" fontId="6" fillId="0" borderId="81" xfId="2412" applyNumberFormat="1" applyFont="1" applyFill="1" applyBorder="1" applyAlignment="1">
      <alignment vertical="center" wrapText="1"/>
    </xf>
    <xf numFmtId="164" fontId="6" fillId="0" borderId="50" xfId="2412" applyNumberFormat="1" applyFont="1" applyFill="1" applyBorder="1" applyAlignment="1">
      <alignment vertical="center" wrapText="1"/>
    </xf>
    <xf numFmtId="164" fontId="6" fillId="0" borderId="83" xfId="2412" applyNumberFormat="1" applyFont="1" applyFill="1" applyBorder="1" applyAlignment="1">
      <alignment vertical="center" wrapText="1"/>
    </xf>
    <xf numFmtId="164" fontId="6" fillId="0" borderId="84" xfId="2412" applyNumberFormat="1" applyFont="1" applyFill="1" applyBorder="1" applyAlignment="1">
      <alignment vertical="center" wrapText="1"/>
    </xf>
    <xf numFmtId="164" fontId="1" fillId="0" borderId="47" xfId="2412" applyNumberFormat="1" applyFont="1" applyFill="1" applyBorder="1" applyAlignment="1">
      <alignment vertical="center" wrapText="1"/>
    </xf>
    <xf numFmtId="164" fontId="1" fillId="0" borderId="82" xfId="2412" applyNumberFormat="1" applyFont="1" applyFill="1" applyBorder="1" applyAlignment="1">
      <alignment vertical="center" wrapText="1"/>
    </xf>
    <xf numFmtId="164" fontId="1" fillId="0" borderId="0" xfId="2412" applyNumberFormat="1" applyFont="1" applyFill="1" applyBorder="1" applyAlignment="1">
      <alignment vertical="center" wrapText="1"/>
    </xf>
    <xf numFmtId="164" fontId="1" fillId="0" borderId="50" xfId="2412" applyNumberFormat="1" applyFont="1" applyFill="1" applyBorder="1" applyAlignment="1">
      <alignment vertical="center" wrapText="1"/>
    </xf>
    <xf numFmtId="164" fontId="1" fillId="0" borderId="83" xfId="2412" applyNumberFormat="1" applyFont="1" applyFill="1" applyBorder="1" applyAlignment="1">
      <alignment vertical="center" wrapText="1"/>
    </xf>
    <xf numFmtId="164" fontId="1" fillId="0" borderId="84" xfId="2412" applyNumberFormat="1" applyFont="1" applyFill="1" applyBorder="1" applyAlignment="1">
      <alignment vertical="center" wrapText="1"/>
    </xf>
    <xf numFmtId="164" fontId="5" fillId="0" borderId="50" xfId="2412" applyNumberFormat="1" applyFont="1" applyFill="1" applyBorder="1" applyAlignment="1">
      <alignment vertical="center" wrapText="1"/>
    </xf>
    <xf numFmtId="164" fontId="5" fillId="0" borderId="84" xfId="2412" applyNumberFormat="1" applyFont="1" applyFill="1" applyBorder="1" applyAlignment="1">
      <alignment vertical="center" wrapText="1"/>
    </xf>
    <xf numFmtId="164" fontId="1" fillId="0" borderId="49" xfId="2412" applyNumberFormat="1" applyFont="1" applyFill="1" applyBorder="1" applyAlignment="1">
      <alignment vertical="center" wrapText="1"/>
    </xf>
    <xf numFmtId="164" fontId="1" fillId="0" borderId="80" xfId="2412" applyNumberFormat="1" applyFont="1" applyFill="1" applyBorder="1" applyAlignment="1">
      <alignment vertical="center" wrapText="1"/>
    </xf>
    <xf numFmtId="164" fontId="1" fillId="0" borderId="81" xfId="2412" applyNumberFormat="1" applyFont="1" applyFill="1" applyBorder="1" applyAlignment="1">
      <alignment vertical="center" wrapText="1"/>
    </xf>
    <xf numFmtId="0" fontId="0" fillId="0" borderId="0" xfId="0" applyFill="1" applyBorder="1" applyAlignment="1">
      <alignment/>
    </xf>
    <xf numFmtId="3" fontId="1" fillId="0" borderId="0" xfId="1987" applyNumberFormat="1" applyFont="1" applyFill="1" applyBorder="1">
      <alignment/>
    </xf>
    <xf numFmtId="3" fontId="5" fillId="0" borderId="0" xfId="1987" applyNumberFormat="1" applyFont="1" applyFill="1" applyBorder="1">
      <alignment/>
    </xf>
    <xf numFmtId="3" fontId="10" fillId="0" borderId="87" xfId="1987" applyNumberFormat="1" applyFont="1" applyFill="1" applyBorder="1" applyAlignment="1">
      <alignment horizontal="right"/>
    </xf>
    <xf numFmtId="3" fontId="10" fillId="0" borderId="87" xfId="1987" applyNumberFormat="1" applyFont="1" applyFill="1" applyBorder="1">
      <alignment/>
    </xf>
    <xf numFmtId="3" fontId="91" fillId="0" borderId="88" xfId="1987" applyNumberFormat="1" applyFont="1" applyFill="1" applyBorder="1">
      <alignment/>
    </xf>
    <xf numFmtId="3" fontId="91" fillId="0" borderId="89" xfId="1987" applyNumberFormat="1" applyFont="1" applyFill="1" applyBorder="1">
      <alignment/>
    </xf>
    <xf numFmtId="3" fontId="10" fillId="0" borderId="90" xfId="1990" applyNumberFormat="1" applyFont="1" applyFill="1" applyBorder="1" applyAlignment="1">
      <alignment horizontal="center" wrapText="1"/>
      <protection/>
    </xf>
    <xf numFmtId="0" fontId="1" fillId="0" borderId="0" xfId="1987" applyFont="1" applyFill="1" applyAlignment="1">
      <alignment wrapText="1"/>
    </xf>
    <xf numFmtId="0" fontId="84" fillId="0" borderId="0" xfId="0" applyFont="1" applyFill="1" applyAlignment="1">
      <alignment/>
    </xf>
    <xf numFmtId="0" fontId="5" fillId="0" borderId="50" xfId="1987" applyFont="1" applyFill="1" applyBorder="1" applyAlignment="1">
      <alignment horizontal="center" vertical="center" wrapText="1"/>
    </xf>
    <xf numFmtId="165" fontId="5" fillId="0" borderId="84" xfId="1987" applyNumberFormat="1" applyFont="1" applyFill="1" applyBorder="1" applyAlignment="1">
      <alignment horizontal="center" vertical="center" wrapText="1"/>
    </xf>
    <xf numFmtId="0" fontId="5" fillId="0" borderId="83" xfId="1987" applyFont="1" applyFill="1" applyBorder="1" applyAlignment="1">
      <alignment horizontal="center" vertical="center" wrapText="1"/>
    </xf>
    <xf numFmtId="0" fontId="5" fillId="0" borderId="86" xfId="1987" applyFont="1" applyFill="1" applyBorder="1" applyAlignment="1">
      <alignment horizontal="center" vertical="center" wrapText="1"/>
    </xf>
    <xf numFmtId="0" fontId="5" fillId="0" borderId="85" xfId="1987" applyFont="1" applyFill="1" applyBorder="1" applyAlignment="1">
      <alignment horizontal="center" vertical="center" wrapText="1"/>
    </xf>
    <xf numFmtId="0" fontId="1" fillId="0" borderId="47" xfId="1987" applyFont="1" applyFill="1" applyBorder="1" applyAlignment="1">
      <alignment vertical="center" wrapText="1"/>
    </xf>
    <xf numFmtId="0" fontId="0" fillId="0" borderId="0" xfId="1987" applyFont="1" applyFill="1">
      <alignment/>
    </xf>
    <xf numFmtId="0" fontId="1" fillId="0" borderId="50" xfId="1987" applyFont="1" applyFill="1" applyBorder="1" applyAlignment="1">
      <alignment vertical="center" wrapText="1"/>
    </xf>
    <xf numFmtId="0" fontId="5" fillId="0" borderId="49" xfId="2412" applyFont="1" applyFill="1" applyBorder="1" applyAlignment="1">
      <alignment vertical="center" wrapText="1"/>
    </xf>
    <xf numFmtId="0" fontId="5" fillId="0" borderId="50" xfId="2412" applyFont="1" applyFill="1" applyBorder="1" applyAlignment="1">
      <alignment vertical="center" wrapText="1"/>
    </xf>
    <xf numFmtId="0" fontId="1" fillId="0" borderId="49" xfId="2412" applyFont="1" applyFill="1" applyBorder="1" applyAlignment="1">
      <alignment vertical="center" wrapText="1"/>
    </xf>
    <xf numFmtId="0" fontId="1" fillId="0" borderId="47" xfId="2412" applyFont="1" applyFill="1" applyBorder="1" applyAlignment="1">
      <alignment vertical="center" wrapText="1"/>
    </xf>
    <xf numFmtId="0" fontId="1" fillId="0" borderId="50" xfId="2412" applyFont="1" applyFill="1" applyBorder="1" applyAlignment="1">
      <alignment vertical="center" wrapText="1"/>
    </xf>
    <xf numFmtId="165" fontId="1" fillId="0" borderId="0" xfId="1987" applyNumberFormat="1" applyFont="1" applyFill="1">
      <alignment/>
    </xf>
    <xf numFmtId="0" fontId="0" fillId="0" borderId="0" xfId="1987" applyFont="1" applyFill="1" applyAlignment="1">
      <alignment wrapText="1"/>
    </xf>
    <xf numFmtId="165" fontId="0" fillId="0" borderId="0" xfId="1987" applyNumberFormat="1" applyFont="1" applyFill="1">
      <alignment/>
    </xf>
    <xf numFmtId="0" fontId="0" fillId="0" borderId="0" xfId="1987" applyFont="1" applyFill="1">
      <alignment/>
    </xf>
    <xf numFmtId="165" fontId="0" fillId="0" borderId="0" xfId="1987" applyNumberFormat="1" applyFont="1" applyFill="1" applyAlignment="1">
      <alignment wrapText="1"/>
    </xf>
    <xf numFmtId="0" fontId="1" fillId="0" borderId="0" xfId="1987" applyFont="1" applyFill="1" applyAlignment="1">
      <alignment horizontal="justify"/>
    </xf>
    <xf numFmtId="0" fontId="1" fillId="0" borderId="0" xfId="1987" applyFont="1" applyFill="1" applyAlignment="1">
      <alignment horizontal="justify"/>
    </xf>
    <xf numFmtId="165" fontId="0" fillId="0" borderId="0" xfId="1987" applyNumberFormat="1" applyFont="1" applyFill="1">
      <alignment/>
    </xf>
    <xf numFmtId="165" fontId="10" fillId="0" borderId="54" xfId="2007" applyNumberFormat="1" applyFont="1" applyFill="1" applyBorder="1" applyAlignment="1" quotePrefix="1">
      <alignment horizontal="left" wrapText="1"/>
      <protection/>
    </xf>
    <xf numFmtId="164" fontId="92" fillId="0" borderId="0" xfId="1989" applyNumberFormat="1" applyFont="1" applyFill="1" applyBorder="1" applyAlignment="1">
      <alignment horizontal="center" wrapText="1"/>
      <protection/>
    </xf>
    <xf numFmtId="164" fontId="92" fillId="0" borderId="90" xfId="0" applyNumberFormat="1" applyFont="1" applyFill="1" applyBorder="1" applyAlignment="1">
      <alignment horizontal="center"/>
    </xf>
    <xf numFmtId="165" fontId="10" fillId="66" borderId="54" xfId="2007" applyNumberFormat="1" applyFont="1" applyFill="1" applyBorder="1" applyAlignment="1" quotePrefix="1">
      <alignment horizontal="left" vertical="top" wrapText="1" indent="1"/>
      <protection/>
    </xf>
    <xf numFmtId="1" fontId="92" fillId="42" borderId="0" xfId="1989" applyNumberFormat="1" applyFont="1" applyFill="1" applyBorder="1" applyAlignment="1">
      <alignment horizontal="center" wrapText="1"/>
      <protection/>
    </xf>
    <xf numFmtId="0" fontId="92" fillId="0" borderId="54" xfId="2001" applyFont="1" applyBorder="1" applyAlignment="1" quotePrefix="1">
      <alignment horizontal="left" vertical="top" wrapText="1" indent="1"/>
    </xf>
    <xf numFmtId="165" fontId="92" fillId="66" borderId="54" xfId="2007" applyNumberFormat="1" applyFont="1" applyFill="1" applyBorder="1" applyAlignment="1" quotePrefix="1">
      <alignment horizontal="left" vertical="top" wrapText="1" indent="1"/>
      <protection/>
    </xf>
    <xf numFmtId="1" fontId="92" fillId="42" borderId="21" xfId="1989" applyNumberFormat="1" applyFont="1" applyFill="1" applyBorder="1" applyAlignment="1">
      <alignment horizontal="center" wrapText="1"/>
      <protection/>
    </xf>
    <xf numFmtId="0" fontId="0" fillId="0" borderId="0" xfId="1987" applyFont="1" applyFill="1" applyAlignment="1">
      <alignment wrapText="1"/>
    </xf>
    <xf numFmtId="3" fontId="0" fillId="0" borderId="0" xfId="0" applyNumberFormat="1" applyFill="1" applyAlignment="1">
      <alignment/>
    </xf>
    <xf numFmtId="0" fontId="0" fillId="84" borderId="0" xfId="0" applyFill="1" applyAlignment="1">
      <alignment/>
    </xf>
    <xf numFmtId="0" fontId="0" fillId="0" borderId="0" xfId="0" applyBorder="1" applyAlignment="1">
      <alignment/>
    </xf>
    <xf numFmtId="167" fontId="0" fillId="0" borderId="0" xfId="1987" applyNumberFormat="1" applyFont="1" applyBorder="1">
      <alignment/>
    </xf>
    <xf numFmtId="0" fontId="0" fillId="84" borderId="0" xfId="0" applyFill="1" applyBorder="1" applyAlignment="1">
      <alignment/>
    </xf>
    <xf numFmtId="167" fontId="0" fillId="84" borderId="0" xfId="1987" applyNumberFormat="1" applyFont="1" applyFill="1" applyBorder="1">
      <alignment/>
    </xf>
    <xf numFmtId="164" fontId="0" fillId="84" borderId="0" xfId="1901" applyNumberFormat="1" applyFont="1" applyFill="1" applyBorder="1" applyAlignment="1" applyProtection="1">
      <alignment horizontal="center"/>
      <protection/>
    </xf>
    <xf numFmtId="0" fontId="1" fillId="0" borderId="0" xfId="1987" applyFont="1" applyAlignment="1">
      <alignment/>
    </xf>
    <xf numFmtId="0" fontId="2" fillId="0" borderId="0" xfId="0" applyFont="1" applyAlignment="1">
      <alignment horizontal="center"/>
    </xf>
    <xf numFmtId="3" fontId="10" fillId="0" borderId="91" xfId="1987" applyNumberFormat="1" applyFont="1" applyFill="1" applyBorder="1">
      <alignment/>
    </xf>
    <xf numFmtId="3" fontId="10" fillId="0" borderId="0" xfId="1990" applyNumberFormat="1" applyFont="1" applyFill="1" applyBorder="1" applyAlignment="1">
      <alignment horizontal="center" wrapText="1"/>
      <protection/>
    </xf>
    <xf numFmtId="3" fontId="10" fillId="0" borderId="92" xfId="1990" applyNumberFormat="1" applyFont="1" applyFill="1" applyBorder="1" applyAlignment="1">
      <alignment horizontal="center" wrapText="1"/>
      <protection/>
    </xf>
    <xf numFmtId="169" fontId="10" fillId="0" borderId="90" xfId="1901" applyNumberFormat="1" applyFont="1" applyFill="1" applyBorder="1" applyAlignment="1">
      <alignment horizontal="center"/>
    </xf>
    <xf numFmtId="169" fontId="10" fillId="0" borderId="90" xfId="1901" applyNumberFormat="1" applyFont="1" applyFill="1" applyBorder="1" applyAlignment="1">
      <alignment/>
    </xf>
    <xf numFmtId="0" fontId="99" fillId="0" borderId="93" xfId="0" applyNumberFormat="1" applyFont="1" applyFill="1" applyBorder="1" applyAlignment="1" applyProtection="1">
      <alignment horizontal="right" wrapText="1"/>
      <protection/>
    </xf>
    <xf numFmtId="3" fontId="93" fillId="0" borderId="94" xfId="0" applyNumberFormat="1" applyFont="1" applyFill="1" applyBorder="1" applyAlignment="1" applyProtection="1">
      <alignment horizontal="right" wrapText="1"/>
      <protection/>
    </xf>
    <xf numFmtId="3" fontId="94" fillId="0" borderId="95" xfId="0" applyNumberFormat="1" applyFont="1" applyFill="1" applyBorder="1" applyAlignment="1" applyProtection="1">
      <alignment horizontal="right" wrapText="1"/>
      <protection/>
    </xf>
    <xf numFmtId="3" fontId="93" fillId="0" borderId="96" xfId="0" applyNumberFormat="1" applyFont="1" applyFill="1" applyBorder="1" applyAlignment="1" applyProtection="1">
      <alignment horizontal="right" wrapText="1"/>
      <protection/>
    </xf>
    <xf numFmtId="3" fontId="94" fillId="0" borderId="96" xfId="0" applyNumberFormat="1" applyFont="1" applyFill="1" applyBorder="1" applyAlignment="1" applyProtection="1">
      <alignment horizontal="right" wrapText="1"/>
      <protection/>
    </xf>
    <xf numFmtId="0" fontId="1" fillId="0" borderId="0" xfId="1987" applyFont="1" applyFill="1" applyAlignment="1">
      <alignment horizontal="left" wrapText="1"/>
    </xf>
    <xf numFmtId="164" fontId="5" fillId="0" borderId="83" xfId="2412" applyNumberFormat="1" applyFont="1" applyFill="1" applyBorder="1" applyAlignment="1">
      <alignment vertical="center" wrapText="1"/>
    </xf>
    <xf numFmtId="169" fontId="5" fillId="0" borderId="49" xfId="1901" applyNumberFormat="1" applyFont="1" applyFill="1" applyBorder="1" applyAlignment="1">
      <alignment vertical="center" wrapText="1"/>
    </xf>
    <xf numFmtId="169" fontId="6" fillId="0" borderId="47" xfId="1901" applyNumberFormat="1" applyFont="1" applyFill="1" applyBorder="1" applyAlignment="1">
      <alignment vertical="center" wrapText="1"/>
    </xf>
    <xf numFmtId="169" fontId="5" fillId="0" borderId="47" xfId="1901" applyNumberFormat="1" applyFont="1" applyFill="1" applyBorder="1" applyAlignment="1">
      <alignment vertical="center" wrapText="1"/>
    </xf>
    <xf numFmtId="169" fontId="1" fillId="0" borderId="47" xfId="1901" applyNumberFormat="1" applyFont="1" applyFill="1" applyBorder="1" applyAlignment="1">
      <alignment/>
    </xf>
    <xf numFmtId="169" fontId="6" fillId="0" borderId="47" xfId="1901" applyNumberFormat="1" applyFont="1" applyFill="1" applyBorder="1" applyAlignment="1">
      <alignment/>
    </xf>
    <xf numFmtId="169" fontId="6" fillId="0" borderId="47" xfId="1901" applyNumberFormat="1" applyFont="1" applyFill="1" applyBorder="1" applyAlignment="1">
      <alignment wrapText="1"/>
    </xf>
    <xf numFmtId="169" fontId="1" fillId="0" borderId="50" xfId="1901" applyNumberFormat="1" applyFont="1" applyFill="1" applyBorder="1" applyAlignment="1">
      <alignment/>
    </xf>
    <xf numFmtId="169" fontId="5" fillId="0" borderId="48" xfId="1901" applyNumberFormat="1" applyFont="1" applyFill="1" applyBorder="1" applyAlignment="1">
      <alignment vertical="center" wrapText="1"/>
    </xf>
    <xf numFmtId="169" fontId="6" fillId="0" borderId="49" xfId="1901" applyNumberFormat="1" applyFont="1" applyFill="1" applyBorder="1" applyAlignment="1">
      <alignment vertical="center" wrapText="1"/>
    </xf>
    <xf numFmtId="169" fontId="6" fillId="0" borderId="50" xfId="1901" applyNumberFormat="1" applyFont="1" applyFill="1" applyBorder="1" applyAlignment="1">
      <alignment vertical="center" wrapText="1"/>
    </xf>
    <xf numFmtId="169" fontId="1" fillId="0" borderId="47" xfId="1901" applyNumberFormat="1" applyFont="1" applyFill="1" applyBorder="1" applyAlignment="1">
      <alignment vertical="center" wrapText="1"/>
    </xf>
    <xf numFmtId="169" fontId="1" fillId="0" borderId="50" xfId="1901" applyNumberFormat="1" applyFont="1" applyFill="1" applyBorder="1" applyAlignment="1">
      <alignment vertical="center" wrapText="1"/>
    </xf>
    <xf numFmtId="169" fontId="5" fillId="0" borderId="50" xfId="1901" applyNumberFormat="1" applyFont="1" applyFill="1" applyBorder="1" applyAlignment="1">
      <alignment vertical="center" wrapText="1"/>
    </xf>
    <xf numFmtId="169" fontId="1" fillId="0" borderId="49" xfId="1901" applyNumberFormat="1" applyFont="1" applyFill="1" applyBorder="1" applyAlignment="1">
      <alignment vertical="center" wrapText="1"/>
    </xf>
    <xf numFmtId="0" fontId="74" fillId="0" borderId="0" xfId="1999" applyFont="1">
      <alignment/>
    </xf>
    <xf numFmtId="0" fontId="1" fillId="0" borderId="0" xfId="1999" applyFont="1">
      <alignment/>
    </xf>
    <xf numFmtId="0" fontId="0" fillId="0" borderId="0" xfId="1999" applyFont="1">
      <alignment/>
    </xf>
    <xf numFmtId="0" fontId="91" fillId="66" borderId="1" xfId="1999" applyFont="1" applyFill="1" applyBorder="1" applyAlignment="1">
      <alignment horizontal="left"/>
    </xf>
    <xf numFmtId="49" fontId="91" fillId="66" borderId="1" xfId="1999" applyNumberFormat="1" applyFont="1" applyFill="1" applyBorder="1" applyAlignment="1">
      <alignment horizontal="center"/>
    </xf>
    <xf numFmtId="49" fontId="91" fillId="0" borderId="1" xfId="1999" applyNumberFormat="1" applyFont="1" applyFill="1" applyBorder="1" applyAlignment="1">
      <alignment horizontal="center"/>
    </xf>
    <xf numFmtId="49" fontId="10" fillId="0" borderId="1" xfId="1999" applyNumberFormat="1" applyFont="1" applyFill="1" applyBorder="1" applyAlignment="1">
      <alignment horizontal="center"/>
    </xf>
    <xf numFmtId="49" fontId="10" fillId="0" borderId="1" xfId="1999" applyNumberFormat="1" applyFont="1" applyFill="1" applyBorder="1">
      <alignment/>
    </xf>
    <xf numFmtId="0" fontId="10" fillId="0" borderId="1" xfId="1999" applyFont="1" applyBorder="1">
      <alignment/>
    </xf>
    <xf numFmtId="0" fontId="10" fillId="66" borderId="1" xfId="1999" applyFont="1" applyFill="1" applyBorder="1" applyAlignment="1">
      <alignment horizontal="center"/>
    </xf>
    <xf numFmtId="0" fontId="91" fillId="66" borderId="1" xfId="1999" applyFont="1" applyFill="1" applyBorder="1" applyAlignment="1">
      <alignment horizontal="center" vertical="center" wrapText="1"/>
    </xf>
    <xf numFmtId="0" fontId="91" fillId="0" borderId="1" xfId="1999" applyFont="1" applyBorder="1" applyAlignment="1">
      <alignment horizontal="center" vertical="center"/>
    </xf>
    <xf numFmtId="0" fontId="18" fillId="0" borderId="0" xfId="1999" applyFont="1">
      <alignment/>
    </xf>
    <xf numFmtId="0" fontId="10" fillId="66" borderId="1" xfId="1999" applyFont="1" applyFill="1" applyBorder="1" applyAlignment="1">
      <alignment horizontal="center" vertical="center"/>
    </xf>
    <xf numFmtId="0" fontId="10" fillId="84" borderId="1" xfId="1999" applyFont="1" applyFill="1" applyBorder="1" applyAlignment="1">
      <alignment horizontal="center" vertical="center"/>
    </xf>
    <xf numFmtId="164" fontId="10" fillId="0" borderId="1" xfId="1999" applyNumberFormat="1" applyFont="1" applyFill="1" applyBorder="1" applyAlignment="1">
      <alignment horizontal="center" vertical="center"/>
    </xf>
    <xf numFmtId="164" fontId="10" fillId="66" borderId="1" xfId="1999" applyNumberFormat="1" applyFont="1" applyFill="1" applyBorder="1" applyAlignment="1">
      <alignment horizontal="center" vertical="center"/>
    </xf>
    <xf numFmtId="164" fontId="95" fillId="66" borderId="1" xfId="2163" applyNumberFormat="1" applyFont="1" applyFill="1" applyBorder="1" applyAlignment="1">
      <alignment horizontal="center" vertical="center" wrapText="1"/>
      <protection/>
    </xf>
    <xf numFmtId="164" fontId="10" fillId="84" borderId="1" xfId="1999" applyNumberFormat="1" applyFont="1" applyFill="1" applyBorder="1" applyAlignment="1">
      <alignment horizontal="center" vertical="center"/>
    </xf>
    <xf numFmtId="0" fontId="10" fillId="0" borderId="1" xfId="1999" applyFont="1" applyBorder="1" applyAlignment="1">
      <alignment horizontal="center" vertical="center"/>
    </xf>
    <xf numFmtId="0" fontId="91" fillId="66" borderId="1" xfId="1999" applyFont="1" applyFill="1" applyBorder="1" applyAlignment="1">
      <alignment horizontal="center" wrapText="1"/>
    </xf>
    <xf numFmtId="164" fontId="10" fillId="66" borderId="1" xfId="1999" applyNumberFormat="1" applyFont="1" applyFill="1" applyBorder="1" applyAlignment="1">
      <alignment vertical="center"/>
    </xf>
    <xf numFmtId="164" fontId="0" fillId="0" borderId="0" xfId="1999" applyNumberFormat="1" applyFont="1">
      <alignment/>
    </xf>
    <xf numFmtId="0" fontId="6" fillId="66" borderId="0" xfId="1999" applyFont="1" applyFill="1">
      <alignment/>
    </xf>
    <xf numFmtId="0" fontId="0" fillId="0" borderId="0" xfId="1999" applyFont="1">
      <alignment/>
    </xf>
    <xf numFmtId="0" fontId="0" fillId="0" borderId="0" xfId="1999" applyFont="1">
      <alignment/>
    </xf>
    <xf numFmtId="0" fontId="150" fillId="0" borderId="0" xfId="2198" applyFont="1" applyFill="1" applyBorder="1">
      <alignment/>
    </xf>
    <xf numFmtId="0" fontId="151" fillId="0" borderId="0" xfId="2198" applyFont="1" applyFill="1" applyBorder="1">
      <alignment/>
    </xf>
    <xf numFmtId="3" fontId="151" fillId="0" borderId="0" xfId="2198" applyNumberFormat="1" applyFont="1" applyFill="1" applyBorder="1">
      <alignment/>
    </xf>
    <xf numFmtId="0" fontId="152" fillId="0" borderId="97" xfId="2198" applyFont="1" applyFill="1" applyBorder="1" applyAlignment="1">
      <alignment horizontal="center" vertical="center" wrapText="1"/>
    </xf>
    <xf numFmtId="0" fontId="153" fillId="0" borderId="0" xfId="2198" applyFont="1" applyFill="1" applyBorder="1">
      <alignment/>
    </xf>
    <xf numFmtId="0" fontId="153" fillId="0" borderId="0" xfId="2198" applyFont="1" applyFill="1" applyBorder="1" applyAlignment="1">
      <alignment/>
    </xf>
    <xf numFmtId="0" fontId="152" fillId="0" borderId="98" xfId="2118" applyFont="1" applyFill="1" applyBorder="1" applyAlignment="1">
      <alignment vertical="center" wrapText="1"/>
      <protection/>
    </xf>
    <xf numFmtId="164" fontId="152" fillId="0" borderId="99" xfId="2198" applyNumberFormat="1" applyFont="1" applyFill="1" applyBorder="1" applyAlignment="1">
      <alignment horizontal="right" vertical="center" wrapText="1"/>
    </xf>
    <xf numFmtId="169" fontId="152" fillId="0" borderId="99" xfId="1904" applyNumberFormat="1" applyFont="1" applyFill="1" applyBorder="1" applyAlignment="1">
      <alignment horizontal="right" vertical="center" wrapText="1"/>
    </xf>
    <xf numFmtId="0" fontId="154" fillId="0" borderId="99" xfId="2118" applyFont="1" applyFill="1" applyBorder="1" applyAlignment="1">
      <alignment vertical="center" wrapText="1"/>
      <protection/>
    </xf>
    <xf numFmtId="164" fontId="154" fillId="0" borderId="99" xfId="2198" applyNumberFormat="1" applyFont="1" applyFill="1" applyBorder="1" applyAlignment="1">
      <alignment horizontal="right" vertical="center" wrapText="1"/>
    </xf>
    <xf numFmtId="169" fontId="154" fillId="0" borderId="99" xfId="1904" applyNumberFormat="1" applyFont="1" applyFill="1" applyBorder="1" applyAlignment="1">
      <alignment horizontal="right" vertical="center" wrapText="1"/>
    </xf>
    <xf numFmtId="0" fontId="152" fillId="0" borderId="100" xfId="2118" applyFont="1" applyFill="1" applyBorder="1" applyAlignment="1">
      <alignment vertical="center" wrapText="1"/>
      <protection/>
    </xf>
    <xf numFmtId="0" fontId="152" fillId="0" borderId="100" xfId="2118" applyFont="1" applyFill="1" applyBorder="1" applyAlignment="1">
      <alignment horizontal="left" vertical="center" wrapText="1" indent="1"/>
      <protection/>
    </xf>
    <xf numFmtId="0" fontId="152" fillId="0" borderId="100" xfId="2118" applyFont="1" applyFill="1" applyBorder="1" applyAlignment="1">
      <alignment horizontal="left" vertical="center" wrapText="1" indent="2"/>
      <protection/>
    </xf>
    <xf numFmtId="0" fontId="152" fillId="0" borderId="100" xfId="2118" applyFont="1" applyFill="1" applyBorder="1" applyAlignment="1">
      <alignment horizontal="left" vertical="center" wrapText="1" indent="3"/>
      <protection/>
    </xf>
    <xf numFmtId="0" fontId="155" fillId="0" borderId="100" xfId="2118" applyFont="1" applyFill="1" applyBorder="1" applyAlignment="1">
      <alignment horizontal="left" vertical="center" wrapText="1" indent="3"/>
      <protection/>
    </xf>
    <xf numFmtId="0" fontId="154" fillId="0" borderId="100" xfId="2118" applyFont="1" applyFill="1" applyBorder="1" applyAlignment="1">
      <alignment horizontal="left" vertical="center" wrapText="1" indent="3"/>
      <protection/>
    </xf>
    <xf numFmtId="0" fontId="155" fillId="0" borderId="100" xfId="2118" applyFont="1" applyFill="1" applyBorder="1" applyAlignment="1">
      <alignment horizontal="left" vertical="center" wrapText="1" indent="2"/>
      <protection/>
    </xf>
    <xf numFmtId="0" fontId="154" fillId="0" borderId="100" xfId="2118" applyFont="1" applyFill="1" applyBorder="1" applyAlignment="1">
      <alignment horizontal="left" vertical="center" wrapText="1" indent="2"/>
      <protection/>
    </xf>
    <xf numFmtId="0" fontId="155" fillId="0" borderId="101" xfId="2118" applyFont="1" applyFill="1" applyBorder="1" applyAlignment="1">
      <alignment horizontal="left" vertical="center" wrapText="1" indent="2"/>
      <protection/>
    </xf>
    <xf numFmtId="164" fontId="155" fillId="0" borderId="99" xfId="2198" applyNumberFormat="1" applyFont="1" applyFill="1" applyBorder="1" applyAlignment="1">
      <alignment horizontal="right" vertical="center" wrapText="1"/>
    </xf>
    <xf numFmtId="169" fontId="155" fillId="0" borderId="99" xfId="1904" applyNumberFormat="1" applyFont="1" applyFill="1" applyBorder="1" applyAlignment="1">
      <alignment horizontal="right" vertical="center" wrapText="1"/>
    </xf>
    <xf numFmtId="0" fontId="155" fillId="0" borderId="100" xfId="2118" applyFont="1" applyFill="1" applyBorder="1" applyAlignment="1">
      <alignment horizontal="left" vertical="center" wrapText="1" indent="1"/>
      <protection/>
    </xf>
    <xf numFmtId="0" fontId="155" fillId="0" borderId="101" xfId="2118" applyFont="1" applyFill="1" applyBorder="1" applyAlignment="1">
      <alignment horizontal="left" vertical="center" wrapText="1" indent="1"/>
      <protection/>
    </xf>
    <xf numFmtId="0" fontId="154" fillId="0" borderId="100" xfId="2118" applyFont="1" applyFill="1" applyBorder="1" applyAlignment="1">
      <alignment horizontal="left" vertical="center" wrapText="1" indent="1"/>
      <protection/>
    </xf>
    <xf numFmtId="0" fontId="155" fillId="0" borderId="102" xfId="2118" applyFont="1" applyFill="1" applyBorder="1" applyAlignment="1">
      <alignment horizontal="left" vertical="center" wrapText="1" indent="2"/>
      <protection/>
    </xf>
    <xf numFmtId="0" fontId="6" fillId="0" borderId="103" xfId="1999" applyFont="1" applyFill="1" applyBorder="1">
      <alignment/>
    </xf>
    <xf numFmtId="0" fontId="6" fillId="85" borderId="0" xfId="1999" applyFont="1" applyFill="1" applyBorder="1" applyAlignment="1">
      <alignment/>
    </xf>
    <xf numFmtId="3" fontId="6" fillId="85" borderId="0" xfId="1999" applyNumberFormat="1" applyFont="1" applyFill="1" applyBorder="1" applyAlignment="1">
      <alignment/>
    </xf>
    <xf numFmtId="0" fontId="1" fillId="0" borderId="0" xfId="1999" applyFont="1" applyFill="1" applyBorder="1">
      <alignment/>
    </xf>
    <xf numFmtId="168" fontId="1" fillId="0" borderId="0" xfId="1999" applyNumberFormat="1" applyFont="1" applyFill="1" applyBorder="1">
      <alignment/>
    </xf>
    <xf numFmtId="165" fontId="1" fillId="0" borderId="0" xfId="1999" applyNumberFormat="1" applyFont="1" applyFill="1" applyBorder="1" applyAlignment="1">
      <alignment horizontal="right"/>
    </xf>
    <xf numFmtId="3" fontId="1" fillId="0" borderId="0" xfId="1999" applyNumberFormat="1" applyFont="1" applyFill="1" applyBorder="1" applyAlignment="1">
      <alignment horizontal="right"/>
    </xf>
    <xf numFmtId="168" fontId="1" fillId="0" borderId="0" xfId="1903" applyNumberFormat="1" applyFont="1" applyFill="1" applyBorder="1" applyAlignment="1">
      <alignment horizontal="right"/>
    </xf>
    <xf numFmtId="0" fontId="1" fillId="85" borderId="0" xfId="1999" applyFont="1" applyFill="1" applyBorder="1" applyAlignment="1">
      <alignment/>
    </xf>
    <xf numFmtId="0" fontId="1" fillId="0" borderId="0" xfId="1999" applyFont="1" applyFill="1" applyBorder="1" applyAlignment="1">
      <alignment horizontal="left"/>
    </xf>
    <xf numFmtId="168" fontId="1" fillId="0" borderId="0" xfId="1999" applyNumberFormat="1" applyFont="1" applyFill="1" applyBorder="1" applyAlignment="1">
      <alignment horizontal="left"/>
    </xf>
    <xf numFmtId="168" fontId="1" fillId="0" borderId="0" xfId="1903" applyNumberFormat="1" applyFont="1" applyFill="1" applyBorder="1" applyAlignment="1">
      <alignment horizontal="right" wrapText="1"/>
    </xf>
    <xf numFmtId="0" fontId="153" fillId="0" borderId="0" xfId="2125" applyFont="1" applyFill="1" applyBorder="1" applyAlignment="1">
      <alignment/>
      <protection/>
    </xf>
    <xf numFmtId="0" fontId="156" fillId="0" borderId="0" xfId="1999" applyFont="1" applyFill="1" applyBorder="1" applyAlignment="1">
      <alignment/>
    </xf>
    <xf numFmtId="168" fontId="157" fillId="0" borderId="0" xfId="1999" applyNumberFormat="1" applyFont="1" applyFill="1" applyBorder="1">
      <alignment/>
    </xf>
    <xf numFmtId="165" fontId="157" fillId="0" borderId="0" xfId="1999" applyNumberFormat="1" applyFont="1" applyFill="1" applyBorder="1" applyAlignment="1">
      <alignment horizontal="right"/>
    </xf>
    <xf numFmtId="3" fontId="157" fillId="0" borderId="0" xfId="1999" applyNumberFormat="1" applyFont="1" applyFill="1" applyBorder="1" applyAlignment="1">
      <alignment horizontal="right"/>
    </xf>
    <xf numFmtId="168" fontId="157" fillId="0" borderId="0" xfId="1903" applyNumberFormat="1" applyFont="1" applyFill="1" applyBorder="1" applyAlignment="1">
      <alignment horizontal="right"/>
    </xf>
    <xf numFmtId="0" fontId="156" fillId="0" borderId="0" xfId="2125" applyFont="1" applyFill="1" applyBorder="1">
      <alignment/>
      <protection/>
    </xf>
    <xf numFmtId="3" fontId="153" fillId="0" borderId="0" xfId="2198" applyNumberFormat="1" applyFont="1" applyFill="1" applyBorder="1">
      <alignment/>
    </xf>
    <xf numFmtId="3" fontId="152" fillId="0" borderId="99" xfId="2198" applyNumberFormat="1" applyFont="1" applyFill="1" applyBorder="1" applyAlignment="1">
      <alignment horizontal="right" vertical="center" wrapText="1"/>
    </xf>
    <xf numFmtId="3" fontId="154" fillId="0" borderId="99" xfId="2198" applyNumberFormat="1" applyFont="1" applyFill="1" applyBorder="1" applyAlignment="1">
      <alignment horizontal="right" vertical="center" wrapText="1"/>
    </xf>
    <xf numFmtId="3" fontId="155" fillId="0" borderId="99" xfId="2198" applyNumberFormat="1" applyFont="1" applyFill="1" applyBorder="1" applyAlignment="1">
      <alignment horizontal="right" vertical="center" wrapText="1"/>
    </xf>
    <xf numFmtId="164" fontId="152" fillId="0" borderId="104" xfId="2198" applyNumberFormat="1" applyFont="1" applyFill="1" applyBorder="1" applyAlignment="1">
      <alignment horizontal="right" vertical="center" wrapText="1"/>
    </xf>
    <xf numFmtId="3" fontId="152" fillId="0" borderId="104" xfId="2198" applyNumberFormat="1" applyFont="1" applyFill="1" applyBorder="1" applyAlignment="1">
      <alignment horizontal="right" vertical="center" wrapText="1"/>
    </xf>
    <xf numFmtId="169" fontId="152" fillId="0" borderId="104" xfId="1904" applyNumberFormat="1" applyFont="1" applyFill="1" applyBorder="1" applyAlignment="1">
      <alignment horizontal="right" vertical="center" wrapText="1"/>
    </xf>
    <xf numFmtId="0" fontId="10" fillId="66" borderId="75" xfId="2003" applyFont="1" applyFill="1" applyBorder="1" applyAlignment="1">
      <alignment horizontal="left" vertical="center" wrapText="1" indent="1"/>
    </xf>
    <xf numFmtId="164" fontId="10" fillId="66" borderId="75" xfId="2003" applyNumberFormat="1" applyFont="1" applyFill="1" applyBorder="1" applyAlignment="1">
      <alignment horizontal="center" wrapText="1"/>
    </xf>
    <xf numFmtId="164" fontId="10" fillId="66" borderId="105" xfId="2003" applyNumberFormat="1" applyFont="1" applyFill="1" applyBorder="1" applyAlignment="1">
      <alignment horizontal="center" wrapText="1"/>
    </xf>
    <xf numFmtId="169" fontId="152" fillId="0" borderId="99" xfId="1901" applyNumberFormat="1" applyFont="1" applyFill="1" applyBorder="1" applyAlignment="1">
      <alignment horizontal="right" vertical="center" wrapText="1"/>
    </xf>
    <xf numFmtId="169" fontId="154" fillId="0" borderId="99" xfId="1901" applyNumberFormat="1" applyFont="1" applyFill="1" applyBorder="1" applyAlignment="1">
      <alignment horizontal="right" vertical="center" wrapText="1"/>
    </xf>
    <xf numFmtId="169" fontId="155" fillId="0" borderId="99" xfId="1901" applyNumberFormat="1" applyFont="1" applyFill="1" applyBorder="1" applyAlignment="1">
      <alignment horizontal="right" vertical="center" wrapText="1"/>
    </xf>
    <xf numFmtId="169" fontId="152" fillId="0" borderId="104" xfId="1901" applyNumberFormat="1" applyFont="1" applyFill="1" applyBorder="1" applyAlignment="1">
      <alignment horizontal="right" vertical="center" wrapText="1"/>
    </xf>
    <xf numFmtId="164" fontId="10" fillId="66" borderId="105" xfId="2003" applyNumberFormat="1" applyFont="1" applyFill="1" applyBorder="1" applyAlignment="1">
      <alignment horizontal="left" vertical="center" wrapText="1"/>
    </xf>
    <xf numFmtId="0" fontId="91" fillId="66" borderId="106" xfId="2007" applyFont="1" applyFill="1" applyBorder="1" applyAlignment="1">
      <alignment horizontal="center" vertical="center"/>
      <protection/>
    </xf>
    <xf numFmtId="3" fontId="10" fillId="0" borderId="22" xfId="2007" applyNumberFormat="1" applyFont="1" applyFill="1" applyBorder="1" applyAlignment="1">
      <alignment horizontal="center" wrapText="1"/>
      <protection/>
    </xf>
    <xf numFmtId="164" fontId="92" fillId="0" borderId="22" xfId="1989" applyNumberFormat="1" applyFont="1" applyFill="1" applyBorder="1" applyAlignment="1">
      <alignment horizontal="center" wrapText="1"/>
      <protection/>
    </xf>
    <xf numFmtId="3" fontId="10" fillId="0" borderId="22" xfId="1989" applyNumberFormat="1" applyFont="1" applyFill="1" applyBorder="1" applyAlignment="1">
      <alignment horizontal="center" wrapText="1"/>
      <protection/>
    </xf>
    <xf numFmtId="1" fontId="10" fillId="42" borderId="22" xfId="1989" applyNumberFormat="1" applyFont="1" applyFill="1" applyBorder="1" applyAlignment="1">
      <alignment horizontal="center" wrapText="1"/>
      <protection/>
    </xf>
    <xf numFmtId="1" fontId="92" fillId="42" borderId="22" xfId="1989" applyNumberFormat="1" applyFont="1" applyFill="1" applyBorder="1" applyAlignment="1">
      <alignment horizontal="center" wrapText="1"/>
      <protection/>
    </xf>
    <xf numFmtId="1" fontId="92" fillId="42" borderId="107" xfId="1989" applyNumberFormat="1" applyFont="1" applyFill="1" applyBorder="1" applyAlignment="1">
      <alignment horizontal="center" wrapText="1"/>
      <protection/>
    </xf>
    <xf numFmtId="0" fontId="91" fillId="0" borderId="23" xfId="2007" applyFont="1" applyFill="1" applyBorder="1" applyAlignment="1">
      <alignment horizontal="left" vertical="top"/>
      <protection/>
    </xf>
    <xf numFmtId="0" fontId="10" fillId="0" borderId="108" xfId="0" applyFont="1" applyFill="1" applyBorder="1" applyAlignment="1">
      <alignment horizontal="left" vertical="top"/>
    </xf>
    <xf numFmtId="0" fontId="10" fillId="0" borderId="109" xfId="0" applyFont="1" applyFill="1" applyBorder="1" applyAlignment="1">
      <alignment horizontal="left" vertical="top"/>
    </xf>
    <xf numFmtId="0" fontId="0" fillId="0" borderId="110" xfId="0" applyFill="1" applyBorder="1" applyAlignment="1">
      <alignment/>
    </xf>
    <xf numFmtId="0" fontId="91" fillId="0" borderId="111" xfId="2007" applyFont="1" applyFill="1" applyBorder="1" applyAlignment="1">
      <alignment horizontal="left" vertical="top"/>
      <protection/>
    </xf>
    <xf numFmtId="0" fontId="10" fillId="0" borderId="112" xfId="0" applyFont="1" applyFill="1" applyBorder="1" applyAlignment="1">
      <alignment horizontal="left" vertical="top"/>
    </xf>
    <xf numFmtId="0" fontId="10" fillId="0" borderId="113" xfId="0" applyFont="1" applyFill="1" applyBorder="1" applyAlignment="1">
      <alignment horizontal="left" vertical="top"/>
    </xf>
    <xf numFmtId="3" fontId="10" fillId="0" borderId="114" xfId="1990" applyNumberFormat="1" applyFont="1" applyFill="1" applyBorder="1" applyAlignment="1">
      <alignment horizontal="center" wrapText="1"/>
      <protection/>
    </xf>
    <xf numFmtId="0" fontId="74" fillId="0" borderId="0" xfId="1987" applyFont="1" applyFill="1" applyAlignment="1">
      <alignment horizontal="justify" wrapText="1"/>
    </xf>
    <xf numFmtId="0" fontId="84" fillId="0" borderId="0" xfId="1987" applyFont="1" applyFill="1" applyAlignment="1">
      <alignment horizontal="justify" wrapText="1"/>
    </xf>
    <xf numFmtId="0" fontId="84" fillId="0" borderId="0" xfId="1987" applyFont="1" applyFill="1" applyBorder="1" applyAlignment="1">
      <alignment horizontal="justify" wrapText="1"/>
    </xf>
    <xf numFmtId="0" fontId="1" fillId="0" borderId="0" xfId="1987" applyFont="1" applyFill="1" applyAlignment="1">
      <alignment horizontal="left" wrapText="1"/>
    </xf>
    <xf numFmtId="0" fontId="1" fillId="0" borderId="0" xfId="1987" applyFont="1" applyFill="1" applyAlignment="1">
      <alignment horizontal="left" wrapText="1"/>
    </xf>
    <xf numFmtId="0" fontId="0" fillId="0" borderId="0" xfId="1987" applyFont="1" applyFill="1" applyAlignment="1">
      <alignment horizontal="left" wrapText="1"/>
    </xf>
    <xf numFmtId="0" fontId="1" fillId="0" borderId="0" xfId="1987" applyFont="1" applyFill="1" applyAlignment="1">
      <alignment horizontal="justify" wrapText="1"/>
    </xf>
    <xf numFmtId="0" fontId="1" fillId="0" borderId="0" xfId="1987" applyFont="1" applyFill="1" applyAlignment="1">
      <alignment horizontal="justify" wrapText="1"/>
    </xf>
    <xf numFmtId="0" fontId="0" fillId="0" borderId="0" xfId="1987" applyFont="1" applyFill="1" applyAlignment="1">
      <alignment wrapText="1"/>
    </xf>
    <xf numFmtId="44" fontId="5" fillId="0" borderId="48" xfId="1970" applyFont="1" applyFill="1" applyBorder="1" applyAlignment="1">
      <alignment horizontal="center" vertical="center" wrapText="1"/>
    </xf>
    <xf numFmtId="44" fontId="5" fillId="0" borderId="86" xfId="1970" applyFont="1" applyFill="1" applyBorder="1" applyAlignment="1">
      <alignment horizontal="center" vertical="center" wrapText="1"/>
    </xf>
    <xf numFmtId="44" fontId="5" fillId="0" borderId="85" xfId="1970" applyFont="1" applyFill="1" applyBorder="1" applyAlignment="1">
      <alignment horizontal="center" vertical="center" wrapText="1"/>
    </xf>
    <xf numFmtId="0" fontId="1" fillId="0" borderId="0" xfId="1987" applyFont="1" applyFill="1" applyAlignment="1">
      <alignment wrapText="1"/>
    </xf>
    <xf numFmtId="0" fontId="1" fillId="0" borderId="0" xfId="1987" applyFont="1" applyFill="1" applyAlignment="1">
      <alignment wrapText="1"/>
    </xf>
    <xf numFmtId="0" fontId="0" fillId="0" borderId="0" xfId="1987" applyFont="1" applyFill="1" applyAlignment="1">
      <alignment wrapText="1"/>
    </xf>
    <xf numFmtId="0" fontId="1" fillId="0" borderId="0" xfId="1999" applyFont="1" applyFill="1" applyBorder="1" applyAlignment="1">
      <alignment wrapText="1"/>
    </xf>
    <xf numFmtId="0" fontId="5" fillId="0" borderId="51" xfId="1987" applyFont="1" applyFill="1" applyBorder="1" applyAlignment="1">
      <alignment horizontal="center" vertical="center" wrapText="1"/>
    </xf>
    <xf numFmtId="0" fontId="5" fillId="0" borderId="52" xfId="1987" applyFont="1" applyFill="1" applyBorder="1" applyAlignment="1">
      <alignment horizontal="center" vertical="center" wrapText="1"/>
    </xf>
    <xf numFmtId="164" fontId="5" fillId="0" borderId="48" xfId="1987" applyNumberFormat="1" applyFont="1" applyFill="1" applyBorder="1" applyAlignment="1">
      <alignment horizontal="center" vertical="top" wrapText="1"/>
    </xf>
    <xf numFmtId="0" fontId="1" fillId="0" borderId="85" xfId="1987" applyFont="1" applyFill="1" applyBorder="1" applyAlignment="1">
      <alignment horizontal="center" vertical="top" wrapText="1"/>
    </xf>
    <xf numFmtId="164" fontId="5" fillId="0" borderId="86" xfId="1987" applyNumberFormat="1" applyFont="1" applyFill="1" applyBorder="1" applyAlignment="1">
      <alignment horizontal="center" vertical="center" wrapText="1"/>
    </xf>
    <xf numFmtId="164" fontId="5" fillId="0" borderId="85" xfId="1987" applyNumberFormat="1" applyFont="1" applyFill="1" applyBorder="1" applyAlignment="1">
      <alignment horizontal="center" vertical="center" wrapText="1"/>
    </xf>
    <xf numFmtId="3" fontId="2" fillId="0" borderId="0" xfId="1987" applyNumberFormat="1" applyFont="1" applyFill="1" applyBorder="1" applyAlignment="1">
      <alignment horizontal="right" wrapText="1"/>
    </xf>
    <xf numFmtId="0" fontId="10" fillId="0" borderId="51" xfId="1987" applyFont="1" applyFill="1" applyBorder="1" applyAlignment="1">
      <alignment horizontal="center" vertical="top" wrapText="1"/>
    </xf>
    <xf numFmtId="0" fontId="10" fillId="0" borderId="52" xfId="1987" applyFont="1" applyFill="1" applyBorder="1" applyAlignment="1">
      <alignment horizontal="center" vertical="top" wrapText="1"/>
    </xf>
    <xf numFmtId="0" fontId="2" fillId="0" borderId="0" xfId="1987" applyFont="1" applyFill="1" applyBorder="1" applyAlignment="1">
      <alignment horizontal="justify" wrapText="1"/>
    </xf>
    <xf numFmtId="0" fontId="0" fillId="0" borderId="0" xfId="1987" applyFont="1" applyFill="1" applyBorder="1" applyAlignment="1">
      <alignment horizontal="justify" wrapText="1"/>
    </xf>
    <xf numFmtId="0" fontId="0" fillId="0" borderId="0" xfId="1987" applyFont="1" applyFill="1" applyAlignment="1">
      <alignment horizontal="justify" wrapText="1"/>
    </xf>
    <xf numFmtId="0" fontId="0" fillId="0" borderId="0" xfId="1987" applyFont="1" applyFill="1" applyAlignment="1">
      <alignment/>
    </xf>
    <xf numFmtId="3" fontId="91" fillId="0" borderId="80" xfId="1987" applyNumberFormat="1" applyFont="1" applyFill="1" applyBorder="1" applyAlignment="1">
      <alignment horizontal="center" vertical="center" wrapText="1"/>
    </xf>
    <xf numFmtId="3" fontId="91" fillId="0" borderId="83" xfId="1987" applyNumberFormat="1" applyFont="1" applyFill="1" applyBorder="1" applyAlignment="1">
      <alignment horizontal="center" vertical="center" wrapText="1"/>
    </xf>
    <xf numFmtId="0" fontId="91" fillId="0" borderId="49" xfId="1987" applyFont="1" applyFill="1" applyBorder="1" applyAlignment="1">
      <alignment horizontal="center" vertical="center" wrapText="1"/>
    </xf>
    <xf numFmtId="0" fontId="91" fillId="0" borderId="50" xfId="1987" applyFont="1" applyFill="1" applyBorder="1" applyAlignment="1">
      <alignment horizontal="center" vertical="center" wrapText="1"/>
    </xf>
    <xf numFmtId="3" fontId="91" fillId="0" borderId="49" xfId="1987" applyNumberFormat="1" applyFont="1" applyFill="1" applyBorder="1" applyAlignment="1">
      <alignment horizontal="center" vertical="center" wrapText="1"/>
    </xf>
    <xf numFmtId="3" fontId="91" fillId="0" borderId="50" xfId="1987" applyNumberFormat="1" applyFont="1" applyFill="1" applyBorder="1" applyAlignment="1">
      <alignment horizontal="center" vertical="center" wrapText="1"/>
    </xf>
    <xf numFmtId="165" fontId="91" fillId="0" borderId="81" xfId="1987" applyNumberFormat="1" applyFont="1" applyFill="1" applyBorder="1" applyAlignment="1">
      <alignment horizontal="center" vertical="center" wrapText="1"/>
    </xf>
    <xf numFmtId="165" fontId="91" fillId="0" borderId="84" xfId="1987" applyNumberFormat="1" applyFont="1" applyFill="1" applyBorder="1" applyAlignment="1">
      <alignment horizontal="center" vertical="center" wrapText="1"/>
    </xf>
    <xf numFmtId="0" fontId="74" fillId="0" borderId="0" xfId="1987" applyFont="1" applyFill="1" applyBorder="1" applyAlignment="1">
      <alignment horizontal="justify" wrapText="1"/>
    </xf>
    <xf numFmtId="0" fontId="91" fillId="0" borderId="48" xfId="1987" applyFont="1" applyFill="1" applyBorder="1" applyAlignment="1">
      <alignment horizontal="center" vertical="center" wrapText="1"/>
    </xf>
    <xf numFmtId="0" fontId="91" fillId="0" borderId="86" xfId="1987" applyFont="1" applyFill="1" applyBorder="1" applyAlignment="1">
      <alignment horizontal="center" vertical="center" wrapText="1"/>
    </xf>
    <xf numFmtId="0" fontId="91" fillId="0" borderId="85" xfId="1987" applyFont="1" applyFill="1" applyBorder="1" applyAlignment="1">
      <alignment horizontal="center" vertical="center" wrapText="1"/>
    </xf>
    <xf numFmtId="0" fontId="0" fillId="0" borderId="0" xfId="1987" applyFont="1" applyFill="1" applyAlignment="1">
      <alignment horizontal="left"/>
    </xf>
    <xf numFmtId="0" fontId="158" fillId="0" borderId="0" xfId="2198" applyFont="1" applyFill="1" applyBorder="1" applyAlignment="1">
      <alignment/>
    </xf>
    <xf numFmtId="0" fontId="153" fillId="0" borderId="0" xfId="2198" applyFont="1" applyFill="1" applyBorder="1" applyAlignment="1">
      <alignment/>
    </xf>
    <xf numFmtId="0" fontId="151" fillId="0" borderId="0" xfId="2198" applyFont="1" applyFill="1" applyBorder="1" applyAlignment="1">
      <alignment wrapText="1"/>
    </xf>
    <xf numFmtId="0" fontId="0" fillId="0" borderId="0" xfId="2198" applyFont="1" applyFill="1" applyBorder="1" applyAlignment="1">
      <alignment wrapText="1"/>
    </xf>
    <xf numFmtId="0" fontId="155" fillId="0" borderId="115" xfId="2198" applyFont="1" applyFill="1" applyBorder="1" applyAlignment="1">
      <alignment horizontal="center" vertical="center" wrapText="1"/>
    </xf>
    <xf numFmtId="0" fontId="155" fillId="0" borderId="116" xfId="2198" applyFont="1" applyFill="1" applyBorder="1" applyAlignment="1">
      <alignment horizontal="center" vertical="center" wrapText="1"/>
    </xf>
    <xf numFmtId="0" fontId="155" fillId="0" borderId="117" xfId="2198" applyFont="1" applyFill="1" applyBorder="1" applyAlignment="1">
      <alignment horizontal="center" vertical="center" wrapText="1"/>
    </xf>
    <xf numFmtId="0" fontId="155" fillId="0" borderId="118" xfId="2198" applyFont="1" applyFill="1" applyBorder="1" applyAlignment="1">
      <alignment horizontal="center" vertical="center" wrapText="1"/>
    </xf>
    <xf numFmtId="0" fontId="155" fillId="0" borderId="119" xfId="2198" applyFont="1" applyFill="1" applyBorder="1" applyAlignment="1">
      <alignment horizontal="center" vertical="center" wrapText="1"/>
    </xf>
    <xf numFmtId="0" fontId="155" fillId="0" borderId="120" xfId="2198" applyFont="1" applyFill="1" applyBorder="1" applyAlignment="1">
      <alignment horizontal="center" vertical="center" wrapText="1"/>
    </xf>
    <xf numFmtId="3" fontId="155" fillId="0" borderId="115" xfId="2198" applyNumberFormat="1" applyFont="1" applyFill="1" applyBorder="1" applyAlignment="1">
      <alignment horizontal="center" vertical="center" wrapText="1"/>
    </xf>
    <xf numFmtId="3" fontId="155" fillId="0" borderId="116" xfId="2198" applyNumberFormat="1" applyFont="1" applyFill="1" applyBorder="1" applyAlignment="1">
      <alignment horizontal="center" vertical="center" wrapText="1"/>
    </xf>
    <xf numFmtId="3" fontId="155" fillId="0" borderId="117" xfId="2198" applyNumberFormat="1" applyFont="1" applyFill="1" applyBorder="1" applyAlignment="1">
      <alignment horizontal="center" vertical="center" wrapText="1"/>
    </xf>
    <xf numFmtId="0" fontId="152" fillId="0" borderId="121" xfId="2198" applyFont="1" applyFill="1" applyBorder="1" applyAlignment="1">
      <alignment horizontal="center" vertical="center" wrapText="1"/>
    </xf>
    <xf numFmtId="0" fontId="152" fillId="0" borderId="122" xfId="2198" applyFont="1" applyFill="1" applyBorder="1" applyAlignment="1">
      <alignment horizontal="center" vertical="center" wrapText="1"/>
    </xf>
    <xf numFmtId="0" fontId="1" fillId="0" borderId="0" xfId="1999" applyFont="1" applyFill="1" applyBorder="1" applyAlignment="1">
      <alignment horizontal="left" wrapText="1"/>
    </xf>
    <xf numFmtId="0" fontId="154" fillId="0" borderId="115" xfId="2198" applyFont="1" applyFill="1" applyBorder="1" applyAlignment="1">
      <alignment horizontal="right" vertical="center" wrapText="1"/>
    </xf>
    <xf numFmtId="0" fontId="154" fillId="0" borderId="117" xfId="2198" applyFont="1" applyFill="1" applyBorder="1" applyAlignment="1">
      <alignment horizontal="right" vertical="center" wrapText="1"/>
    </xf>
    <xf numFmtId="0" fontId="155" fillId="0" borderId="115" xfId="2198" applyFont="1" applyFill="1" applyBorder="1" applyAlignment="1">
      <alignment horizontal="right" vertical="center" wrapText="1"/>
    </xf>
    <xf numFmtId="0" fontId="155" fillId="0" borderId="117" xfId="2198" applyFont="1" applyFill="1" applyBorder="1" applyAlignment="1">
      <alignment horizontal="right" vertical="center" wrapText="1"/>
    </xf>
    <xf numFmtId="0" fontId="84" fillId="0" borderId="0" xfId="1987" applyFont="1" applyFill="1" applyAlignment="1">
      <alignment/>
    </xf>
    <xf numFmtId="0" fontId="0" fillId="0" borderId="0" xfId="0" applyAlignment="1">
      <alignment/>
    </xf>
    <xf numFmtId="0" fontId="1" fillId="66" borderId="0" xfId="2003" applyFont="1" applyFill="1" applyAlignment="1">
      <alignment horizontal="left" wrapText="1"/>
    </xf>
    <xf numFmtId="0" fontId="0" fillId="0" borderId="0" xfId="2003" applyFont="1" applyAlignment="1">
      <alignment wrapText="1"/>
    </xf>
    <xf numFmtId="0" fontId="74" fillId="66" borderId="0" xfId="2003" applyFont="1" applyFill="1" applyBorder="1" applyAlignment="1">
      <alignment horizontal="justify" wrapText="1"/>
    </xf>
    <xf numFmtId="0" fontId="84" fillId="0" borderId="0" xfId="2003" applyFont="1" applyBorder="1" applyAlignment="1">
      <alignment horizontal="justify" wrapText="1"/>
    </xf>
    <xf numFmtId="0" fontId="10" fillId="66" borderId="123" xfId="2003" applyFont="1" applyFill="1" applyBorder="1" applyAlignment="1">
      <alignment horizontal="center" vertical="center" wrapText="1"/>
    </xf>
    <xf numFmtId="0" fontId="10" fillId="66" borderId="124" xfId="2003" applyFont="1" applyFill="1" applyBorder="1" applyAlignment="1">
      <alignment horizontal="center" vertical="center" wrapText="1"/>
    </xf>
    <xf numFmtId="0" fontId="10" fillId="66" borderId="125" xfId="2003" applyFont="1" applyFill="1" applyBorder="1" applyAlignment="1">
      <alignment horizontal="center" vertical="center" wrapText="1"/>
    </xf>
    <xf numFmtId="0" fontId="10" fillId="66" borderId="126" xfId="2003" applyFont="1" applyFill="1" applyBorder="1" applyAlignment="1">
      <alignment horizontal="center" vertical="center" wrapText="1"/>
    </xf>
    <xf numFmtId="0" fontId="10" fillId="66" borderId="127" xfId="2003" applyFont="1" applyFill="1" applyBorder="1" applyAlignment="1">
      <alignment horizontal="center" vertical="center" wrapText="1"/>
    </xf>
    <xf numFmtId="0" fontId="10" fillId="66" borderId="128" xfId="2003" applyFont="1" applyFill="1" applyBorder="1" applyAlignment="1">
      <alignment horizontal="center" vertical="center" wrapText="1"/>
    </xf>
    <xf numFmtId="0" fontId="1" fillId="0" borderId="0" xfId="2003" applyFont="1" applyFill="1" applyAlignment="1">
      <alignment horizontal="left" wrapText="1"/>
    </xf>
    <xf numFmtId="0" fontId="6" fillId="0" borderId="0" xfId="2003" applyFont="1" applyAlignment="1">
      <alignment wrapText="1"/>
    </xf>
    <xf numFmtId="0" fontId="0" fillId="0" borderId="0" xfId="2003" applyFont="1" applyAlignment="1">
      <alignment wrapText="1"/>
    </xf>
    <xf numFmtId="0" fontId="74" fillId="66" borderId="0" xfId="2259" applyFont="1" applyFill="1" applyBorder="1" applyAlignment="1">
      <alignment horizontal="justify" wrapText="1"/>
    </xf>
    <xf numFmtId="0" fontId="0" fillId="0" borderId="0" xfId="0" applyAlignment="1">
      <alignment wrapText="1"/>
    </xf>
    <xf numFmtId="0" fontId="6" fillId="0" borderId="0" xfId="2197" applyFont="1" applyAlignment="1">
      <alignment wrapText="1"/>
    </xf>
    <xf numFmtId="0" fontId="0" fillId="0" borderId="0" xfId="2197" applyFont="1" applyAlignment="1">
      <alignment wrapText="1"/>
    </xf>
    <xf numFmtId="0" fontId="1" fillId="0" borderId="0" xfId="0" applyFont="1" applyAlignment="1">
      <alignment horizontal="left" vertical="center" wrapText="1"/>
    </xf>
    <xf numFmtId="0" fontId="1" fillId="66" borderId="0" xfId="2003" applyFont="1" applyFill="1" applyBorder="1" applyAlignment="1">
      <alignment wrapText="1"/>
    </xf>
    <xf numFmtId="0" fontId="2" fillId="66" borderId="0" xfId="1987" applyFont="1" applyFill="1" applyAlignment="1">
      <alignment wrapText="1"/>
    </xf>
    <xf numFmtId="0" fontId="0" fillId="0" borderId="0" xfId="1987" applyFont="1" applyAlignment="1">
      <alignment wrapText="1"/>
    </xf>
    <xf numFmtId="0" fontId="6" fillId="0" borderId="0" xfId="1987" applyFont="1" applyAlignment="1">
      <alignment wrapText="1"/>
    </xf>
    <xf numFmtId="0" fontId="7" fillId="0" borderId="0" xfId="1987" applyFont="1" applyAlignment="1">
      <alignment wrapText="1"/>
    </xf>
    <xf numFmtId="0" fontId="2" fillId="66" borderId="0" xfId="1987" applyFont="1" applyFill="1" applyAlignment="1">
      <alignment horizontal="left" wrapText="1"/>
    </xf>
    <xf numFmtId="0" fontId="0" fillId="0" borderId="0" xfId="1987" applyFont="1" applyAlignment="1">
      <alignment horizontal="left" wrapText="1"/>
    </xf>
    <xf numFmtId="0" fontId="6" fillId="0" borderId="0" xfId="1999" applyFont="1" applyAlignment="1">
      <alignment wrapText="1"/>
    </xf>
    <xf numFmtId="0" fontId="7" fillId="0" borderId="0" xfId="1999" applyFont="1" applyAlignment="1">
      <alignment wrapText="1"/>
    </xf>
    <xf numFmtId="0" fontId="1" fillId="0" borderId="0" xfId="0" applyFont="1" applyAlignment="1">
      <alignment vertical="center" wrapText="1"/>
    </xf>
    <xf numFmtId="0" fontId="0" fillId="0" borderId="0" xfId="0" applyFont="1" applyAlignment="1">
      <alignment/>
    </xf>
    <xf numFmtId="0" fontId="74" fillId="66" borderId="0" xfId="1987" applyFont="1" applyFill="1" applyAlignment="1">
      <alignment vertical="center" wrapText="1"/>
    </xf>
    <xf numFmtId="0" fontId="0" fillId="0" borderId="0" xfId="0" applyAlignment="1">
      <alignment vertical="center" wrapText="1"/>
    </xf>
    <xf numFmtId="0" fontId="0" fillId="0" borderId="0" xfId="0" applyFont="1" applyAlignment="1">
      <alignment wrapText="1"/>
    </xf>
    <xf numFmtId="3" fontId="91" fillId="0" borderId="129" xfId="1987" applyNumberFormat="1" applyFont="1" applyFill="1" applyBorder="1" applyAlignment="1">
      <alignment horizontal="center"/>
    </xf>
    <xf numFmtId="3" fontId="91" fillId="0" borderId="130" xfId="1987" applyNumberFormat="1" applyFont="1" applyFill="1" applyBorder="1" applyAlignment="1">
      <alignment horizontal="center"/>
    </xf>
    <xf numFmtId="3" fontId="91" fillId="0" borderId="131" xfId="1987" applyNumberFormat="1" applyFont="1" applyFill="1" applyBorder="1" applyAlignment="1">
      <alignment horizontal="center"/>
    </xf>
    <xf numFmtId="3" fontId="91" fillId="0" borderId="132" xfId="1987" applyNumberFormat="1" applyFont="1" applyFill="1" applyBorder="1" applyAlignment="1">
      <alignment horizontal="center"/>
    </xf>
    <xf numFmtId="3" fontId="91" fillId="0" borderId="133" xfId="1987" applyNumberFormat="1" applyFont="1" applyFill="1" applyBorder="1" applyAlignment="1">
      <alignment horizontal="center"/>
    </xf>
    <xf numFmtId="3" fontId="91" fillId="0" borderId="134" xfId="1987" applyNumberFormat="1" applyFont="1" applyFill="1" applyBorder="1" applyAlignment="1">
      <alignment horizontal="center"/>
    </xf>
    <xf numFmtId="3" fontId="91" fillId="0" borderId="135" xfId="1987" applyNumberFormat="1" applyFont="1" applyFill="1" applyBorder="1" applyAlignment="1">
      <alignment horizontal="center" vertical="center"/>
    </xf>
    <xf numFmtId="3" fontId="91" fillId="0" borderId="136" xfId="1987" applyNumberFormat="1" applyFont="1" applyFill="1" applyBorder="1" applyAlignment="1">
      <alignment horizontal="center" vertical="center"/>
    </xf>
    <xf numFmtId="3" fontId="91" fillId="0" borderId="137" xfId="1987" applyNumberFormat="1" applyFont="1" applyFill="1" applyBorder="1" applyAlignment="1">
      <alignment horizontal="center" vertical="center"/>
    </xf>
    <xf numFmtId="3" fontId="91" fillId="0" borderId="138" xfId="1987" applyNumberFormat="1" applyFont="1" applyFill="1" applyBorder="1" applyAlignment="1">
      <alignment horizontal="center" vertical="center"/>
    </xf>
    <xf numFmtId="0" fontId="0" fillId="0" borderId="0" xfId="0" applyFont="1" applyAlignment="1">
      <alignment horizontal="left" wrapText="1"/>
    </xf>
    <xf numFmtId="0" fontId="2" fillId="0" borderId="0" xfId="1987" applyFont="1" applyAlignment="1">
      <alignment wrapText="1"/>
    </xf>
    <xf numFmtId="0" fontId="0" fillId="0" borderId="0" xfId="1987" applyFont="1" applyBorder="1" applyAlignment="1">
      <alignment wrapText="1"/>
    </xf>
    <xf numFmtId="0" fontId="74" fillId="0" borderId="0" xfId="1987" applyFont="1" applyAlignment="1">
      <alignment/>
    </xf>
    <xf numFmtId="0" fontId="1" fillId="0" borderId="0" xfId="1987" applyFont="1" applyAlignment="1">
      <alignment/>
    </xf>
    <xf numFmtId="0" fontId="2" fillId="0" borderId="0" xfId="1987" applyFont="1">
      <alignment/>
    </xf>
    <xf numFmtId="0" fontId="97" fillId="0" borderId="0" xfId="1987" applyFont="1" applyAlignment="1">
      <alignment horizontal="center" vertical="center" wrapText="1"/>
    </xf>
  </cellXfs>
  <cellStyles count="2775">
    <cellStyle name="Normal" xfId="0"/>
    <cellStyle name="------    blanc" xfId="15"/>
    <cellStyle name="------    blanc 2" xfId="16"/>
    <cellStyle name="$1000s (0)" xfId="17"/>
    <cellStyle name="%??O%??P%??Q%??R%??S%??T%??U%??V%??W%??X%??Y%??Z%??[%??\%??]%??^%??_%??`%??a%?" xfId="18"/>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xfId="19"/>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2" xfId="20"/>
    <cellStyle name="_03 - Synthèse P.207 - format MIOMCTI" xfId="21"/>
    <cellStyle name="_03 - Synthèse P.207 - format MIOMCTI 2" xfId="22"/>
    <cellStyle name="_1. AAPRAT" xfId="23"/>
    <cellStyle name="_1.Fichier de synthèse missions - version brute 10-11-12" xfId="24"/>
    <cellStyle name="_1.Fichier de synthèse missions - version brute 10-11-12 2" xfId="25"/>
    <cellStyle name="_1-tendanciel CP" xfId="26"/>
    <cellStyle name="_1-tendanciel CP 2" xfId="27"/>
    <cellStyle name="_1-tendanciel CP 2 2" xfId="28"/>
    <cellStyle name="_1-tendanciel CP 3" xfId="29"/>
    <cellStyle name="_1-tendanciel CP 4" xfId="30"/>
    <cellStyle name="_1-tendanciel CP_7BAED_BG_IAI_PMT 23-03 VD" xfId="31"/>
    <cellStyle name="_2011-03-31 8BCJS_CULTURE_RETOUR_recalé_cas" xfId="32"/>
    <cellStyle name="_2011-03-31 8BCJS_CULTURE_RETOUR_recalé_cas 2" xfId="33"/>
    <cellStyle name="_2011-03-31 8BCJS_CULTURE_RETOUR_recalé_cas 3" xfId="34"/>
    <cellStyle name="_3BEN_BG_SCO_PMT_SYNTHESE_T2_HT2_MIES" xfId="35"/>
    <cellStyle name="_3BEN_BG_SCO_PMT_SYNTHESE_T2_HT2_MIES 2" xfId="36"/>
    <cellStyle name="_3BEN_BG_SCO_PMT_SYNTHESE_T2_HT2_MIES 2 2" xfId="37"/>
    <cellStyle name="_3BEN_BG_SCO_PMT_SYNTHESE_T2_HT2_MIES 3" xfId="38"/>
    <cellStyle name="_3BEN_BG_SCO_PMT_SYNTHESE_T2_HT2_MIES 4" xfId="39"/>
    <cellStyle name="_3MIRES_BG_MIRES_PMT_2013-2016_V1" xfId="40"/>
    <cellStyle name="_3MIRES_BG_MIRES_PMT_2013-2016_V1 2" xfId="41"/>
    <cellStyle name="_3MIRES_BG_MIRES_PMT_2013-2016_V1 2 2" xfId="42"/>
    <cellStyle name="_3MIRES_BG_MIRES_PMT_2013-2016_V1 3" xfId="43"/>
    <cellStyle name="_3MIRES_BG_MIRES_PMT_2013-2016_V1 4" xfId="44"/>
    <cellStyle name="_4BLVT_BG_VILLELOGT_PMT v2" xfId="45"/>
    <cellStyle name="_4BLVT_BG_VILLELOGT_PMT v2 2" xfId="46"/>
    <cellStyle name="_4BLVT_BG_VILLELOGT_PMT v2 2 2" xfId="47"/>
    <cellStyle name="_4BLVT_BG_VILLELOGT_PMT v2 3" xfId="48"/>
    <cellStyle name="_4BLVT_BG_VILLELOGT_PMT v2 4" xfId="49"/>
    <cellStyle name="_4BLVT_EF_EPARGNE_PREV2013-2015_V3" xfId="50"/>
    <cellStyle name="_4BT_BG_EDAD_PMT v04 04 2012 mise à jour Météo-France(2)" xfId="51"/>
    <cellStyle name="_4BT_BG_EDAD_PMT v04 04 2012 mise à jour Météo-France(2) 2" xfId="52"/>
    <cellStyle name="_4BT_BG_EDAD_PMT v04 04 2012 mise à jour Météo-France(2) 2 2" xfId="53"/>
    <cellStyle name="_4BT_BG_EDAD_PMT v04 04 2012 mise à jour Météo-France(2) 3" xfId="54"/>
    <cellStyle name="_4BT_BG_EDAD_PMT v04 04 2012 mise à jour Météo-France(2) 4" xfId="55"/>
    <cellStyle name="_4BT_BG_EDAD_PMT V27 4BT 4BLVT 4BDD T2HT2 " xfId="56"/>
    <cellStyle name="_4BT_BG_EDAD_PMT V27 4BT 4BLVT 4BDD T2HT2  2" xfId="57"/>
    <cellStyle name="_4BT_BG_EDAD_PMT V27 4BT 4BLVT 4BDD T2HT2  2 2" xfId="58"/>
    <cellStyle name="_4BT_BG_EDAD_PMT V27 4BT 4BLVT 4BDD T2HT2  3" xfId="59"/>
    <cellStyle name="_4BT_BG_EDAD_PMT V27 4BT 4BLVT 4BDD T2HT2  4" xfId="60"/>
    <cellStyle name="_4BT_EDAD_Vdef" xfId="61"/>
    <cellStyle name="_4BT_EDAD_Vdef 2" xfId="62"/>
    <cellStyle name="_4BT_EDAD_Vdef 3" xfId="63"/>
    <cellStyle name="_4-mesures économies" xfId="64"/>
    <cellStyle name="_4-mesures économies 2" xfId="65"/>
    <cellStyle name="_4-mesures économies 2 2" xfId="66"/>
    <cellStyle name="_4-mesures économies 3" xfId="67"/>
    <cellStyle name="_4-mesures économies 4" xfId="68"/>
    <cellStyle name="_5BDM_BG_ANCCOMB_PMT v6" xfId="69"/>
    <cellStyle name="_5BDM_BG_ANCCOMB_PMT v6 2" xfId="70"/>
    <cellStyle name="_5BDM_BG_ANCCOMB_PMT v6 2 2" xfId="71"/>
    <cellStyle name="_5BDM_BG_ANCCOMB_PMT v6 3" xfId="72"/>
    <cellStyle name="_5BDM_BG_ANCCOMB_PMT v6 4" xfId="73"/>
    <cellStyle name="_5BDM_BG_DEFENSE_PMTv3" xfId="74"/>
    <cellStyle name="_5BDM_BG_DEFENSE_PMTv3 2" xfId="75"/>
    <cellStyle name="_5BDM_BG_DEFENSE_PMTv3 2 2" xfId="76"/>
    <cellStyle name="_5BDM_BG_DEFENSE_PMTv3 3" xfId="77"/>
    <cellStyle name="_5BDM_BG_DEFENSE_PMTv3 4" xfId="78"/>
    <cellStyle name="_6BEFP_BG_TRAVEMP_PMT" xfId="79"/>
    <cellStyle name="_6BEFP_BG_TRAVEMP_PMT (2)" xfId="80"/>
    <cellStyle name="_6BEFP_BG_TRAVEMP_PMT 2" xfId="81"/>
    <cellStyle name="_6BEFP_BG_TRAVEMP_PMT 2 2" xfId="82"/>
    <cellStyle name="_6BEFP_BG_TRAVEMP_PMT 3" xfId="83"/>
    <cellStyle name="_6BEFP_BG_TRAVEMP_PMT 3 2" xfId="84"/>
    <cellStyle name="_6BEFP_BG_TRAVEMP_PMT 4" xfId="85"/>
    <cellStyle name="_6BEFP_BG_TRAVEMP_PMT 5" xfId="86"/>
    <cellStyle name="_6BEFP_BG_TRAVEMP_PMT 6" xfId="87"/>
    <cellStyle name="_6BEFP_BG_TRAVEMP_PMT 7" xfId="88"/>
    <cellStyle name="_6BEFP_BG_TRAVEMP_PMT 8" xfId="89"/>
    <cellStyle name="_6BEFP_BG_TRAVEMP_PMT envoi synthèse 23032012" xfId="90"/>
    <cellStyle name="_6BEFP_BG_TRAVEMP_PMT envoi synthèse 23032012 2" xfId="91"/>
    <cellStyle name="_6BEFP_BG_TRAVEMP_PMT envoi synthèse 23032012 2 2" xfId="92"/>
    <cellStyle name="_6BEFP_BG_TRAVEMP_PMT envoi synthèse 23032012 3" xfId="93"/>
    <cellStyle name="_6BEFP_BG_TRAVEMP_PMT envoi synthèse 23032012 4" xfId="94"/>
    <cellStyle name="_6BEFP_TRAVEMP" xfId="95"/>
    <cellStyle name="_6BEFP_TRAVEMP_CP-octobre2011 (2)" xfId="96"/>
    <cellStyle name="_6BEFP_TRAVEMP-CP-juillet2011" xfId="97"/>
    <cellStyle name="_6BRS_BG_RSR_PMT" xfId="98"/>
    <cellStyle name="_6BRS_BG_RSR_PMT 2" xfId="99"/>
    <cellStyle name="_6BRS_BG_RSR_PMT 2 2" xfId="100"/>
    <cellStyle name="_6BRS_BG_RSR_PMT 3" xfId="101"/>
    <cellStyle name="_6BRS_BG_RSR_PMT 4" xfId="102"/>
    <cellStyle name="_6BSI_BG_SOLIDARITE_PMT_synthèse_vf" xfId="103"/>
    <cellStyle name="_6BSI_BG_SOLIDARITE_PMT_synthèse_vf 2" xfId="104"/>
    <cellStyle name="_6BSI_BG_SOLIDARITE_PMT_synthèse_vf 2 2" xfId="105"/>
    <cellStyle name="_6BSI_BG_SOLIDARITE_PMT_synthèse_vf 3" xfId="106"/>
    <cellStyle name="_6BSI_BG_SOLIDARITE_PMT_synthèse_vf 4" xfId="107"/>
    <cellStyle name="_6BSI_BG_SOLIDARITE_PMT_synthèse_vfBPB post 1er tour" xfId="108"/>
    <cellStyle name="_6BSI_BG_SOLIDARITE_PMT_synthèse_vfBPB post 1er tour 2" xfId="109"/>
    <cellStyle name="_6BSI_BG_SOLIDARITE_PMT_synthèse_vfBPB post 1er tour 2 2" xfId="110"/>
    <cellStyle name="_6BSI_BG_SOLIDARITE_PMT_synthèse_vfBPB post 1er tour 3" xfId="111"/>
    <cellStyle name="_6BSI_BG_SOLIDARITE_PMT_synthèse_vfBPB post 1er tour 4" xfId="112"/>
    <cellStyle name="_7BA_BG_AGRI_PMT" xfId="113"/>
    <cellStyle name="_7BA_BG_AGRI_PMT (feuilles opérateurs)" xfId="114"/>
    <cellStyle name="_7BA_BG_AGRI_PMT (feuilles opérateurs) 2" xfId="115"/>
    <cellStyle name="_7BA_BG_AGRI_PMT (feuilles opérateurs) 2 2" xfId="116"/>
    <cellStyle name="_7BA_BG_AGRI_PMT (feuilles opérateurs) 3" xfId="117"/>
    <cellStyle name="_7BA_BG_AGRI_PMT (feuilles opérateurs) 4" xfId="118"/>
    <cellStyle name="_7BA_BG_AGRI_PMT 2" xfId="119"/>
    <cellStyle name="_7BA_BG_AGRI_PMT 2 2" xfId="120"/>
    <cellStyle name="_7BA_BG_AGRI_PMT 3" xfId="121"/>
    <cellStyle name="_7BA_BG_AGRI_PMT 3 2" xfId="122"/>
    <cellStyle name="_7BA_BG_AGRI_PMT 4" xfId="123"/>
    <cellStyle name="_7BA_BG_AGRI_PMT 5" xfId="124"/>
    <cellStyle name="_7BA_BG_AGRI_PMT 6" xfId="125"/>
    <cellStyle name="_7BA_BG_AGRI_PMT 7" xfId="126"/>
    <cellStyle name="_7BA_BG_AGRI_PMT 8" xfId="127"/>
    <cellStyle name="_7BAED_BG_APD_PMT 23-03 VD" xfId="128"/>
    <cellStyle name="_7BAED_BG_APD_PMT 23-03 VD 2" xfId="129"/>
    <cellStyle name="_7BAED_BG_APD_PMT 23-03 VD 2 2" xfId="130"/>
    <cellStyle name="_7BAED_BG_APD_PMT 23-03 VD 3" xfId="131"/>
    <cellStyle name="_7BAED_BG_APD_PMT 23-03 VD 4" xfId="132"/>
    <cellStyle name="_7BAED_BG_IAI_PMT 23-03 VD" xfId="133"/>
    <cellStyle name="_7BAED_BG_IAI_PMT 23-03 VD 2" xfId="134"/>
    <cellStyle name="_7BAED_BG_IAI_PMT 23-03 VD 2 2" xfId="135"/>
    <cellStyle name="_7BAED_BG_IAI_PMT 23-03 VD 3" xfId="136"/>
    <cellStyle name="_7BAED_BG_IAI_PMT 23-03 VD 4" xfId="137"/>
    <cellStyle name="_8. MESR" xfId="138"/>
    <cellStyle name="_8BCJS_BG_CULTURE_PMT" xfId="139"/>
    <cellStyle name="_8BCJS_BG_CULTURE_PMT 2" xfId="140"/>
    <cellStyle name="_8BCJS_BG_CULTURE_PMT 2 2" xfId="141"/>
    <cellStyle name="_8BCJS_BG_CULTURE_PMT 3" xfId="142"/>
    <cellStyle name="_8BCJS_BG_CULTURE_PMT 4" xfId="143"/>
    <cellStyle name="_8BCJS_BG_CULTURE_PMT-opérateurs175V2MPAP" xfId="144"/>
    <cellStyle name="_8BCJS_BG_CULTURE_PMT-opérateurs175V2MPAP 2" xfId="145"/>
    <cellStyle name="_8BCJS_BG_CULTURE_PMT-opérateurs175V2MPAP 2 2" xfId="146"/>
    <cellStyle name="_8BCJS_BG_CULTURE_PMT-opérateurs175V2MPAP 3" xfId="147"/>
    <cellStyle name="_8BCJS_BG_CULTURE_PMT-opérateurs175V2MPAP 4" xfId="148"/>
    <cellStyle name="_8BEFOM_BG_GFPRH_PMT_V2 avec P309" xfId="149"/>
    <cellStyle name="_8BEFOM_BG_GFPRH_PMT_V2 avec P309 2" xfId="150"/>
    <cellStyle name="_8BEFOM_BG_GFPRH_PMT_V2 avec P309 2 2" xfId="151"/>
    <cellStyle name="_8BEFOM_BG_GFPRH_PMT_V2 avec P309 3" xfId="152"/>
    <cellStyle name="_8BEFOM_BG_GFPRH_PMT_V2 avec P309 4" xfId="153"/>
    <cellStyle name="_8BJM_BG_JUSTICE_PMT_v10" xfId="154"/>
    <cellStyle name="_8BJM_BG_JUSTICE_PMT_v10 2" xfId="155"/>
    <cellStyle name="_8BJM_BG_JUSTICE_PMT_v10 2 2" xfId="156"/>
    <cellStyle name="_8BJM_BG_JUSTICE_PMT_v10 3" xfId="157"/>
    <cellStyle name="_8BJM_BG_JUSTICE_PMT_v10 4" xfId="158"/>
    <cellStyle name="_8BJM_BG_MEDIAS_PMT_v2emeTour_vdef" xfId="159"/>
    <cellStyle name="_8BJM_BG_MEDIAS_PMT_v2emeTour_vdef 2" xfId="160"/>
    <cellStyle name="_8BJM_BG_MEDIAS_PMT_v2emeTour_vdef 2 2" xfId="161"/>
    <cellStyle name="_8BJM_BG_MEDIAS_PMT_v2emeTour_vdef 3" xfId="162"/>
    <cellStyle name="_8BJM_BG_MEDIAS_PMT_v2emeTour_vdef 4" xfId="163"/>
    <cellStyle name="_8BJM_CCF_AAP_PMT_v2emeTour_def " xfId="164"/>
    <cellStyle name="_8BJM_CCF_AAP_PMT_v2emeTour_def  2" xfId="165"/>
    <cellStyle name="_8BJM_CCF_AAP_PMT_v2emeTour_def  2 2" xfId="166"/>
    <cellStyle name="_8BJM_CCF_AAP_PMT_v2emeTour_def  3" xfId="167"/>
    <cellStyle name="_8BJM_CCF_AAP_PMT_v2emeTour_def  4" xfId="168"/>
    <cellStyle name="_annulations DA-LFR (&amp; repartition réserve vs frais) v4 envoi CBCM" xfId="169"/>
    <cellStyle name="_annulations DA-LFR (&amp; repartition réserve vs frais) v7 envoi CBCM" xfId="170"/>
    <cellStyle name="_Assiette Sup PMT 2ème Tour" xfId="171"/>
    <cellStyle name="_Assiette Sup PMT 2ème Tour (2)" xfId="172"/>
    <cellStyle name="_B3. Justice" xfId="173"/>
    <cellStyle name="_BP IONIS 11 MARS 2005V2 JMJ" xfId="174"/>
    <cellStyle name="_BRIQUES AE - DEFINITIF 13 avril" xfId="175"/>
    <cellStyle name="_BRIQUES AE - DEFINITIF 13 avril 2" xfId="176"/>
    <cellStyle name="_BRIQUES AE - DEFINITIF 13 avril 3" xfId="177"/>
    <cellStyle name="_BRIQUES AE - DEFINITIF 13 avril_PLF 2012 - MCC - Arbitrages" xfId="178"/>
    <cellStyle name="_BRIQUES AE - DEFINITIF 13 avril_PLF 2012 - MCC - Arbitrages 2" xfId="179"/>
    <cellStyle name="_BRIQUES CP - DEFINITIF 13 avril" xfId="180"/>
    <cellStyle name="_BRIQUES CP - DEFINITIF 13 avril 2" xfId="181"/>
    <cellStyle name="_BRIQUES CP - DEFINITIF 13 avril 3" xfId="182"/>
    <cellStyle name="_BRIQUES CP - DEFINITIF 13 avril_PLF 2012 - MCC - Arbitrages" xfId="183"/>
    <cellStyle name="_BRIQUES CP - DEFINITIF 13 avril_PLF 2012 - MCC - Arbitrages 2" xfId="184"/>
    <cellStyle name="_CAS AMENDES prev 2012" xfId="185"/>
    <cellStyle name="_CAS AMENDES prev 2012 2" xfId="186"/>
    <cellStyle name="_CAS p" xfId="187"/>
    <cellStyle name="_Champ constant BG 2010 - 2012 _ complet 2709" xfId="188"/>
    <cellStyle name="_Champ constant BG 2010 - 2012 _ complet 2709 2" xfId="189"/>
    <cellStyle name="_Classeur1" xfId="190"/>
    <cellStyle name="_Classeur1_Classeur3" xfId="191"/>
    <cellStyle name="_Classeur1_Classeur3 2" xfId="192"/>
    <cellStyle name="_Classeur10" xfId="193"/>
    <cellStyle name="_Classeur10 2" xfId="194"/>
    <cellStyle name="_Classeur11" xfId="195"/>
    <cellStyle name="_Classeur11 2" xfId="196"/>
    <cellStyle name="_Classeur12" xfId="197"/>
    <cellStyle name="_Classeur12 2" xfId="198"/>
    <cellStyle name="_Classeur13" xfId="199"/>
    <cellStyle name="_Classeur13 2" xfId="200"/>
    <cellStyle name="_Classeur14" xfId="201"/>
    <cellStyle name="_Classeur14 2" xfId="202"/>
    <cellStyle name="_Classeur15" xfId="203"/>
    <cellStyle name="_Classeur15 2" xfId="204"/>
    <cellStyle name="_Classeur16" xfId="205"/>
    <cellStyle name="_Classeur16 2" xfId="206"/>
    <cellStyle name="_Classeur17" xfId="207"/>
    <cellStyle name="_Classeur17 2" xfId="208"/>
    <cellStyle name="_Classeur18" xfId="209"/>
    <cellStyle name="_Classeur18 2" xfId="210"/>
    <cellStyle name="_Classeur19" xfId="211"/>
    <cellStyle name="_Classeur19 2" xfId="212"/>
    <cellStyle name="_Classeur2" xfId="213"/>
    <cellStyle name="_Classeur2 2" xfId="214"/>
    <cellStyle name="_Classeur2 2 2" xfId="215"/>
    <cellStyle name="_Classeur2 3" xfId="216"/>
    <cellStyle name="_Classeur2 4" xfId="217"/>
    <cellStyle name="_Classeur20" xfId="218"/>
    <cellStyle name="_Classeur20 2" xfId="219"/>
    <cellStyle name="_Classeur3" xfId="220"/>
    <cellStyle name="_Classeur4" xfId="221"/>
    <cellStyle name="_Classeur4 2" xfId="222"/>
    <cellStyle name="_Classeur5" xfId="223"/>
    <cellStyle name="_Classeur5 2" xfId="224"/>
    <cellStyle name="_Classeur6" xfId="225"/>
    <cellStyle name="_Classeur6 2" xfId="226"/>
    <cellStyle name="_Classeur7" xfId="227"/>
    <cellStyle name="_Classeur7 2" xfId="228"/>
    <cellStyle name="_Classeur8" xfId="229"/>
    <cellStyle name="_Classeur8 2" xfId="230"/>
    <cellStyle name="_Classeur8 2 2" xfId="231"/>
    <cellStyle name="_Classeur8 2 3" xfId="232"/>
    <cellStyle name="_Classeur8 2 4" xfId="233"/>
    <cellStyle name="_Classeur8 3" xfId="234"/>
    <cellStyle name="_Classeur8_1" xfId="235"/>
    <cellStyle name="_Classeur8_1 2" xfId="236"/>
    <cellStyle name="_Classeur8_2013 03 05 ANNEXES circulaire sécurisation" xfId="237"/>
    <cellStyle name="_Classeur8_2013 03 05 arbitrages PLF 2014" xfId="238"/>
    <cellStyle name="_Classeur8_4BLVT_EF_EPARGNE_PREV2013-2015_V3" xfId="239"/>
    <cellStyle name="_Classeur8_annexe5_arbitrage_OPE" xfId="240"/>
    <cellStyle name="_Classeur8_annexe5_circ_OPE (2)" xfId="241"/>
    <cellStyle name="_Classeur8_annexe5_circ_OPE (2) 2" xfId="242"/>
    <cellStyle name="_Classeur8_MEDDE - dossier arbitrage PLF 2013-2015 arbitrage v1" xfId="243"/>
    <cellStyle name="_Classeur8_MEDDE - dossier arbitrage PLF 2013-2015 arbitrage v1 2" xfId="244"/>
    <cellStyle name="_Classeur8_MEDDE - dossier arbitrage PLF 2013-2015 arbitrage v1 3" xfId="245"/>
    <cellStyle name="_Classeur8_MEDDE - dossier arbitrage PLF 2013-2015 arbitrage v1 4" xfId="246"/>
    <cellStyle name="_Classeur8_OPE_CAS pension_05juil_18h" xfId="247"/>
    <cellStyle name="_Classeur8_OPE_CAS pension_05juil_18h 2" xfId="248"/>
    <cellStyle name="_Classeur8_OPE_CAS pension_05juil_18h 2 2" xfId="249"/>
    <cellStyle name="_Classeur8_OPE_CAS pension_05juil_18h 3" xfId="250"/>
    <cellStyle name="_Classeur8_OPE_CAS pension_05juil_18h 4" xfId="251"/>
    <cellStyle name="_Classeur8_OPE_CAS pension_06juil_20h" xfId="252"/>
    <cellStyle name="_Classeur8_OPE_CAS pension_17juil_17h30" xfId="253"/>
    <cellStyle name="_Classeur8_Synthèse_CAS_Pensions_17juil_22h30" xfId="254"/>
    <cellStyle name="_Classeur8_Synthèse_CAS_Pensions_17juil_22h30 2" xfId="255"/>
    <cellStyle name="_Classeur8_Synthèse_CAS_Pensions_17juil_22h30 3" xfId="256"/>
    <cellStyle name="_Classeur8_Synthèse_CAS_Pensions_17juil_22h30 4" xfId="257"/>
    <cellStyle name="_Classeur8_Synthèse_CAS_Pensions_29juin_19h" xfId="258"/>
    <cellStyle name="_Classeur8_Synthèse_CAS_Pensions_29juin_19h 2" xfId="259"/>
    <cellStyle name="_Classeur8_Synthèse_CAS_Pensions_29juin_19h 3" xfId="260"/>
    <cellStyle name="_Classeur8_Synthèse_CAS_Pensions_29juin_19h 4" xfId="261"/>
    <cellStyle name="_Classeur8_Synthèse_CAS_Pensions_30juil_11h" xfId="262"/>
    <cellStyle name="_Classeur8_Synthèse_CAS_Pensions_30juil_11h 2" xfId="263"/>
    <cellStyle name="_Classeur8_Synthèse_CAS_Pensions_30juil_11h 3" xfId="264"/>
    <cellStyle name="_Classeur8_Synthèse_CAS_Pensions_30juil_11h 4" xfId="265"/>
    <cellStyle name="_Classeur9" xfId="266"/>
    <cellStyle name="_Classeur9 2" xfId="267"/>
    <cellStyle name="_Compensation gratuité musées 2011" xfId="268"/>
    <cellStyle name="_Compensation gratuité musées 2011 2" xfId="269"/>
    <cellStyle name="_Compensation gratuité musées 2011 2 2" xfId="270"/>
    <cellStyle name="_Compensation gratuité musées 2011 3" xfId="271"/>
    <cellStyle name="_Compensation gratuité musées 2011 4" xfId="272"/>
    <cellStyle name="_CONCATENATION - DEFINITIF 13 avril" xfId="273"/>
    <cellStyle name="_CONCATENATION - DEFINITIF 13 avril 2" xfId="274"/>
    <cellStyle name="_CONCATENATION - DEFINITIF 13 avril 3" xfId="275"/>
    <cellStyle name="_CONCATENATION - DEFINITIF 13 avril_PLF 2012 - MCC - Arbitrages" xfId="276"/>
    <cellStyle name="_CONCATENATION - DEFINITIF 13 avril_PLF 2012 - MCC - Arbitrages 2" xfId="277"/>
    <cellStyle name="_CONSTANT (A3)" xfId="278"/>
    <cellStyle name="_CONSTANT (A3) 2" xfId="279"/>
    <cellStyle name="_Copie de 7BA_BG_AGRI_PMT (feuilles opérateurs)" xfId="280"/>
    <cellStyle name="_Copie de 7BA_BG_AGRI_PMT (feuilles opérateurs) 2" xfId="281"/>
    <cellStyle name="_Copie de 7BA_BG_AGRI_PMT (feuilles opérateurs) 2 2" xfId="282"/>
    <cellStyle name="_Copie de 7BA_BG_AGRI_PMT (feuilles opérateurs) 3" xfId="283"/>
    <cellStyle name="_Copie de 7BA_BG_AGRI_PMT (feuilles opérateurs) 4" xfId="284"/>
    <cellStyle name="_Copie de PREX MARS exec 2012 29 01 2013 envoiBPB" xfId="285"/>
    <cellStyle name="_Copie de PREX MARS exec 2012 29 01 2013 envoiBPB 2" xfId="286"/>
    <cellStyle name="_Copie de PREX MARS exec 2012 29 01 2013 envoiBPB 3" xfId="287"/>
    <cellStyle name="_CP" xfId="288"/>
    <cellStyle name="_CP 2" xfId="289"/>
    <cellStyle name="_CPM lot 1" xfId="290"/>
    <cellStyle name="_CPM lot 1_PLF 2012 - MCC - Arbitrages" xfId="291"/>
    <cellStyle name="_CPM lot 1_PLF 2012 - MCC - Arbitrages 2" xfId="292"/>
    <cellStyle name="_CPM lot 1_Triennal 2011-2013 détaillé V11" xfId="293"/>
    <cellStyle name="_CPM lot 1_Triennal 2011-2013 détaillé V11_PLF 2012 - MCC - Arbitrages" xfId="294"/>
    <cellStyle name="_CPM lot 1_Triennal 2011-2013 détaillé V11_PLF 2012 - MCC - Arbitrages 2" xfId="295"/>
    <cellStyle name="_CPM lot 3" xfId="296"/>
    <cellStyle name="_CPM lot 3_PLF 2012 - MCC - Arbitrages" xfId="297"/>
    <cellStyle name="_CPM lot 3_PLF 2012 - MCC - Arbitrages 2" xfId="298"/>
    <cellStyle name="_CPM lot 3_Triennal 2011-2013 détaillé V11" xfId="299"/>
    <cellStyle name="_CPM lot 3_Triennal 2011-2013 détaillé V11_PLF 2012 - MCC - Arbitrages" xfId="300"/>
    <cellStyle name="_CPM lot 3_Triennal 2011-2013 détaillé V11_PLF 2012 - MCC - Arbitrages 2" xfId="301"/>
    <cellStyle name="_CPM lot 4" xfId="302"/>
    <cellStyle name="_CPM lot 4_PLF 2012 - MCC - Arbitrages" xfId="303"/>
    <cellStyle name="_CPM lot 4_PLF 2012 - MCC - Arbitrages 2" xfId="304"/>
    <cellStyle name="_CPM lot 4_Triennal 2011-2013 détaillé V11" xfId="305"/>
    <cellStyle name="_CPM lot 4_Triennal 2011-2013 détaillé V11_PLF 2012 - MCC - Arbitrages" xfId="306"/>
    <cellStyle name="_CPM lot 4_Triennal 2011-2013 détaillé V11_PLF 2012 - MCC - Arbitrages 2" xfId="307"/>
    <cellStyle name="_décisions Offer revew 120106 GDF 16049" xfId="308"/>
    <cellStyle name="_Détail synthèse" xfId="309"/>
    <cellStyle name="_Détail synthèse 2" xfId="310"/>
    <cellStyle name="_détails prévision 2012 P175" xfId="311"/>
    <cellStyle name="_détails prévision 2012 P175 2" xfId="312"/>
    <cellStyle name="_détails prévision 2012 P175 2 2" xfId="313"/>
    <cellStyle name="_détails prévision 2012 P175 3" xfId="314"/>
    <cellStyle name="_détails prévision 2012 P175 4" xfId="315"/>
    <cellStyle name="_Données_support Travaux automne_2009_2010" xfId="316"/>
    <cellStyle name="_Dossier de travail Conf de répartition P.207" xfId="317"/>
    <cellStyle name="_Dossier de travail Conf de répartition P.207 2" xfId="318"/>
    <cellStyle name="_EDAD MB v3 vf P159" xfId="319"/>
    <cellStyle name="_EDAD MB v3 vf P159 2" xfId="320"/>
    <cellStyle name="_EDAD MB v3 vf P159 3" xfId="321"/>
    <cellStyle name="_Envoi BRS BPSS 260212 Assiettes de CAS Sup" xfId="322"/>
    <cellStyle name="_Feuil1" xfId="323"/>
    <cellStyle name="_Feuil1 2" xfId="324"/>
    <cellStyle name="_Feuil1 2 2" xfId="325"/>
    <cellStyle name="_Feuil1 3" xfId="326"/>
    <cellStyle name="_Feuil1 4" xfId="327"/>
    <cellStyle name="_Feuil2" xfId="328"/>
    <cellStyle name="_Feuil2 2" xfId="329"/>
    <cellStyle name="_Feuil2 2 2" xfId="330"/>
    <cellStyle name="_Feuil2 2 3" xfId="331"/>
    <cellStyle name="_Feuil2 2 4" xfId="332"/>
    <cellStyle name="_Feuil2 3" xfId="333"/>
    <cellStyle name="_Feuil2 4" xfId="334"/>
    <cellStyle name="_Feuil2 5" xfId="335"/>
    <cellStyle name="_Feuil2_2013 03 05 ANNEXES circulaire sécurisation" xfId="336"/>
    <cellStyle name="_Feuil2_2013 03 05 arbitrages PLF 2014" xfId="337"/>
    <cellStyle name="_Feuil2_4BLVT_EF_EPARGNE_PREV2013-2015_V3" xfId="338"/>
    <cellStyle name="_Feuil2_annexe5_arbitrage_OPE" xfId="339"/>
    <cellStyle name="_Feuil2_annexe5_circ_OPE (2)" xfId="340"/>
    <cellStyle name="_Feuil2_annexe5_circ_OPE (2) 2" xfId="341"/>
    <cellStyle name="_Feuil2_MEDDE - dossier arbitrage PLF 2013-2015 arbitrage v1" xfId="342"/>
    <cellStyle name="_Feuil2_MEDDE - dossier arbitrage PLF 2013-2015 arbitrage v1 2" xfId="343"/>
    <cellStyle name="_Feuil2_MEDDE - dossier arbitrage PLF 2013-2015 arbitrage v1 3" xfId="344"/>
    <cellStyle name="_Feuil2_MEDDE - dossier arbitrage PLF 2013-2015 arbitrage v1 4" xfId="345"/>
    <cellStyle name="_Feuil2_OPE_CAS pension_05juil_18h" xfId="346"/>
    <cellStyle name="_Feuil2_OPE_CAS pension_05juil_18h 2" xfId="347"/>
    <cellStyle name="_Feuil2_OPE_CAS pension_05juil_18h 2 2" xfId="348"/>
    <cellStyle name="_Feuil2_OPE_CAS pension_05juil_18h 3" xfId="349"/>
    <cellStyle name="_Feuil2_OPE_CAS pension_05juil_18h 4" xfId="350"/>
    <cellStyle name="_Feuil2_OPE_CAS pension_06juil_20h" xfId="351"/>
    <cellStyle name="_Feuil2_OPE_CAS pension_17juil_17h30" xfId="352"/>
    <cellStyle name="_Feuil2_Synthèse_CAS_Pensions_17juil_22h30" xfId="353"/>
    <cellStyle name="_Feuil2_Synthèse_CAS_Pensions_17juil_22h30 2" xfId="354"/>
    <cellStyle name="_Feuil2_Synthèse_CAS_Pensions_17juil_22h30 3" xfId="355"/>
    <cellStyle name="_Feuil2_Synthèse_CAS_Pensions_17juil_22h30 4" xfId="356"/>
    <cellStyle name="_Feuil2_Synthèse_CAS_Pensions_29juin_19h" xfId="357"/>
    <cellStyle name="_Feuil2_Synthèse_CAS_Pensions_29juin_19h 2" xfId="358"/>
    <cellStyle name="_Feuil2_Synthèse_CAS_Pensions_29juin_19h 3" xfId="359"/>
    <cellStyle name="_Feuil2_Synthèse_CAS_Pensions_29juin_19h 4" xfId="360"/>
    <cellStyle name="_Feuil2_Synthèse_CAS_Pensions_30juil_11h" xfId="361"/>
    <cellStyle name="_Feuil2_Synthèse_CAS_Pensions_30juil_11h 2" xfId="362"/>
    <cellStyle name="_Feuil2_Synthèse_CAS_Pensions_30juil_11h 3" xfId="363"/>
    <cellStyle name="_Feuil2_Synthèse_CAS_Pensions_30juil_11h 4" xfId="364"/>
    <cellStyle name="_fichier de travail" xfId="365"/>
    <cellStyle name="_fichier de travail 2" xfId="366"/>
    <cellStyle name="_fichier de travail P.751" xfId="367"/>
    <cellStyle name="_fichier de travail P.751 2" xfId="368"/>
    <cellStyle name="_Gage DA vf" xfId="369"/>
    <cellStyle name="_GRAAL phase 1 - SYNTHESE Classeur Crédits" xfId="370"/>
    <cellStyle name="_Graph_CAS_Hors_CAS" xfId="371"/>
    <cellStyle name="_Hébergement SI" xfId="372"/>
    <cellStyle name="_Hébergement SI_PLF 2012 - MCC - Arbitrages" xfId="373"/>
    <cellStyle name="_Hébergement SI_PLF 2012 - MCC - Arbitrages 2" xfId="374"/>
    <cellStyle name="_Hébergement SI_Triennal 2011-2013 détaillé V11" xfId="375"/>
    <cellStyle name="_Hébergement SI_Triennal 2011-2013 détaillé V11_PLF 2012 - MCC - Arbitrages" xfId="376"/>
    <cellStyle name="_Hébergement SI_Triennal 2011-2013 détaillé V11_PLF 2012 - MCC - Arbitrages 2" xfId="377"/>
    <cellStyle name="_Investissements" xfId="378"/>
    <cellStyle name="_lfi20121202" xfId="379"/>
    <cellStyle name="_lfi20121202 2" xfId="380"/>
    <cellStyle name="_lfi20121202 3" xfId="381"/>
    <cellStyle name="_LOT2" xfId="382"/>
    <cellStyle name="_LOT2_PLF 2012 - MCC - Arbitrages" xfId="383"/>
    <cellStyle name="_LOT2_PLF 2012 - MCC - Arbitrages 2" xfId="384"/>
    <cellStyle name="_LOT2_Triennal 2011-2013 détaillé V11" xfId="385"/>
    <cellStyle name="_LOT2_Triennal 2011-2013 détaillé V11_PLF 2012 - MCC - Arbitrages" xfId="386"/>
    <cellStyle name="_LOT2_Triennal 2011-2013 détaillé V11_PLF 2012 - MCC - Arbitrages 2" xfId="387"/>
    <cellStyle name="_LOT4 intérieur MIOMCT" xfId="388"/>
    <cellStyle name="_LOT4 intérieur MIOMCT_PLF 2012 - MCC - Arbitrages" xfId="389"/>
    <cellStyle name="_LOT4 intérieur MIOMCT_PLF 2012 - MCC - Arbitrages 2" xfId="390"/>
    <cellStyle name="_LOT4 MEEDDAT" xfId="391"/>
    <cellStyle name="_LOT4 MEEDDAT_PLF 2012 - MCC - Arbitrages" xfId="392"/>
    <cellStyle name="_LOT4 MEEDDAT_PLF 2012 - MCC - Arbitrages 2" xfId="393"/>
    <cellStyle name="_Maquette classeurs de prévision 2011" xfId="394"/>
    <cellStyle name="_Maquette classeurs de prévision 2011 2" xfId="395"/>
    <cellStyle name="_Maquette classeurs de prévision 2011 2 2" xfId="396"/>
    <cellStyle name="_Maquette classeurs de prévision 2011 2 3" xfId="397"/>
    <cellStyle name="_Maquette classeurs de prévision 2011 2 4" xfId="398"/>
    <cellStyle name="_Maquette classeurs de prévision 2011 3" xfId="399"/>
    <cellStyle name="_Maquette classeurs de prévision 2011_2013 03 05 ANNEXES circulaire sécurisation" xfId="400"/>
    <cellStyle name="_Maquette classeurs de prévision 2011_2013 03 05 arbitrages PLF 2014" xfId="401"/>
    <cellStyle name="_Maquette classeurs de prévision 2011_annexe5_arbitrage_OPE" xfId="402"/>
    <cellStyle name="_Maquette classeurs de prévision 2011_annexe5_circ_OPE (2)" xfId="403"/>
    <cellStyle name="_Maquette classeurs de prévision 2011_annexe5_circ_OPE (2) 2" xfId="404"/>
    <cellStyle name="_Maquette classeurs de prévision 2011_Classeur3" xfId="405"/>
    <cellStyle name="_Maquette classeurs de prévision 2011_Classeur3 2" xfId="406"/>
    <cellStyle name="_Maquette classeurs de prévision 2011_Classeur4" xfId="407"/>
    <cellStyle name="_Maquette classeurs de prévision 2011_Classeur4 2" xfId="408"/>
    <cellStyle name="_Maquette classeurs de prévision 2011_Classeur5" xfId="409"/>
    <cellStyle name="_Maquette classeurs de prévision 2011_Classeur5 2" xfId="410"/>
    <cellStyle name="_Maquette classeurs de prévision 2011_Classeur6" xfId="411"/>
    <cellStyle name="_Maquette classeurs de prévision 2011_Classeur6 2" xfId="412"/>
    <cellStyle name="_Maquette classeurs de prévision 2011_Classeur7" xfId="413"/>
    <cellStyle name="_Maquette classeurs de prévision 2011_Classeur7 2" xfId="414"/>
    <cellStyle name="_Maquette classeurs de prévision 2011_MEDDE - dossier arbitrage PLF 2013-2015 arbitrage v1" xfId="415"/>
    <cellStyle name="_Maquette classeurs de prévision 2011_MEDDE - dossier arbitrage PLF 2013-2015 arbitrage v1 2" xfId="416"/>
    <cellStyle name="_Maquette classeurs de prévision 2011_MEDDE - dossier arbitrage PLF 2013-2015 arbitrage v1 3" xfId="417"/>
    <cellStyle name="_Maquette classeurs de prévision 2011_MEDDE - dossier arbitrage PLF 2013-2015 arbitrage v1 4" xfId="418"/>
    <cellStyle name="_Maquette classeurs de prévision 2011_OPE_CAS pension_05juil_18h" xfId="419"/>
    <cellStyle name="_Maquette classeurs de prévision 2011_OPE_CAS pension_05juil_18h 2" xfId="420"/>
    <cellStyle name="_Maquette classeurs de prévision 2011_OPE_CAS pension_05juil_18h 2 2" xfId="421"/>
    <cellStyle name="_Maquette classeurs de prévision 2011_OPE_CAS pension_05juil_18h 3" xfId="422"/>
    <cellStyle name="_Maquette classeurs de prévision 2011_OPE_CAS pension_05juil_18h 4" xfId="423"/>
    <cellStyle name="_Maquette classeurs de prévision 2011_OPE_CAS pension_06juil_20h" xfId="424"/>
    <cellStyle name="_Maquette classeurs de prévision 2011_OPE_CAS pension_17juil_17h30" xfId="425"/>
    <cellStyle name="_Maquette classeurs de prévision 2011_PLF 2012 - MCC - Arbitrages" xfId="426"/>
    <cellStyle name="_Maquette classeurs de prévision 2011_PLF 2012 - MCC - Arbitrages 2" xfId="427"/>
    <cellStyle name="_Maquette classeurs de prévision 2011_PREX JUIN T3 CAS envoi bureaux" xfId="428"/>
    <cellStyle name="_Maquette classeurs de prévision 2011_Synthèse_CAS_Pensions_17juil_22h30" xfId="429"/>
    <cellStyle name="_Maquette classeurs de prévision 2011_Synthèse_CAS_Pensions_17juil_22h30 2" xfId="430"/>
    <cellStyle name="_Maquette classeurs de prévision 2011_Synthèse_CAS_Pensions_17juil_22h30 3" xfId="431"/>
    <cellStyle name="_Maquette classeurs de prévision 2011_Synthèse_CAS_Pensions_17juil_22h30 4" xfId="432"/>
    <cellStyle name="_Maquette classeurs de prévision 2011_Synthèse_CAS_Pensions_29juin_19h" xfId="433"/>
    <cellStyle name="_Maquette classeurs de prévision 2011_Synthèse_CAS_Pensions_29juin_19h 2" xfId="434"/>
    <cellStyle name="_Maquette classeurs de prévision 2011_Synthèse_CAS_Pensions_29juin_19h 3" xfId="435"/>
    <cellStyle name="_Maquette classeurs de prévision 2011_Synthèse_CAS_Pensions_29juin_19h 4" xfId="436"/>
    <cellStyle name="_Maquette classeurs de prévision 2011_Synthèse_CAS_Pensions_30juil_11h" xfId="437"/>
    <cellStyle name="_Maquette classeurs de prévision 2011_Synthèse_CAS_Pensions_30juil_11h 2" xfId="438"/>
    <cellStyle name="_Maquette classeurs de prévision 2011_Synthèse_CAS_Pensions_30juil_11h 3" xfId="439"/>
    <cellStyle name="_Maquette classeurs de prévision 2011_Synthèse_CAS_Pensions_30juil_11h 4" xfId="440"/>
    <cellStyle name="_NMPrev juin 2011 V2" xfId="441"/>
    <cellStyle name="_Nosia BPlan V0 10D" xfId="442"/>
    <cellStyle name="_OPE_Bud_EmploisCAS" xfId="443"/>
    <cellStyle name="_OPE_Bud_EmploisCAS 2" xfId="444"/>
    <cellStyle name="_OPE_Bud_EmploisCAS 2 2" xfId="445"/>
    <cellStyle name="_OPE_Bud_EmploisCAS 3" xfId="446"/>
    <cellStyle name="_OPE_Bud_EmploisCAS 3 2" xfId="447"/>
    <cellStyle name="_OPE_Bud_EmploisCAS 4" xfId="448"/>
    <cellStyle name="_P 751 - PMT - fichier de travail (2)" xfId="449"/>
    <cellStyle name="_P 751 - PMT - fichier de travail (2) 2" xfId="450"/>
    <cellStyle name="_Pg 751_PLF 2012_Fiche comp n3_Maquette constante (2)" xfId="451"/>
    <cellStyle name="_PITE Position DMAT (2)" xfId="452"/>
    <cellStyle name="_PITE Position DMAT (2) 2" xfId="453"/>
    <cellStyle name="_PMT 2013-2016 CAS AMENDES" xfId="454"/>
    <cellStyle name="_PMT Mission EDAD - Tour 2 - v.1" xfId="455"/>
    <cellStyle name="_PMT Mission EDAD - Tour 2 - v.1 2" xfId="456"/>
    <cellStyle name="_PMT Mission EDAD - Tour 2 - v.1 2 2" xfId="457"/>
    <cellStyle name="_PMT Mission EDAD - Tour 2 - v.1 3" xfId="458"/>
    <cellStyle name="_PMT Mission EDAD - Tour 2 - v.1 4" xfId="459"/>
    <cellStyle name="_PMToperateurs2MPAP" xfId="460"/>
    <cellStyle name="_PMToperateurs2MPAP 2" xfId="461"/>
    <cellStyle name="_PMToperateurs2MPAP 2 2" xfId="462"/>
    <cellStyle name="_PMToperateurs2MPAP 3" xfId="463"/>
    <cellStyle name="_PMToperateurs2MPAP 4" xfId="464"/>
    <cellStyle name="_PnL VF RTE CNES  Réseau 16 11 2005 V2" xfId="465"/>
    <cellStyle name="_prev 5bcl V2 modéré avec stabilisation pour CL" xfId="466"/>
    <cellStyle name="_prev 5bcl V2 modéré avec stabilisation pour CL 2" xfId="467"/>
    <cellStyle name="_prev def ju ub v4 post AV" xfId="468"/>
    <cellStyle name="_prev def ju ub v7" xfId="469"/>
    <cellStyle name="_Prev. Exe. 1" xfId="470"/>
    <cellStyle name="_Prev. Exe. 1 2" xfId="471"/>
    <cellStyle name="_prévision labels" xfId="472"/>
    <cellStyle name="_PREX JUIN T3 CAS envoi bureaux" xfId="473"/>
    <cellStyle name="_PREX MARS exec 2012 29 01 2013 envoiBPB" xfId="474"/>
    <cellStyle name="_PREX MARS exec 2012 29 01 2013 envoiBPB 2" xfId="475"/>
    <cellStyle name="_PREX MARS exec 2012 29 01 2013 envoiBPB 3" xfId="476"/>
    <cellStyle name="_PREX MARS maquette 2013 29 01 2013 envoiBPB" xfId="477"/>
    <cellStyle name="_PREX MARS maquette 2013 29 01 2013 envoiBPB 2" xfId="478"/>
    <cellStyle name="_PREX MARS maquette 2013 29 01 2013 envoiBPB 3" xfId="479"/>
    <cellStyle name="_PREX MARS onglet T3 CAS" xfId="480"/>
    <cellStyle name="_PREX MARS onglet T3 CAS 2" xfId="481"/>
    <cellStyle name="_PREX MARS onglet T3 CAS 2 2" xfId="482"/>
    <cellStyle name="_PREX MARS onglet T3 CAS 3" xfId="483"/>
    <cellStyle name="_PREX MARS onglet T3 CAS 4" xfId="484"/>
    <cellStyle name="_PREX OCTOBRE  retour bureaux 11 10 2012 9h" xfId="485"/>
    <cellStyle name="_PREX OCTOBRE BASE 1 BE" xfId="486"/>
    <cellStyle name="_PREX OCTOBRE BASE 1 BE 2" xfId="487"/>
    <cellStyle name="_PREX OCTOBRE BASE 1 BE 2 2" xfId="488"/>
    <cellStyle name="_PREX OCTOBRE BASE 1 BE 3" xfId="489"/>
    <cellStyle name="_PREX OCTOBRE BASE 1 BE 4" xfId="490"/>
    <cellStyle name="_PREX octobre livrable excel V17" xfId="491"/>
    <cellStyle name="_PrEx-juillet2011 v8" xfId="492"/>
    <cellStyle name="_PrEx-juillet2011 v8 2" xfId="493"/>
    <cellStyle name="_PrEx-juillet2011 v8 3" xfId="494"/>
    <cellStyle name="_PrEx-juillet2011 v8 4" xfId="495"/>
    <cellStyle name="_PrEx-juillet2011 v8_2013 03 05 ANNEXES circulaire sécurisation" xfId="496"/>
    <cellStyle name="_PrEx-juillet2011 v8_2013 03 05 arbitrages PLF 2014" xfId="497"/>
    <cellStyle name="_PrEx-juillet2011 v8_annexe5_arbitrage_OPE" xfId="498"/>
    <cellStyle name="_PrEx-juillet2011 v8_annexe5_circ_OPE (2)" xfId="499"/>
    <cellStyle name="_PrEx-juillet2011 v8_annexe5_circ_OPE (2) 2" xfId="500"/>
    <cellStyle name="_PrEx-juillet2011 v8_Classeur5" xfId="501"/>
    <cellStyle name="_PrEx-juillet2011 v8_Classeur5 2" xfId="502"/>
    <cellStyle name="_PrEx-nov_2011 v02" xfId="503"/>
    <cellStyle name="_PrEx-nov_2011 v02 2" xfId="504"/>
    <cellStyle name="_PrEx-nov_2011 v02 2 2" xfId="505"/>
    <cellStyle name="_PrEx-nov_2011 v02 3" xfId="506"/>
    <cellStyle name="_PrEx-nov_2011 v02 4" xfId="507"/>
    <cellStyle name="_RangeColumns" xfId="508"/>
    <cellStyle name="_RangeColumns 2" xfId="509"/>
    <cellStyle name="_RangeData" xfId="510"/>
    <cellStyle name="_RangeData 2" xfId="511"/>
    <cellStyle name="_RangeProperties" xfId="512"/>
    <cellStyle name="_RangeProperties 2" xfId="513"/>
    <cellStyle name="_RangePropertiesColumns" xfId="514"/>
    <cellStyle name="_RangePropertiesColumns 2" xfId="515"/>
    <cellStyle name="_RangeRows" xfId="516"/>
    <cellStyle name="_RangeRows 2" xfId="517"/>
    <cellStyle name="_RangeSlicer" xfId="518"/>
    <cellStyle name="_Sanofi - Gestion Serveurs et Reseau v3 12 10 05" xfId="519"/>
    <cellStyle name="_Schéma de gage des ouvertures LFR Printemps envoi cab (3)" xfId="520"/>
    <cellStyle name="_Schéma de gage des ouvertures LFR Printemps envoi cab (3) 2" xfId="521"/>
    <cellStyle name="_SNTHESE - DEFINITIF 13 avril" xfId="522"/>
    <cellStyle name="_SNTHESE - DEFINITIF 13 avril 2" xfId="523"/>
    <cellStyle name="_SNTHESE - DEFINITIF 13 avril 3" xfId="524"/>
    <cellStyle name="_SNTHESE - DEFINITIF 13 avril_PLF 2012 - MCC - Arbitrages" xfId="525"/>
    <cellStyle name="_SNTHESE - DEFINITIF 13 avril_PLF 2012 - MCC - Arbitrages 2" xfId="526"/>
    <cellStyle name="_Sous Jacents FAM et ODEADOM" xfId="527"/>
    <cellStyle name="_Sous Jacents FAM et ODEADOM 2" xfId="528"/>
    <cellStyle name="_Sous Jacents FAM et ODEADOM 2 2" xfId="529"/>
    <cellStyle name="_Sous Jacents FAM et ODEADOM 3" xfId="530"/>
    <cellStyle name="_Sous Jacents FAM et ODEADOM 4" xfId="531"/>
    <cellStyle name="_SQ01" xfId="532"/>
    <cellStyle name="_SQ01 2" xfId="533"/>
    <cellStyle name="_SQ01 2 2" xfId="534"/>
    <cellStyle name="_SQ01 2 3" xfId="535"/>
    <cellStyle name="_SQ01 2 4" xfId="536"/>
    <cellStyle name="_SQ01 3" xfId="537"/>
    <cellStyle name="_SQ01_2013 03 05 ANNEXES circulaire sécurisation" xfId="538"/>
    <cellStyle name="_SQ01_2013 03 05 arbitrages PLF 2014" xfId="539"/>
    <cellStyle name="_SQ01_annexe5_arbitrage_OPE" xfId="540"/>
    <cellStyle name="_SQ01_annexe5_circ_OPE (2)" xfId="541"/>
    <cellStyle name="_SQ01_annexe5_circ_OPE (2) 2" xfId="542"/>
    <cellStyle name="_SQ01_Classeur3" xfId="543"/>
    <cellStyle name="_SQ01_Classeur3 2" xfId="544"/>
    <cellStyle name="_SQ01_Classeur4" xfId="545"/>
    <cellStyle name="_SQ01_Classeur4 2" xfId="546"/>
    <cellStyle name="_SQ01_Classeur5" xfId="547"/>
    <cellStyle name="_SQ01_Classeur5 2" xfId="548"/>
    <cellStyle name="_SQ01_Classeur6" xfId="549"/>
    <cellStyle name="_SQ01_Classeur6 2" xfId="550"/>
    <cellStyle name="_SQ01_Classeur7" xfId="551"/>
    <cellStyle name="_SQ01_Classeur7 2" xfId="552"/>
    <cellStyle name="_SQ01_MEDDE - dossier arbitrage PLF 2013-2015 arbitrage v1" xfId="553"/>
    <cellStyle name="_SQ01_MEDDE - dossier arbitrage PLF 2013-2015 arbitrage v1 2" xfId="554"/>
    <cellStyle name="_SQ01_MEDDE - dossier arbitrage PLF 2013-2015 arbitrage v1 3" xfId="555"/>
    <cellStyle name="_SQ01_MEDDE - dossier arbitrage PLF 2013-2015 arbitrage v1 4" xfId="556"/>
    <cellStyle name="_SQ01_OPE_CAS pension_05juil_18h" xfId="557"/>
    <cellStyle name="_SQ01_OPE_CAS pension_05juil_18h 2" xfId="558"/>
    <cellStyle name="_SQ01_OPE_CAS pension_05juil_18h 2 2" xfId="559"/>
    <cellStyle name="_SQ01_OPE_CAS pension_05juil_18h 3" xfId="560"/>
    <cellStyle name="_SQ01_OPE_CAS pension_05juil_18h 4" xfId="561"/>
    <cellStyle name="_SQ01_OPE_CAS pension_06juil_20h" xfId="562"/>
    <cellStyle name="_SQ01_OPE_CAS pension_17juil_17h30" xfId="563"/>
    <cellStyle name="_SQ01_PLF 2012 - MCC - Arbitrages" xfId="564"/>
    <cellStyle name="_SQ01_PLF 2012 - MCC - Arbitrages 2" xfId="565"/>
    <cellStyle name="_SQ01_PREX JUIN T3 CAS envoi bureaux" xfId="566"/>
    <cellStyle name="_SQ01_Synthèse_CAS_Pensions_17juil_22h30" xfId="567"/>
    <cellStyle name="_SQ01_Synthèse_CAS_Pensions_17juil_22h30 2" xfId="568"/>
    <cellStyle name="_SQ01_Synthèse_CAS_Pensions_17juil_22h30 3" xfId="569"/>
    <cellStyle name="_SQ01_Synthèse_CAS_Pensions_17juil_22h30 4" xfId="570"/>
    <cellStyle name="_SQ01_Synthèse_CAS_Pensions_29juin_19h" xfId="571"/>
    <cellStyle name="_SQ01_Synthèse_CAS_Pensions_29juin_19h 2" xfId="572"/>
    <cellStyle name="_SQ01_Synthèse_CAS_Pensions_29juin_19h 3" xfId="573"/>
    <cellStyle name="_SQ01_Synthèse_CAS_Pensions_29juin_19h 4" xfId="574"/>
    <cellStyle name="_SQ01_Synthèse_CAS_Pensions_30juil_11h" xfId="575"/>
    <cellStyle name="_SQ01_Synthèse_CAS_Pensions_30juil_11h 2" xfId="576"/>
    <cellStyle name="_SQ01_Synthèse_CAS_Pensions_30juil_11h 3" xfId="577"/>
    <cellStyle name="_SQ01_Synthèse_CAS_Pensions_30juil_11h 4" xfId="578"/>
    <cellStyle name="_Squelette PMT 22-02" xfId="579"/>
    <cellStyle name="_Squelette PMT 22-02 2" xfId="580"/>
    <cellStyle name="_Squelette PMT 22-02 2 2" xfId="581"/>
    <cellStyle name="_Squelette PMT 22-02 2 3" xfId="582"/>
    <cellStyle name="_Squelette PMT 22-02 2 4" xfId="583"/>
    <cellStyle name="_Squelette PMT 22-02 3" xfId="584"/>
    <cellStyle name="_Squelette PMT 22-02_2013 03 05 ANNEXES circulaire sécurisation" xfId="585"/>
    <cellStyle name="_Squelette PMT 22-02_2013 03 05 arbitrages PLF 2014" xfId="586"/>
    <cellStyle name="_Squelette PMT 22-02_4BLVT_EF_EPARGNE_PREV2013-2015_V3" xfId="587"/>
    <cellStyle name="_Squelette PMT 22-02_annexe5_arbitrage_OPE" xfId="588"/>
    <cellStyle name="_Squelette PMT 22-02_annexe5_circ_OPE (2)" xfId="589"/>
    <cellStyle name="_Squelette PMT 22-02_annexe5_circ_OPE (2) 2" xfId="590"/>
    <cellStyle name="_Squelette PMT 22-02_MEDDE - dossier arbitrage PLF 2013-2015 arbitrage v1" xfId="591"/>
    <cellStyle name="_Squelette PMT 22-02_MEDDE - dossier arbitrage PLF 2013-2015 arbitrage v1 2" xfId="592"/>
    <cellStyle name="_Squelette PMT 22-02_MEDDE - dossier arbitrage PLF 2013-2015 arbitrage v1 3" xfId="593"/>
    <cellStyle name="_Squelette PMT 22-02_MEDDE - dossier arbitrage PLF 2013-2015 arbitrage v1 4" xfId="594"/>
    <cellStyle name="_Squelette PMT 22-02_OPE_CAS pension_05juil_18h" xfId="595"/>
    <cellStyle name="_Squelette PMT 22-02_OPE_CAS pension_05juil_18h 2" xfId="596"/>
    <cellStyle name="_Squelette PMT 22-02_OPE_CAS pension_05juil_18h 2 2" xfId="597"/>
    <cellStyle name="_Squelette PMT 22-02_OPE_CAS pension_05juil_18h 3" xfId="598"/>
    <cellStyle name="_Squelette PMT 22-02_OPE_CAS pension_05juil_18h 4" xfId="599"/>
    <cellStyle name="_Squelette PMT 22-02_OPE_CAS pension_06juil_20h" xfId="600"/>
    <cellStyle name="_Squelette PMT 22-02_OPE_CAS pension_17juil_17h30" xfId="601"/>
    <cellStyle name="_Squelette PMT 22-02_Synthèse_CAS_Pensions_17juil_22h30" xfId="602"/>
    <cellStyle name="_Squelette PMT 22-02_Synthèse_CAS_Pensions_17juil_22h30 2" xfId="603"/>
    <cellStyle name="_Squelette PMT 22-02_Synthèse_CAS_Pensions_17juil_22h30 3" xfId="604"/>
    <cellStyle name="_Squelette PMT 22-02_Synthèse_CAS_Pensions_17juil_22h30 4" xfId="605"/>
    <cellStyle name="_Squelette PMT 22-02_Synthèse_CAS_Pensions_29juin_19h" xfId="606"/>
    <cellStyle name="_Squelette PMT 22-02_Synthèse_CAS_Pensions_29juin_19h 2" xfId="607"/>
    <cellStyle name="_Squelette PMT 22-02_Synthèse_CAS_Pensions_29juin_19h 3" xfId="608"/>
    <cellStyle name="_Squelette PMT 22-02_Synthèse_CAS_Pensions_29juin_19h 4" xfId="609"/>
    <cellStyle name="_Squelette PMT 22-02_Synthèse_CAS_Pensions_30juil_11h" xfId="610"/>
    <cellStyle name="_Squelette PMT 22-02_Synthèse_CAS_Pensions_30juil_11h 2" xfId="611"/>
    <cellStyle name="_Squelette PMT 22-02_Synthèse_CAS_Pensions_30juil_11h 3" xfId="612"/>
    <cellStyle name="_Squelette PMT 22-02_Synthèse_CAS_Pensions_30juil_11h 4" xfId="613"/>
    <cellStyle name="_SUIVI REPARTITION 09-14" xfId="614"/>
    <cellStyle name="_SUIVI REPARTITION 09-14 2" xfId="615"/>
    <cellStyle name="_SYNTHESE - DEFINITIF 13 avril" xfId="616"/>
    <cellStyle name="_SYNTHESE - DEFINITIF 13 avril 2" xfId="617"/>
    <cellStyle name="_SYNTHESE - DEFINITIF 13 avril 3" xfId="618"/>
    <cellStyle name="_SYNTHESE - DEFINITIF 13 avril_PLF 2012 - MCC - Arbitrages" xfId="619"/>
    <cellStyle name="_SYNTHESE - DEFINITIF 13 avril_PLF 2012 - MCC - Arbitrages 2" xfId="620"/>
    <cellStyle name="_synthèse APAFAR conférences budgétisation V5" xfId="621"/>
    <cellStyle name="_Synthèse reports généraux 2013 22 03 2013 retour cabinet 20 h" xfId="622"/>
    <cellStyle name="_Synthèse T2 2BPSS PEX 19 10 2012" xfId="623"/>
    <cellStyle name="_Synthèse Travail et emploi v3" xfId="624"/>
    <cellStyle name="_Synthèse Travail et emploi v4" xfId="625"/>
    <cellStyle name="_Synthèse_PMT_Emplois_23mars2012_17h16" xfId="626"/>
    <cellStyle name="_Synthèse_PMT_Emplois_23mars2012_17h16 2" xfId="627"/>
    <cellStyle name="_Synthèse_PMT_Emplois_23mars2012_17h16 2 2" xfId="628"/>
    <cellStyle name="_Synthèse_PMT_Emplois_23mars2012_17h16 3" xfId="629"/>
    <cellStyle name="_Synthèse_PMT_Emplois_23mars2012_17h16 4" xfId="630"/>
    <cellStyle name="_Synthèses_missions (10) (2)" xfId="631"/>
    <cellStyle name="_Synthèses_missions (10) (2) 2" xfId="632"/>
    <cellStyle name="_Synthèses_missions (10) (2) 2 2" xfId="633"/>
    <cellStyle name="_Synthèses_missions (10) (2) 2 3" xfId="634"/>
    <cellStyle name="_Synthèses_missions (10) (2) 2 4" xfId="635"/>
    <cellStyle name="_Synthèses_missions (10) (2) 3" xfId="636"/>
    <cellStyle name="_Synthèses_missions (10) (2)_2013 03 05 ANNEXES circulaire sécurisation" xfId="637"/>
    <cellStyle name="_Synthèses_missions (10) (2)_2013 03 05 arbitrages PLF 2014" xfId="638"/>
    <cellStyle name="_Synthèses_missions (10) (2)_annexe5_arbitrage_OPE" xfId="639"/>
    <cellStyle name="_Synthèses_missions (10) (2)_annexe5_circ_OPE (2)" xfId="640"/>
    <cellStyle name="_Synthèses_missions (10) (2)_annexe5_circ_OPE (2) 2" xfId="641"/>
    <cellStyle name="_Synthèses_missions (10) (2)_Classeur3" xfId="642"/>
    <cellStyle name="_Synthèses_missions (10) (2)_Classeur3 2" xfId="643"/>
    <cellStyle name="_Synthèses_missions (10) (2)_Classeur4" xfId="644"/>
    <cellStyle name="_Synthèses_missions (10) (2)_Classeur4 2" xfId="645"/>
    <cellStyle name="_Synthèses_missions (10) (2)_Classeur5" xfId="646"/>
    <cellStyle name="_Synthèses_missions (10) (2)_Classeur5 2" xfId="647"/>
    <cellStyle name="_Synthèses_missions (10) (2)_Classeur6" xfId="648"/>
    <cellStyle name="_Synthèses_missions (10) (2)_Classeur6 2" xfId="649"/>
    <cellStyle name="_Synthèses_missions (10) (2)_Classeur7" xfId="650"/>
    <cellStyle name="_Synthèses_missions (10) (2)_Classeur7 2" xfId="651"/>
    <cellStyle name="_Synthèses_missions (10) (2)_MEDDE - dossier arbitrage PLF 2013-2015 arbitrage v1" xfId="652"/>
    <cellStyle name="_Synthèses_missions (10) (2)_MEDDE - dossier arbitrage PLF 2013-2015 arbitrage v1 2" xfId="653"/>
    <cellStyle name="_Synthèses_missions (10) (2)_MEDDE - dossier arbitrage PLF 2013-2015 arbitrage v1 3" xfId="654"/>
    <cellStyle name="_Synthèses_missions (10) (2)_MEDDE - dossier arbitrage PLF 2013-2015 arbitrage v1 4" xfId="655"/>
    <cellStyle name="_Synthèses_missions (10) (2)_OPE_CAS pension_05juil_18h" xfId="656"/>
    <cellStyle name="_Synthèses_missions (10) (2)_OPE_CAS pension_05juil_18h 2" xfId="657"/>
    <cellStyle name="_Synthèses_missions (10) (2)_OPE_CAS pension_05juil_18h 2 2" xfId="658"/>
    <cellStyle name="_Synthèses_missions (10) (2)_OPE_CAS pension_05juil_18h 3" xfId="659"/>
    <cellStyle name="_Synthèses_missions (10) (2)_OPE_CAS pension_05juil_18h 4" xfId="660"/>
    <cellStyle name="_Synthèses_missions (10) (2)_OPE_CAS pension_06juil_20h" xfId="661"/>
    <cellStyle name="_Synthèses_missions (10) (2)_OPE_CAS pension_17juil_17h30" xfId="662"/>
    <cellStyle name="_Synthèses_missions (10) (2)_PLF 2012 - MCC - Arbitrages" xfId="663"/>
    <cellStyle name="_Synthèses_missions (10) (2)_PLF 2012 - MCC - Arbitrages 2" xfId="664"/>
    <cellStyle name="_Synthèses_missions (10) (2)_PREX JUIN T3 CAS envoi bureaux" xfId="665"/>
    <cellStyle name="_Synthèses_missions (10) (2)_Synthèse_CAS_Pensions_17juil_22h30" xfId="666"/>
    <cellStyle name="_Synthèses_missions (10) (2)_Synthèse_CAS_Pensions_17juil_22h30 2" xfId="667"/>
    <cellStyle name="_Synthèses_missions (10) (2)_Synthèse_CAS_Pensions_17juil_22h30 3" xfId="668"/>
    <cellStyle name="_Synthèses_missions (10) (2)_Synthèse_CAS_Pensions_17juil_22h30 4" xfId="669"/>
    <cellStyle name="_Synthèses_missions (10) (2)_Synthèse_CAS_Pensions_29juin_19h" xfId="670"/>
    <cellStyle name="_Synthèses_missions (10) (2)_Synthèse_CAS_Pensions_29juin_19h 2" xfId="671"/>
    <cellStyle name="_Synthèses_missions (10) (2)_Synthèse_CAS_Pensions_29juin_19h 3" xfId="672"/>
    <cellStyle name="_Synthèses_missions (10) (2)_Synthèse_CAS_Pensions_29juin_19h 4" xfId="673"/>
    <cellStyle name="_Synthèses_missions (10) (2)_Synthèse_CAS_Pensions_30juil_11h" xfId="674"/>
    <cellStyle name="_Synthèses_missions (10) (2)_Synthèse_CAS_Pensions_30juil_11h 2" xfId="675"/>
    <cellStyle name="_Synthèses_missions (10) (2)_Synthèse_CAS_Pensions_30juil_11h 3" xfId="676"/>
    <cellStyle name="_Synthèses_missions (10) (2)_Synthèse_CAS_Pensions_30juil_11h 4" xfId="677"/>
    <cellStyle name="_Synthèses_missions (8)" xfId="678"/>
    <cellStyle name="_Synthèses_missions (8) 2" xfId="679"/>
    <cellStyle name="_Synthèses_missions (8) 2 2" xfId="680"/>
    <cellStyle name="_Synthèses_missions (8) 2 3" xfId="681"/>
    <cellStyle name="_Synthèses_missions (8) 2 4" xfId="682"/>
    <cellStyle name="_Synthèses_missions (8) 3" xfId="683"/>
    <cellStyle name="_Synthèses_missions (8)_2013 03 05 ANNEXES circulaire sécurisation" xfId="684"/>
    <cellStyle name="_Synthèses_missions (8)_2013 03 05 arbitrages PLF 2014" xfId="685"/>
    <cellStyle name="_Synthèses_missions (8)_annexe5_arbitrage_OPE" xfId="686"/>
    <cellStyle name="_Synthèses_missions (8)_annexe5_circ_OPE (2)" xfId="687"/>
    <cellStyle name="_Synthèses_missions (8)_annexe5_circ_OPE (2) 2" xfId="688"/>
    <cellStyle name="_Synthèses_missions (8)_Classeur3" xfId="689"/>
    <cellStyle name="_Synthèses_missions (8)_Classeur3 2" xfId="690"/>
    <cellStyle name="_Synthèses_missions (8)_Classeur4" xfId="691"/>
    <cellStyle name="_Synthèses_missions (8)_Classeur4 2" xfId="692"/>
    <cellStyle name="_Synthèses_missions (8)_Classeur5" xfId="693"/>
    <cellStyle name="_Synthèses_missions (8)_Classeur5 2" xfId="694"/>
    <cellStyle name="_Synthèses_missions (8)_Classeur6" xfId="695"/>
    <cellStyle name="_Synthèses_missions (8)_Classeur6 2" xfId="696"/>
    <cellStyle name="_Synthèses_missions (8)_Classeur7" xfId="697"/>
    <cellStyle name="_Synthèses_missions (8)_Classeur7 2" xfId="698"/>
    <cellStyle name="_Synthèses_missions (8)_MEDDE - dossier arbitrage PLF 2013-2015 arbitrage v1" xfId="699"/>
    <cellStyle name="_Synthèses_missions (8)_MEDDE - dossier arbitrage PLF 2013-2015 arbitrage v1 2" xfId="700"/>
    <cellStyle name="_Synthèses_missions (8)_MEDDE - dossier arbitrage PLF 2013-2015 arbitrage v1 3" xfId="701"/>
    <cellStyle name="_Synthèses_missions (8)_MEDDE - dossier arbitrage PLF 2013-2015 arbitrage v1 4" xfId="702"/>
    <cellStyle name="_Synthèses_missions (8)_OPE_CAS pension_05juil_18h" xfId="703"/>
    <cellStyle name="_Synthèses_missions (8)_OPE_CAS pension_05juil_18h 2" xfId="704"/>
    <cellStyle name="_Synthèses_missions (8)_OPE_CAS pension_05juil_18h 2 2" xfId="705"/>
    <cellStyle name="_Synthèses_missions (8)_OPE_CAS pension_05juil_18h 3" xfId="706"/>
    <cellStyle name="_Synthèses_missions (8)_OPE_CAS pension_05juil_18h 4" xfId="707"/>
    <cellStyle name="_Synthèses_missions (8)_OPE_CAS pension_06juil_20h" xfId="708"/>
    <cellStyle name="_Synthèses_missions (8)_OPE_CAS pension_17juil_17h30" xfId="709"/>
    <cellStyle name="_Synthèses_missions (8)_PLF 2012 - MCC - Arbitrages" xfId="710"/>
    <cellStyle name="_Synthèses_missions (8)_PLF 2012 - MCC - Arbitrages 2" xfId="711"/>
    <cellStyle name="_Synthèses_missions (8)_PREX JUIN T3 CAS envoi bureaux" xfId="712"/>
    <cellStyle name="_Synthèses_missions (8)_Synthèse_CAS_Pensions_17juil_22h30" xfId="713"/>
    <cellStyle name="_Synthèses_missions (8)_Synthèse_CAS_Pensions_17juil_22h30 2" xfId="714"/>
    <cellStyle name="_Synthèses_missions (8)_Synthèse_CAS_Pensions_17juil_22h30 3" xfId="715"/>
    <cellStyle name="_Synthèses_missions (8)_Synthèse_CAS_Pensions_17juil_22h30 4" xfId="716"/>
    <cellStyle name="_Synthèses_missions (8)_Synthèse_CAS_Pensions_29juin_19h" xfId="717"/>
    <cellStyle name="_Synthèses_missions (8)_Synthèse_CAS_Pensions_29juin_19h 2" xfId="718"/>
    <cellStyle name="_Synthèses_missions (8)_Synthèse_CAS_Pensions_29juin_19h 3" xfId="719"/>
    <cellStyle name="_Synthèses_missions (8)_Synthèse_CAS_Pensions_29juin_19h 4" xfId="720"/>
    <cellStyle name="_Synthèses_missions (8)_Synthèse_CAS_Pensions_30juil_11h" xfId="721"/>
    <cellStyle name="_Synthèses_missions (8)_Synthèse_CAS_Pensions_30juil_11h 2" xfId="722"/>
    <cellStyle name="_Synthèses_missions (8)_Synthèse_CAS_Pensions_30juil_11h 3" xfId="723"/>
    <cellStyle name="_Synthèses_missions (8)_Synthèse_CAS_Pensions_30juil_11h 4" xfId="724"/>
    <cellStyle name="_T3 CAS 20+gros Opé" xfId="725"/>
    <cellStyle name="_tableau slide 3 (2)" xfId="726"/>
    <cellStyle name="_tableau slide 3 (2) 2" xfId="727"/>
    <cellStyle name="_tableau slide 3 (2) 2 2" xfId="728"/>
    <cellStyle name="_tableau slide 3 (2) 2 3" xfId="729"/>
    <cellStyle name="_tableau slide 3 (2) 2 4" xfId="730"/>
    <cellStyle name="_tableau slide 3 (2) 3" xfId="731"/>
    <cellStyle name="_tableau slide 3 (2) 4" xfId="732"/>
    <cellStyle name="_tableau slide 3 (2) 5" xfId="733"/>
    <cellStyle name="_Tableaux répartition GFPRH 2011-2013 (v2 post-conf répart )" xfId="734"/>
    <cellStyle name="_Tableaux répartition GFPRH 2011-2013 (v2 post-conf répart )_PLF 2012 - MCC - Arbitrages" xfId="735"/>
    <cellStyle name="_Tableaux répartition GFPRH 2011-2013 (v2 post-conf répart )_PLF 2012 - MCC - Arbitrages 2" xfId="736"/>
    <cellStyle name="_tableaux synthèse 175 CP et sous jacentsV2" xfId="737"/>
    <cellStyle name="_tableaux synthèse 175 CP et sous jacentsV2 2" xfId="738"/>
    <cellStyle name="_tableaux synthèse 175 CP et sous jacentsV2 2 2" xfId="739"/>
    <cellStyle name="_tableaux synthèse 175 CP et sous jacentsV2 3" xfId="740"/>
    <cellStyle name="_tableaux synthèse 175 CP et sous jacentsV2 4" xfId="741"/>
    <cellStyle name="_tableaux T2 NI Prev triennale 2BPSSmodifié v3" xfId="742"/>
    <cellStyle name="_Tableaux_IGN_Synthèse_PMT" xfId="743"/>
    <cellStyle name="_Tableaux_IGN_Synthèse_PMT 2" xfId="744"/>
    <cellStyle name="_Tableaux_IGN_Synthèse_PMT 2 2" xfId="745"/>
    <cellStyle name="_Tableaux_IGN_Synthèse_PMT 3" xfId="746"/>
    <cellStyle name="_Tableaux_IGN_Synthèse_PMT 4" xfId="747"/>
    <cellStyle name="_Taxation PLFR_final yc intérieur (2) (8)" xfId="748"/>
    <cellStyle name="_Taxation PLFR_final yc intérieur (2) (8) 2" xfId="749"/>
    <cellStyle name="_TC10" xfId="750"/>
    <cellStyle name="_TC10_PLF 2012 - MCC - Arbitrages" xfId="751"/>
    <cellStyle name="_TC10_PLF 2012 - MCC - Arbitrages 2" xfId="752"/>
    <cellStyle name="_TC10_Triennal 2011-2013 détaillé V11" xfId="753"/>
    <cellStyle name="_TC10_Triennal 2011-2013 détaillé V11_PLF 2012 - MCC - Arbitrages" xfId="754"/>
    <cellStyle name="_TC10_Triennal 2011-2013 détaillé V11_PLF 2012 - MCC - Arbitrages 2" xfId="755"/>
    <cellStyle name="_TC2" xfId="756"/>
    <cellStyle name="_TC2_PLF 2012 - MCC - Arbitrages" xfId="757"/>
    <cellStyle name="_TC2_PLF 2012 - MCC - Arbitrages 2" xfId="758"/>
    <cellStyle name="_TC2_Triennal 2011-2013 détaillé V11" xfId="759"/>
    <cellStyle name="_TC2_Triennal 2011-2013 détaillé V11_PLF 2012 - MCC - Arbitrages" xfId="760"/>
    <cellStyle name="_TC2_Triennal 2011-2013 détaillé V11_PLF 2012 - MCC - Arbitrages 2" xfId="761"/>
    <cellStyle name="_TC27" xfId="762"/>
    <cellStyle name="_TC27_PLF 2012 - MCC - Arbitrages" xfId="763"/>
    <cellStyle name="_TC27_PLF 2012 - MCC - Arbitrages 2" xfId="764"/>
    <cellStyle name="_TC27_Triennal 2011-2013 détaillé V11" xfId="765"/>
    <cellStyle name="_TC27_Triennal 2011-2013 détaillé V11_PLF 2012 - MCC - Arbitrages" xfId="766"/>
    <cellStyle name="_TC27_Triennal 2011-2013 détaillé V11_PLF 2012 - MCC - Arbitrages 2" xfId="767"/>
    <cellStyle name="_TC28" xfId="768"/>
    <cellStyle name="_TC28_PLF 2012 - MCC - Arbitrages" xfId="769"/>
    <cellStyle name="_TC28_PLF 2012 - MCC - Arbitrages 2" xfId="770"/>
    <cellStyle name="_TC28_Triennal 2011-2013 détaillé V11" xfId="771"/>
    <cellStyle name="_TC28_Triennal 2011-2013 détaillé V11_PLF 2012 - MCC - Arbitrages" xfId="772"/>
    <cellStyle name="_TC28_Triennal 2011-2013 détaillé V11_PLF 2012 - MCC - Arbitrages 2" xfId="773"/>
    <cellStyle name="_TC4" xfId="774"/>
    <cellStyle name="_TC4_PLF 2012 - MCC - Arbitrages" xfId="775"/>
    <cellStyle name="_TC4_PLF 2012 - MCC - Arbitrages 2" xfId="776"/>
    <cellStyle name="_TC4_Triennal 2011-2013 détaillé V11" xfId="777"/>
    <cellStyle name="_TC4_Triennal 2011-2013 détaillé V11_PLF 2012 - MCC - Arbitrages" xfId="778"/>
    <cellStyle name="_TC4_Triennal 2011-2013 détaillé V11_PLF 2012 - MCC - Arbitrages 2" xfId="779"/>
    <cellStyle name="_TC6" xfId="780"/>
    <cellStyle name="_TC6_PLF 2012 - MCC - Arbitrages" xfId="781"/>
    <cellStyle name="_TC6_PLF 2012 - MCC - Arbitrages 2" xfId="782"/>
    <cellStyle name="_TC6_Triennal 2011-2013 détaillé V11" xfId="783"/>
    <cellStyle name="_TC6_Triennal 2011-2013 détaillé V11_PLF 2012 - MCC - Arbitrages" xfId="784"/>
    <cellStyle name="_TC6_Triennal 2011-2013 détaillé V11_PLF 2012 - MCC - Arbitrages 2" xfId="785"/>
    <cellStyle name="_test base" xfId="786"/>
    <cellStyle name="_UB 2013-2016 752  29022012" xfId="787"/>
    <cellStyle name="_UB 2013-2016 752  29022012 2" xfId="788"/>
    <cellStyle name="_Version DB 4BT_BG_EDAD_PMT2" xfId="789"/>
    <cellStyle name="_Version DB 4BT_BG_EDAD_PMT2 2" xfId="790"/>
    <cellStyle name="_Version DB 4BT_BG_EDAD_PMT2 2 2" xfId="791"/>
    <cellStyle name="_Version DB 4BT_BG_EDAD_PMT2 3" xfId="792"/>
    <cellStyle name="_Version DB 4BT_BG_EDAD_PMT2 4" xfId="793"/>
    <cellStyle name="+" xfId="794"/>
    <cellStyle name="+_PLF 2012 - MCC - Arbitrages" xfId="795"/>
    <cellStyle name="+_PLF 2012 - MCC - Arbitrages 2" xfId="796"/>
    <cellStyle name="0,0&#10;&#10;NA&#10;&#10;" xfId="797"/>
    <cellStyle name="0,0&#13;&#10;NA&#13;&#10;" xfId="798"/>
    <cellStyle name="10^-3" xfId="799"/>
    <cellStyle name="10^-3 2" xfId="800"/>
    <cellStyle name="10^-3 2 2" xfId="801"/>
    <cellStyle name="10^-3 3" xfId="802"/>
    <cellStyle name="10^-3 4" xfId="803"/>
    <cellStyle name="1000s (0)" xfId="804"/>
    <cellStyle name="20 % - Accent1" xfId="805"/>
    <cellStyle name="20 % - Accent1 2" xfId="806"/>
    <cellStyle name="20 % - Accent1 2 2" xfId="807"/>
    <cellStyle name="20 % - Accent1 2 3" xfId="808"/>
    <cellStyle name="20 % - Accent1 2 4" xfId="809"/>
    <cellStyle name="20 % - Accent1 2 5" xfId="810"/>
    <cellStyle name="20 % - Accent1 2 5 2" xfId="811"/>
    <cellStyle name="20 % - Accent1 2 5 3" xfId="812"/>
    <cellStyle name="20 % - Accent1 3" xfId="813"/>
    <cellStyle name="20 % - Accent1 3 2" xfId="814"/>
    <cellStyle name="20 % - Accent1 3 2 2" xfId="815"/>
    <cellStyle name="20 % - Accent1 3 2 2 2" xfId="816"/>
    <cellStyle name="20 % - Accent1 3 2 2 3" xfId="817"/>
    <cellStyle name="20 % - Accent1 3 2 3" xfId="818"/>
    <cellStyle name="20 % - Accent1 3 2 4" xfId="819"/>
    <cellStyle name="20 % - Accent1 3 3" xfId="820"/>
    <cellStyle name="20 % - Accent1 3 3 2" xfId="821"/>
    <cellStyle name="20 % - Accent1 3 3 3" xfId="822"/>
    <cellStyle name="20 % - Accent1 3 4" xfId="823"/>
    <cellStyle name="20 % - Accent1 3 4 2" xfId="824"/>
    <cellStyle name="20 % - Accent1 3 4 3" xfId="825"/>
    <cellStyle name="20 % - Accent1 3 5" xfId="826"/>
    <cellStyle name="20 % - Accent1 3 6" xfId="827"/>
    <cellStyle name="20 % - Accent1 3_vue Rému RA 2015" xfId="828"/>
    <cellStyle name="20 % - Accent1 4" xfId="829"/>
    <cellStyle name="20 % - Accent1 5" xfId="830"/>
    <cellStyle name="20 % - Accent1 5 2" xfId="831"/>
    <cellStyle name="20 % - Accent1 5 3" xfId="832"/>
    <cellStyle name="20 % - Accent1 6" xfId="833"/>
    <cellStyle name="20 % - Accent1 7" xfId="834"/>
    <cellStyle name="20 % - Accent1 8" xfId="835"/>
    <cellStyle name="20 % - Accent2" xfId="836"/>
    <cellStyle name="20 % - Accent2 2" xfId="837"/>
    <cellStyle name="20 % - Accent2 2 2" xfId="838"/>
    <cellStyle name="20 % - Accent2 2 3" xfId="839"/>
    <cellStyle name="20 % - Accent2 2 4" xfId="840"/>
    <cellStyle name="20 % - Accent2 2 5" xfId="841"/>
    <cellStyle name="20 % - Accent2 2 5 2" xfId="842"/>
    <cellStyle name="20 % - Accent2 2 5 3" xfId="843"/>
    <cellStyle name="20 % - Accent2 3" xfId="844"/>
    <cellStyle name="20 % - Accent2 3 2" xfId="845"/>
    <cellStyle name="20 % - Accent2 3 2 2" xfId="846"/>
    <cellStyle name="20 % - Accent2 3 2 2 2" xfId="847"/>
    <cellStyle name="20 % - Accent2 3 2 2 3" xfId="848"/>
    <cellStyle name="20 % - Accent2 3 2 3" xfId="849"/>
    <cellStyle name="20 % - Accent2 3 2 4" xfId="850"/>
    <cellStyle name="20 % - Accent2 3 3" xfId="851"/>
    <cellStyle name="20 % - Accent2 3 3 2" xfId="852"/>
    <cellStyle name="20 % - Accent2 3 3 3" xfId="853"/>
    <cellStyle name="20 % - Accent2 3 4" xfId="854"/>
    <cellStyle name="20 % - Accent2 3 4 2" xfId="855"/>
    <cellStyle name="20 % - Accent2 3 4 3" xfId="856"/>
    <cellStyle name="20 % - Accent2 3 5" xfId="857"/>
    <cellStyle name="20 % - Accent2 3 6" xfId="858"/>
    <cellStyle name="20 % - Accent2 3_vue Rému RA 2015" xfId="859"/>
    <cellStyle name="20 % - Accent2 4" xfId="860"/>
    <cellStyle name="20 % - Accent2 5" xfId="861"/>
    <cellStyle name="20 % - Accent2 5 2" xfId="862"/>
    <cellStyle name="20 % - Accent2 5 3" xfId="863"/>
    <cellStyle name="20 % - Accent2 6" xfId="864"/>
    <cellStyle name="20 % - Accent2 7" xfId="865"/>
    <cellStyle name="20 % - Accent2 8" xfId="866"/>
    <cellStyle name="20 % - Accent3" xfId="867"/>
    <cellStyle name="20 % - Accent3 2" xfId="868"/>
    <cellStyle name="20 % - Accent3 2 2" xfId="869"/>
    <cellStyle name="20 % - Accent3 2 3" xfId="870"/>
    <cellStyle name="20 % - Accent3 2 4" xfId="871"/>
    <cellStyle name="20 % - Accent3 2 5" xfId="872"/>
    <cellStyle name="20 % - Accent3 2 5 2" xfId="873"/>
    <cellStyle name="20 % - Accent3 2 5 3" xfId="874"/>
    <cellStyle name="20 % - Accent3 3" xfId="875"/>
    <cellStyle name="20 % - Accent3 3 2" xfId="876"/>
    <cellStyle name="20 % - Accent3 3 2 2" xfId="877"/>
    <cellStyle name="20 % - Accent3 3 2 2 2" xfId="878"/>
    <cellStyle name="20 % - Accent3 3 2 2 3" xfId="879"/>
    <cellStyle name="20 % - Accent3 3 2 3" xfId="880"/>
    <cellStyle name="20 % - Accent3 3 2 4" xfId="881"/>
    <cellStyle name="20 % - Accent3 3 3" xfId="882"/>
    <cellStyle name="20 % - Accent3 3 3 2" xfId="883"/>
    <cellStyle name="20 % - Accent3 3 3 3" xfId="884"/>
    <cellStyle name="20 % - Accent3 3 4" xfId="885"/>
    <cellStyle name="20 % - Accent3 3 4 2" xfId="886"/>
    <cellStyle name="20 % - Accent3 3 4 3" xfId="887"/>
    <cellStyle name="20 % - Accent3 3 5" xfId="888"/>
    <cellStyle name="20 % - Accent3 3 6" xfId="889"/>
    <cellStyle name="20 % - Accent3 3_vue Rému RA 2015" xfId="890"/>
    <cellStyle name="20 % - Accent3 4" xfId="891"/>
    <cellStyle name="20 % - Accent3 5" xfId="892"/>
    <cellStyle name="20 % - Accent3 5 2" xfId="893"/>
    <cellStyle name="20 % - Accent3 5 3" xfId="894"/>
    <cellStyle name="20 % - Accent3 6" xfId="895"/>
    <cellStyle name="20 % - Accent3 7" xfId="896"/>
    <cellStyle name="20 % - Accent4" xfId="897"/>
    <cellStyle name="20 % - Accent4 2" xfId="898"/>
    <cellStyle name="20 % - Accent4 2 2" xfId="899"/>
    <cellStyle name="20 % - Accent4 2 3" xfId="900"/>
    <cellStyle name="20 % - Accent4 2 4" xfId="901"/>
    <cellStyle name="20 % - Accent4 2 5" xfId="902"/>
    <cellStyle name="20 % - Accent4 2 5 2" xfId="903"/>
    <cellStyle name="20 % - Accent4 2 5 3" xfId="904"/>
    <cellStyle name="20 % - Accent4 3" xfId="905"/>
    <cellStyle name="20 % - Accent4 3 2" xfId="906"/>
    <cellStyle name="20 % - Accent4 3 2 2" xfId="907"/>
    <cellStyle name="20 % - Accent4 3 2 2 2" xfId="908"/>
    <cellStyle name="20 % - Accent4 3 2 2 3" xfId="909"/>
    <cellStyle name="20 % - Accent4 3 2 3" xfId="910"/>
    <cellStyle name="20 % - Accent4 3 2 4" xfId="911"/>
    <cellStyle name="20 % - Accent4 3 3" xfId="912"/>
    <cellStyle name="20 % - Accent4 3 3 2" xfId="913"/>
    <cellStyle name="20 % - Accent4 3 3 3" xfId="914"/>
    <cellStyle name="20 % - Accent4 3 4" xfId="915"/>
    <cellStyle name="20 % - Accent4 3 4 2" xfId="916"/>
    <cellStyle name="20 % - Accent4 3 4 3" xfId="917"/>
    <cellStyle name="20 % - Accent4 3 5" xfId="918"/>
    <cellStyle name="20 % - Accent4 3 6" xfId="919"/>
    <cellStyle name="20 % - Accent4 3_vue Rému RA 2015" xfId="920"/>
    <cellStyle name="20 % - Accent4 4" xfId="921"/>
    <cellStyle name="20 % - Accent4 5" xfId="922"/>
    <cellStyle name="20 % - Accent4 5 2" xfId="923"/>
    <cellStyle name="20 % - Accent4 5 3" xfId="924"/>
    <cellStyle name="20 % - Accent4 6" xfId="925"/>
    <cellStyle name="20 % - Accent4 7" xfId="926"/>
    <cellStyle name="20 % - Accent4 8" xfId="927"/>
    <cellStyle name="20 % - Accent5" xfId="928"/>
    <cellStyle name="20 % - Accent5 2" xfId="929"/>
    <cellStyle name="20 % - Accent5 2 2" xfId="930"/>
    <cellStyle name="20 % - Accent5 2 2 2" xfId="931"/>
    <cellStyle name="20 % - Accent5 2 2 3" xfId="932"/>
    <cellStyle name="20 % - Accent5 3" xfId="933"/>
    <cellStyle name="20 % - Accent5 3 2" xfId="934"/>
    <cellStyle name="20 % - Accent5 3 2 2" xfId="935"/>
    <cellStyle name="20 % - Accent5 3 2 2 2" xfId="936"/>
    <cellStyle name="20 % - Accent5 3 2 2 3" xfId="937"/>
    <cellStyle name="20 % - Accent5 3 2 3" xfId="938"/>
    <cellStyle name="20 % - Accent5 3 2 4" xfId="939"/>
    <cellStyle name="20 % - Accent5 3 3" xfId="940"/>
    <cellStyle name="20 % - Accent5 3 3 2" xfId="941"/>
    <cellStyle name="20 % - Accent5 3 3 3" xfId="942"/>
    <cellStyle name="20 % - Accent5 3 4" xfId="943"/>
    <cellStyle name="20 % - Accent5 3 4 2" xfId="944"/>
    <cellStyle name="20 % - Accent5 3 4 3" xfId="945"/>
    <cellStyle name="20 % - Accent5 3 5" xfId="946"/>
    <cellStyle name="20 % - Accent5 3 6" xfId="947"/>
    <cellStyle name="20 % - Accent5 3_vue Rému RA 2015" xfId="948"/>
    <cellStyle name="20 % - Accent5 4" xfId="949"/>
    <cellStyle name="20 % - Accent5 4 2" xfId="950"/>
    <cellStyle name="20 % - Accent5 4 3" xfId="951"/>
    <cellStyle name="20 % - Accent5 5" xfId="952"/>
    <cellStyle name="20 % - Accent5 6" xfId="953"/>
    <cellStyle name="20 % - Accent6" xfId="954"/>
    <cellStyle name="20 % - Accent6 2" xfId="955"/>
    <cellStyle name="20 % - Accent6 2 2" xfId="956"/>
    <cellStyle name="20 % - Accent6 2 3" xfId="957"/>
    <cellStyle name="20 % - Accent6 2 4" xfId="958"/>
    <cellStyle name="20 % - Accent6 2 5" xfId="959"/>
    <cellStyle name="20 % - Accent6 2 5 2" xfId="960"/>
    <cellStyle name="20 % - Accent6 2 5 3" xfId="961"/>
    <cellStyle name="20 % - Accent6 3" xfId="962"/>
    <cellStyle name="20 % - Accent6 3 2" xfId="963"/>
    <cellStyle name="20 % - Accent6 3 2 2" xfId="964"/>
    <cellStyle name="20 % - Accent6 3 2 2 2" xfId="965"/>
    <cellStyle name="20 % - Accent6 3 2 2 3" xfId="966"/>
    <cellStyle name="20 % - Accent6 3 2 3" xfId="967"/>
    <cellStyle name="20 % - Accent6 3 2 4" xfId="968"/>
    <cellStyle name="20 % - Accent6 3 3" xfId="969"/>
    <cellStyle name="20 % - Accent6 3 3 2" xfId="970"/>
    <cellStyle name="20 % - Accent6 3 3 3" xfId="971"/>
    <cellStyle name="20 % - Accent6 3 4" xfId="972"/>
    <cellStyle name="20 % - Accent6 3 4 2" xfId="973"/>
    <cellStyle name="20 % - Accent6 3 4 3" xfId="974"/>
    <cellStyle name="20 % - Accent6 3 5" xfId="975"/>
    <cellStyle name="20 % - Accent6 3 6" xfId="976"/>
    <cellStyle name="20 % - Accent6 3_vue Rému RA 2015" xfId="977"/>
    <cellStyle name="20 % - Accent6 4" xfId="978"/>
    <cellStyle name="20 % - Accent6 5" xfId="979"/>
    <cellStyle name="20 % - Accent6 5 2" xfId="980"/>
    <cellStyle name="20 % - Accent6 5 3" xfId="981"/>
    <cellStyle name="20 % - Accent6 6" xfId="982"/>
    <cellStyle name="20 % - Accent6 7" xfId="983"/>
    <cellStyle name="20% - Accent1" xfId="984"/>
    <cellStyle name="20% - Accent2" xfId="985"/>
    <cellStyle name="20% - Accent3" xfId="986"/>
    <cellStyle name="20% - Accent4" xfId="987"/>
    <cellStyle name="20% - Accent5" xfId="988"/>
    <cellStyle name="20% - Accent6" xfId="989"/>
    <cellStyle name="20% - Акцент1" xfId="990"/>
    <cellStyle name="20% - Акцент2" xfId="991"/>
    <cellStyle name="20% - Акцент3" xfId="992"/>
    <cellStyle name="20% - Акцент4" xfId="993"/>
    <cellStyle name="20% - Акцент5" xfId="994"/>
    <cellStyle name="20% - Акцент6" xfId="995"/>
    <cellStyle name="40 % - Accent1" xfId="996"/>
    <cellStyle name="40 % - Accent1 2" xfId="997"/>
    <cellStyle name="40 % - Accent1 2 2" xfId="998"/>
    <cellStyle name="40 % - Accent1 2 3" xfId="999"/>
    <cellStyle name="40 % - Accent1 2 4" xfId="1000"/>
    <cellStyle name="40 % - Accent1 2 5" xfId="1001"/>
    <cellStyle name="40 % - Accent1 2 5 2" xfId="1002"/>
    <cellStyle name="40 % - Accent1 2 5 3" xfId="1003"/>
    <cellStyle name="40 % - Accent1 3" xfId="1004"/>
    <cellStyle name="40 % - Accent1 3 2" xfId="1005"/>
    <cellStyle name="40 % - Accent1 3 2 2" xfId="1006"/>
    <cellStyle name="40 % - Accent1 3 2 2 2" xfId="1007"/>
    <cellStyle name="40 % - Accent1 3 2 2 3" xfId="1008"/>
    <cellStyle name="40 % - Accent1 3 2 3" xfId="1009"/>
    <cellStyle name="40 % - Accent1 3 2 4" xfId="1010"/>
    <cellStyle name="40 % - Accent1 3 3" xfId="1011"/>
    <cellStyle name="40 % - Accent1 3 3 2" xfId="1012"/>
    <cellStyle name="40 % - Accent1 3 3 3" xfId="1013"/>
    <cellStyle name="40 % - Accent1 3 4" xfId="1014"/>
    <cellStyle name="40 % - Accent1 3 4 2" xfId="1015"/>
    <cellStyle name="40 % - Accent1 3 4 3" xfId="1016"/>
    <cellStyle name="40 % - Accent1 3 5" xfId="1017"/>
    <cellStyle name="40 % - Accent1 3 6" xfId="1018"/>
    <cellStyle name="40 % - Accent1 3_vue Rému RA 2015" xfId="1019"/>
    <cellStyle name="40 % - Accent1 4" xfId="1020"/>
    <cellStyle name="40 % - Accent1 5" xfId="1021"/>
    <cellStyle name="40 % - Accent1 5 2" xfId="1022"/>
    <cellStyle name="40 % - Accent1 5 3" xfId="1023"/>
    <cellStyle name="40 % - Accent1 6" xfId="1024"/>
    <cellStyle name="40 % - Accent1 7" xfId="1025"/>
    <cellStyle name="40 % - Accent1 8" xfId="1026"/>
    <cellStyle name="40 % - Accent2" xfId="1027"/>
    <cellStyle name="40 % - Accent2 2" xfId="1028"/>
    <cellStyle name="40 % - Accent2 2 2" xfId="1029"/>
    <cellStyle name="40 % - Accent2 2 2 2" xfId="1030"/>
    <cellStyle name="40 % - Accent2 2 2 3" xfId="1031"/>
    <cellStyle name="40 % - Accent2 3" xfId="1032"/>
    <cellStyle name="40 % - Accent2 3 2" xfId="1033"/>
    <cellStyle name="40 % - Accent2 3 2 2" xfId="1034"/>
    <cellStyle name="40 % - Accent2 3 2 2 2" xfId="1035"/>
    <cellStyle name="40 % - Accent2 3 2 2 3" xfId="1036"/>
    <cellStyle name="40 % - Accent2 3 2 3" xfId="1037"/>
    <cellStyle name="40 % - Accent2 3 2 4" xfId="1038"/>
    <cellStyle name="40 % - Accent2 3 3" xfId="1039"/>
    <cellStyle name="40 % - Accent2 3 3 2" xfId="1040"/>
    <cellStyle name="40 % - Accent2 3 3 3" xfId="1041"/>
    <cellStyle name="40 % - Accent2 3 4" xfId="1042"/>
    <cellStyle name="40 % - Accent2 3 4 2" xfId="1043"/>
    <cellStyle name="40 % - Accent2 3 4 3" xfId="1044"/>
    <cellStyle name="40 % - Accent2 3 5" xfId="1045"/>
    <cellStyle name="40 % - Accent2 3 6" xfId="1046"/>
    <cellStyle name="40 % - Accent2 3_vue Rému RA 2015" xfId="1047"/>
    <cellStyle name="40 % - Accent2 4" xfId="1048"/>
    <cellStyle name="40 % - Accent2 4 2" xfId="1049"/>
    <cellStyle name="40 % - Accent2 4 3" xfId="1050"/>
    <cellStyle name="40 % - Accent2 5" xfId="1051"/>
    <cellStyle name="40 % - Accent2 6" xfId="1052"/>
    <cellStyle name="40 % - Accent3" xfId="1053"/>
    <cellStyle name="40 % - Accent3 2" xfId="1054"/>
    <cellStyle name="40 % - Accent3 2 2" xfId="1055"/>
    <cellStyle name="40 % - Accent3 2 3" xfId="1056"/>
    <cellStyle name="40 % - Accent3 2 4" xfId="1057"/>
    <cellStyle name="40 % - Accent3 2 5" xfId="1058"/>
    <cellStyle name="40 % - Accent3 2 5 2" xfId="1059"/>
    <cellStyle name="40 % - Accent3 2 5 3" xfId="1060"/>
    <cellStyle name="40 % - Accent3 3" xfId="1061"/>
    <cellStyle name="40 % - Accent3 3 2" xfId="1062"/>
    <cellStyle name="40 % - Accent3 3 2 2" xfId="1063"/>
    <cellStyle name="40 % - Accent3 3 2 2 2" xfId="1064"/>
    <cellStyle name="40 % - Accent3 3 2 2 3" xfId="1065"/>
    <cellStyle name="40 % - Accent3 3 2 3" xfId="1066"/>
    <cellStyle name="40 % - Accent3 3 2 4" xfId="1067"/>
    <cellStyle name="40 % - Accent3 3 3" xfId="1068"/>
    <cellStyle name="40 % - Accent3 3 3 2" xfId="1069"/>
    <cellStyle name="40 % - Accent3 3 3 3" xfId="1070"/>
    <cellStyle name="40 % - Accent3 3 4" xfId="1071"/>
    <cellStyle name="40 % - Accent3 3 4 2" xfId="1072"/>
    <cellStyle name="40 % - Accent3 3 4 3" xfId="1073"/>
    <cellStyle name="40 % - Accent3 3 5" xfId="1074"/>
    <cellStyle name="40 % - Accent3 3 6" xfId="1075"/>
    <cellStyle name="40 % - Accent3 3_vue Rému RA 2015" xfId="1076"/>
    <cellStyle name="40 % - Accent3 4" xfId="1077"/>
    <cellStyle name="40 % - Accent3 5" xfId="1078"/>
    <cellStyle name="40 % - Accent3 5 2" xfId="1079"/>
    <cellStyle name="40 % - Accent3 5 3" xfId="1080"/>
    <cellStyle name="40 % - Accent3 6" xfId="1081"/>
    <cellStyle name="40 % - Accent3 7" xfId="1082"/>
    <cellStyle name="40 % - Accent4" xfId="1083"/>
    <cellStyle name="40 % - Accent4 2" xfId="1084"/>
    <cellStyle name="40 % - Accent4 2 2" xfId="1085"/>
    <cellStyle name="40 % - Accent4 2 3" xfId="1086"/>
    <cellStyle name="40 % - Accent4 2 4" xfId="1087"/>
    <cellStyle name="40 % - Accent4 2 5" xfId="1088"/>
    <cellStyle name="40 % - Accent4 2 5 2" xfId="1089"/>
    <cellStyle name="40 % - Accent4 2 5 3" xfId="1090"/>
    <cellStyle name="40 % - Accent4 3" xfId="1091"/>
    <cellStyle name="40 % - Accent4 3 2" xfId="1092"/>
    <cellStyle name="40 % - Accent4 3 2 2" xfId="1093"/>
    <cellStyle name="40 % - Accent4 3 2 2 2" xfId="1094"/>
    <cellStyle name="40 % - Accent4 3 2 2 3" xfId="1095"/>
    <cellStyle name="40 % - Accent4 3 2 3" xfId="1096"/>
    <cellStyle name="40 % - Accent4 3 2 4" xfId="1097"/>
    <cellStyle name="40 % - Accent4 3 3" xfId="1098"/>
    <cellStyle name="40 % - Accent4 3 3 2" xfId="1099"/>
    <cellStyle name="40 % - Accent4 3 3 3" xfId="1100"/>
    <cellStyle name="40 % - Accent4 3 4" xfId="1101"/>
    <cellStyle name="40 % - Accent4 3 4 2" xfId="1102"/>
    <cellStyle name="40 % - Accent4 3 4 3" xfId="1103"/>
    <cellStyle name="40 % - Accent4 3 5" xfId="1104"/>
    <cellStyle name="40 % - Accent4 3 6" xfId="1105"/>
    <cellStyle name="40 % - Accent4 3_vue Rému RA 2015" xfId="1106"/>
    <cellStyle name="40 % - Accent4 4" xfId="1107"/>
    <cellStyle name="40 % - Accent4 5" xfId="1108"/>
    <cellStyle name="40 % - Accent4 5 2" xfId="1109"/>
    <cellStyle name="40 % - Accent4 5 3" xfId="1110"/>
    <cellStyle name="40 % - Accent4 6" xfId="1111"/>
    <cellStyle name="40 % - Accent4 7" xfId="1112"/>
    <cellStyle name="40 % - Accent4 8" xfId="1113"/>
    <cellStyle name="40 % - Accent5" xfId="1114"/>
    <cellStyle name="40 % - Accent5 2" xfId="1115"/>
    <cellStyle name="40 % - Accent5 2 2" xfId="1116"/>
    <cellStyle name="40 % - Accent5 2 3" xfId="1117"/>
    <cellStyle name="40 % - Accent5 2 4" xfId="1118"/>
    <cellStyle name="40 % - Accent5 2 5" xfId="1119"/>
    <cellStyle name="40 % - Accent5 2 5 2" xfId="1120"/>
    <cellStyle name="40 % - Accent5 2 5 3" xfId="1121"/>
    <cellStyle name="40 % - Accent5 3" xfId="1122"/>
    <cellStyle name="40 % - Accent5 3 2" xfId="1123"/>
    <cellStyle name="40 % - Accent5 3 2 2" xfId="1124"/>
    <cellStyle name="40 % - Accent5 3 2 2 2" xfId="1125"/>
    <cellStyle name="40 % - Accent5 3 2 2 3" xfId="1126"/>
    <cellStyle name="40 % - Accent5 3 2 3" xfId="1127"/>
    <cellStyle name="40 % - Accent5 3 2 4" xfId="1128"/>
    <cellStyle name="40 % - Accent5 3 3" xfId="1129"/>
    <cellStyle name="40 % - Accent5 3 3 2" xfId="1130"/>
    <cellStyle name="40 % - Accent5 3 3 3" xfId="1131"/>
    <cellStyle name="40 % - Accent5 3 4" xfId="1132"/>
    <cellStyle name="40 % - Accent5 3 4 2" xfId="1133"/>
    <cellStyle name="40 % - Accent5 3 4 3" xfId="1134"/>
    <cellStyle name="40 % - Accent5 3 5" xfId="1135"/>
    <cellStyle name="40 % - Accent5 3 6" xfId="1136"/>
    <cellStyle name="40 % - Accent5 3_vue Rému RA 2015" xfId="1137"/>
    <cellStyle name="40 % - Accent5 4" xfId="1138"/>
    <cellStyle name="40 % - Accent5 5" xfId="1139"/>
    <cellStyle name="40 % - Accent5 5 2" xfId="1140"/>
    <cellStyle name="40 % - Accent5 5 3" xfId="1141"/>
    <cellStyle name="40 % - Accent5 6" xfId="1142"/>
    <cellStyle name="40 % - Accent5 7" xfId="1143"/>
    <cellStyle name="40 % - Accent6" xfId="1144"/>
    <cellStyle name="40 % - Accent6 2" xfId="1145"/>
    <cellStyle name="40 % - Accent6 2 2" xfId="1146"/>
    <cellStyle name="40 % - Accent6 2 3" xfId="1147"/>
    <cellStyle name="40 % - Accent6 2 4" xfId="1148"/>
    <cellStyle name="40 % - Accent6 2 5" xfId="1149"/>
    <cellStyle name="40 % - Accent6 2 5 2" xfId="1150"/>
    <cellStyle name="40 % - Accent6 2 5 3" xfId="1151"/>
    <cellStyle name="40 % - Accent6 3" xfId="1152"/>
    <cellStyle name="40 % - Accent6 3 2" xfId="1153"/>
    <cellStyle name="40 % - Accent6 3 2 2" xfId="1154"/>
    <cellStyle name="40 % - Accent6 3 2 2 2" xfId="1155"/>
    <cellStyle name="40 % - Accent6 3 2 2 3" xfId="1156"/>
    <cellStyle name="40 % - Accent6 3 2 3" xfId="1157"/>
    <cellStyle name="40 % - Accent6 3 2 4" xfId="1158"/>
    <cellStyle name="40 % - Accent6 3 3" xfId="1159"/>
    <cellStyle name="40 % - Accent6 3 3 2" xfId="1160"/>
    <cellStyle name="40 % - Accent6 3 3 3" xfId="1161"/>
    <cellStyle name="40 % - Accent6 3 4" xfId="1162"/>
    <cellStyle name="40 % - Accent6 3 4 2" xfId="1163"/>
    <cellStyle name="40 % - Accent6 3 4 3" xfId="1164"/>
    <cellStyle name="40 % - Accent6 3 5" xfId="1165"/>
    <cellStyle name="40 % - Accent6 3 6" xfId="1166"/>
    <cellStyle name="40 % - Accent6 3_vue Rému RA 2015" xfId="1167"/>
    <cellStyle name="40 % - Accent6 4" xfId="1168"/>
    <cellStyle name="40 % - Accent6 5" xfId="1169"/>
    <cellStyle name="40 % - Accent6 5 2" xfId="1170"/>
    <cellStyle name="40 % - Accent6 5 3" xfId="1171"/>
    <cellStyle name="40 % - Accent6 6" xfId="1172"/>
    <cellStyle name="40 % - Accent6 7" xfId="1173"/>
    <cellStyle name="40 % - Accent6 8" xfId="1174"/>
    <cellStyle name="40% - Accent1" xfId="1175"/>
    <cellStyle name="40% - Accent2" xfId="1176"/>
    <cellStyle name="40% - Accent3" xfId="1177"/>
    <cellStyle name="40% - Accent4" xfId="1178"/>
    <cellStyle name="40% - Accent5" xfId="1179"/>
    <cellStyle name="40% - Accent6" xfId="1180"/>
    <cellStyle name="40% - Акцент1" xfId="1181"/>
    <cellStyle name="40% - Акцент2" xfId="1182"/>
    <cellStyle name="40% - Акцент3" xfId="1183"/>
    <cellStyle name="40% - Акцент4" xfId="1184"/>
    <cellStyle name="40% - Акцент5" xfId="1185"/>
    <cellStyle name="40% - Акцент6" xfId="1186"/>
    <cellStyle name="60 % - Accent1" xfId="1187"/>
    <cellStyle name="60 % - Accent1 2" xfId="1188"/>
    <cellStyle name="60 % - Accent1 2 2" xfId="1189"/>
    <cellStyle name="60 % - Accent1 2 3" xfId="1190"/>
    <cellStyle name="60 % - Accent1 2 4" xfId="1191"/>
    <cellStyle name="60 % - Accent1 2 5" xfId="1192"/>
    <cellStyle name="60 % - Accent1 3" xfId="1193"/>
    <cellStyle name="60 % - Accent1 4" xfId="1194"/>
    <cellStyle name="60 % - Accent1 5" xfId="1195"/>
    <cellStyle name="60 % - Accent2" xfId="1196"/>
    <cellStyle name="60 % - Accent2 2" xfId="1197"/>
    <cellStyle name="60 % - Accent2 2 2" xfId="1198"/>
    <cellStyle name="60 % - Accent2 2 3" xfId="1199"/>
    <cellStyle name="60 % - Accent2 2 4" xfId="1200"/>
    <cellStyle name="60 % - Accent2 2 5" xfId="1201"/>
    <cellStyle name="60 % - Accent2 3" xfId="1202"/>
    <cellStyle name="60 % - Accent2 4" xfId="1203"/>
    <cellStyle name="60 % - Accent3" xfId="1204"/>
    <cellStyle name="60 % - Accent3 2" xfId="1205"/>
    <cellStyle name="60 % - Accent3 2 2" xfId="1206"/>
    <cellStyle name="60 % - Accent3 2 3" xfId="1207"/>
    <cellStyle name="60 % - Accent3 2 4" xfId="1208"/>
    <cellStyle name="60 % - Accent3 2 5" xfId="1209"/>
    <cellStyle name="60 % - Accent3 3" xfId="1210"/>
    <cellStyle name="60 % - Accent3 4" xfId="1211"/>
    <cellStyle name="60 % - Accent3 5" xfId="1212"/>
    <cellStyle name="60 % - Accent4" xfId="1213"/>
    <cellStyle name="60 % - Accent4 2" xfId="1214"/>
    <cellStyle name="60 % - Accent4 2 2" xfId="1215"/>
    <cellStyle name="60 % - Accent4 2 3" xfId="1216"/>
    <cellStyle name="60 % - Accent4 2 4" xfId="1217"/>
    <cellStyle name="60 % - Accent4 2 5" xfId="1218"/>
    <cellStyle name="60 % - Accent4 3" xfId="1219"/>
    <cellStyle name="60 % - Accent4 4" xfId="1220"/>
    <cellStyle name="60 % - Accent4 5" xfId="1221"/>
    <cellStyle name="60 % - Accent5" xfId="1222"/>
    <cellStyle name="60 % - Accent5 2" xfId="1223"/>
    <cellStyle name="60 % - Accent5 2 2" xfId="1224"/>
    <cellStyle name="60 % - Accent5 2 3" xfId="1225"/>
    <cellStyle name="60 % - Accent5 2 4" xfId="1226"/>
    <cellStyle name="60 % - Accent5 2 5" xfId="1227"/>
    <cellStyle name="60 % - Accent5 3" xfId="1228"/>
    <cellStyle name="60 % - Accent5 4" xfId="1229"/>
    <cellStyle name="60 % - Accent6" xfId="1230"/>
    <cellStyle name="60 % - Accent6 2" xfId="1231"/>
    <cellStyle name="60 % - Accent6 2 2" xfId="1232"/>
    <cellStyle name="60 % - Accent6 2 3" xfId="1233"/>
    <cellStyle name="60 % - Accent6 2 4" xfId="1234"/>
    <cellStyle name="60 % - Accent6 2 5" xfId="1235"/>
    <cellStyle name="60 % - Accent6 3" xfId="1236"/>
    <cellStyle name="60 % - Accent6 4" xfId="1237"/>
    <cellStyle name="60 % - Accent6 5" xfId="1238"/>
    <cellStyle name="60% - Accent1" xfId="1239"/>
    <cellStyle name="60% - Accent2" xfId="1240"/>
    <cellStyle name="60% - Accent3" xfId="1241"/>
    <cellStyle name="60% - Accent4" xfId="1242"/>
    <cellStyle name="60% - Accent5" xfId="1243"/>
    <cellStyle name="60% - Accent6" xfId="1244"/>
    <cellStyle name="60% - Акцент1" xfId="1245"/>
    <cellStyle name="60% - Акцент2" xfId="1246"/>
    <cellStyle name="60% - Акцент3" xfId="1247"/>
    <cellStyle name="60% - Акцент4" xfId="1248"/>
    <cellStyle name="60% - Акцент5" xfId="1249"/>
    <cellStyle name="60% - Акцент6" xfId="1250"/>
    <cellStyle name="6eme niveau" xfId="1251"/>
    <cellStyle name="A" xfId="1252"/>
    <cellStyle name="AA" xfId="1253"/>
    <cellStyle name="Accent1" xfId="1254"/>
    <cellStyle name="Accent1 - 20 %" xfId="1255"/>
    <cellStyle name="Accent1 - 40 %" xfId="1256"/>
    <cellStyle name="Accent1 - 60 %" xfId="1257"/>
    <cellStyle name="Accent1 10" xfId="1258"/>
    <cellStyle name="Accent1 11" xfId="1259"/>
    <cellStyle name="Accent1 12" xfId="1260"/>
    <cellStyle name="Accent1 13" xfId="1261"/>
    <cellStyle name="Accent1 14" xfId="1262"/>
    <cellStyle name="Accent1 15" xfId="1263"/>
    <cellStyle name="Accent1 16" xfId="1264"/>
    <cellStyle name="Accent1 17" xfId="1265"/>
    <cellStyle name="Accent1 18" xfId="1266"/>
    <cellStyle name="Accent1 19" xfId="1267"/>
    <cellStyle name="Accent1 2" xfId="1268"/>
    <cellStyle name="Accent1 2 2" xfId="1269"/>
    <cellStyle name="Accent1 2 3" xfId="1270"/>
    <cellStyle name="Accent1 2 4" xfId="1271"/>
    <cellStyle name="Accent1 2 5" xfId="1272"/>
    <cellStyle name="Accent1 20" xfId="1273"/>
    <cellStyle name="Accent1 21" xfId="1274"/>
    <cellStyle name="Accent1 22" xfId="1275"/>
    <cellStyle name="Accent1 23" xfId="1276"/>
    <cellStyle name="Accent1 24" xfId="1277"/>
    <cellStyle name="Accent1 25" xfId="1278"/>
    <cellStyle name="Accent1 26" xfId="1279"/>
    <cellStyle name="Accent1 27" xfId="1280"/>
    <cellStyle name="Accent1 28" xfId="1281"/>
    <cellStyle name="Accent1 29" xfId="1282"/>
    <cellStyle name="Accent1 3" xfId="1283"/>
    <cellStyle name="Accent1 3 2" xfId="1284"/>
    <cellStyle name="Accent1 30" xfId="1285"/>
    <cellStyle name="Accent1 31" xfId="1286"/>
    <cellStyle name="Accent1 32" xfId="1287"/>
    <cellStyle name="Accent1 33" xfId="1288"/>
    <cellStyle name="Accent1 34" xfId="1289"/>
    <cellStyle name="Accent1 35" xfId="1290"/>
    <cellStyle name="Accent1 36" xfId="1291"/>
    <cellStyle name="Accent1 37" xfId="1292"/>
    <cellStyle name="Accent1 38" xfId="1293"/>
    <cellStyle name="Accent1 39" xfId="1294"/>
    <cellStyle name="Accent1 4" xfId="1295"/>
    <cellStyle name="Accent1 40" xfId="1296"/>
    <cellStyle name="Accent1 41" xfId="1297"/>
    <cellStyle name="Accent1 42" xfId="1298"/>
    <cellStyle name="Accent1 43" xfId="1299"/>
    <cellStyle name="Accent1 44" xfId="1300"/>
    <cellStyle name="Accent1 45" xfId="1301"/>
    <cellStyle name="Accent1 46" xfId="1302"/>
    <cellStyle name="Accent1 47" xfId="1303"/>
    <cellStyle name="Accent1 5" xfId="1304"/>
    <cellStyle name="Accent1 6" xfId="1305"/>
    <cellStyle name="Accent1 7" xfId="1306"/>
    <cellStyle name="Accent1 8" xfId="1307"/>
    <cellStyle name="Accent1 9" xfId="1308"/>
    <cellStyle name="Accent2" xfId="1309"/>
    <cellStyle name="Accent2 - 20 %" xfId="1310"/>
    <cellStyle name="Accent2 - 40 %" xfId="1311"/>
    <cellStyle name="Accent2 - 60 %" xfId="1312"/>
    <cellStyle name="Accent2 10" xfId="1313"/>
    <cellStyle name="Accent2 11" xfId="1314"/>
    <cellStyle name="Accent2 12" xfId="1315"/>
    <cellStyle name="Accent2 13" xfId="1316"/>
    <cellStyle name="Accent2 14" xfId="1317"/>
    <cellStyle name="Accent2 15" xfId="1318"/>
    <cellStyle name="Accent2 16" xfId="1319"/>
    <cellStyle name="Accent2 17" xfId="1320"/>
    <cellStyle name="Accent2 18" xfId="1321"/>
    <cellStyle name="Accent2 19" xfId="1322"/>
    <cellStyle name="Accent2 2" xfId="1323"/>
    <cellStyle name="Accent2 2 2" xfId="1324"/>
    <cellStyle name="Accent2 2 3" xfId="1325"/>
    <cellStyle name="Accent2 2 4" xfId="1326"/>
    <cellStyle name="Accent2 2 5" xfId="1327"/>
    <cellStyle name="Accent2 20" xfId="1328"/>
    <cellStyle name="Accent2 21" xfId="1329"/>
    <cellStyle name="Accent2 22" xfId="1330"/>
    <cellStyle name="Accent2 23" xfId="1331"/>
    <cellStyle name="Accent2 24" xfId="1332"/>
    <cellStyle name="Accent2 25" xfId="1333"/>
    <cellStyle name="Accent2 26" xfId="1334"/>
    <cellStyle name="Accent2 27" xfId="1335"/>
    <cellStyle name="Accent2 28" xfId="1336"/>
    <cellStyle name="Accent2 29" xfId="1337"/>
    <cellStyle name="Accent2 3" xfId="1338"/>
    <cellStyle name="Accent2 3 2" xfId="1339"/>
    <cellStyle name="Accent2 30" xfId="1340"/>
    <cellStyle name="Accent2 31" xfId="1341"/>
    <cellStyle name="Accent2 32" xfId="1342"/>
    <cellStyle name="Accent2 33" xfId="1343"/>
    <cellStyle name="Accent2 34" xfId="1344"/>
    <cellStyle name="Accent2 35" xfId="1345"/>
    <cellStyle name="Accent2 36" xfId="1346"/>
    <cellStyle name="Accent2 37" xfId="1347"/>
    <cellStyle name="Accent2 38" xfId="1348"/>
    <cellStyle name="Accent2 39" xfId="1349"/>
    <cellStyle name="Accent2 4" xfId="1350"/>
    <cellStyle name="Accent2 40" xfId="1351"/>
    <cellStyle name="Accent2 41" xfId="1352"/>
    <cellStyle name="Accent2 42" xfId="1353"/>
    <cellStyle name="Accent2 43" xfId="1354"/>
    <cellStyle name="Accent2 44" xfId="1355"/>
    <cellStyle name="Accent2 45" xfId="1356"/>
    <cellStyle name="Accent2 46" xfId="1357"/>
    <cellStyle name="Accent2 47" xfId="1358"/>
    <cellStyle name="Accent2 5" xfId="1359"/>
    <cellStyle name="Accent2 6" xfId="1360"/>
    <cellStyle name="Accent2 7" xfId="1361"/>
    <cellStyle name="Accent2 8" xfId="1362"/>
    <cellStyle name="Accent2 9" xfId="1363"/>
    <cellStyle name="Accent3" xfId="1364"/>
    <cellStyle name="Accent3 - 20 %" xfId="1365"/>
    <cellStyle name="Accent3 - 40 %" xfId="1366"/>
    <cellStyle name="Accent3 - 60 %" xfId="1367"/>
    <cellStyle name="Accent3 10" xfId="1368"/>
    <cellStyle name="Accent3 11" xfId="1369"/>
    <cellStyle name="Accent3 12" xfId="1370"/>
    <cellStyle name="Accent3 13" xfId="1371"/>
    <cellStyle name="Accent3 14" xfId="1372"/>
    <cellStyle name="Accent3 15" xfId="1373"/>
    <cellStyle name="Accent3 16" xfId="1374"/>
    <cellStyle name="Accent3 17" xfId="1375"/>
    <cellStyle name="Accent3 18" xfId="1376"/>
    <cellStyle name="Accent3 19" xfId="1377"/>
    <cellStyle name="Accent3 2" xfId="1378"/>
    <cellStyle name="Accent3 2 2" xfId="1379"/>
    <cellStyle name="Accent3 2 3" xfId="1380"/>
    <cellStyle name="Accent3 2 4" xfId="1381"/>
    <cellStyle name="Accent3 2 5" xfId="1382"/>
    <cellStyle name="Accent3 20" xfId="1383"/>
    <cellStyle name="Accent3 21" xfId="1384"/>
    <cellStyle name="Accent3 22" xfId="1385"/>
    <cellStyle name="Accent3 23" xfId="1386"/>
    <cellStyle name="Accent3 24" xfId="1387"/>
    <cellStyle name="Accent3 25" xfId="1388"/>
    <cellStyle name="Accent3 26" xfId="1389"/>
    <cellStyle name="Accent3 27" xfId="1390"/>
    <cellStyle name="Accent3 28" xfId="1391"/>
    <cellStyle name="Accent3 29" xfId="1392"/>
    <cellStyle name="Accent3 3" xfId="1393"/>
    <cellStyle name="Accent3 3 2" xfId="1394"/>
    <cellStyle name="Accent3 30" xfId="1395"/>
    <cellStyle name="Accent3 31" xfId="1396"/>
    <cellStyle name="Accent3 32" xfId="1397"/>
    <cellStyle name="Accent3 33" xfId="1398"/>
    <cellStyle name="Accent3 34" xfId="1399"/>
    <cellStyle name="Accent3 35" xfId="1400"/>
    <cellStyle name="Accent3 36" xfId="1401"/>
    <cellStyle name="Accent3 37" xfId="1402"/>
    <cellStyle name="Accent3 38" xfId="1403"/>
    <cellStyle name="Accent3 39" xfId="1404"/>
    <cellStyle name="Accent3 4" xfId="1405"/>
    <cellStyle name="Accent3 40" xfId="1406"/>
    <cellStyle name="Accent3 41" xfId="1407"/>
    <cellStyle name="Accent3 42" xfId="1408"/>
    <cellStyle name="Accent3 43" xfId="1409"/>
    <cellStyle name="Accent3 44" xfId="1410"/>
    <cellStyle name="Accent3 45" xfId="1411"/>
    <cellStyle name="Accent3 46" xfId="1412"/>
    <cellStyle name="Accent3 47" xfId="1413"/>
    <cellStyle name="Accent3 5" xfId="1414"/>
    <cellStyle name="Accent3 6" xfId="1415"/>
    <cellStyle name="Accent3 7" xfId="1416"/>
    <cellStyle name="Accent3 8" xfId="1417"/>
    <cellStyle name="Accent3 9" xfId="1418"/>
    <cellStyle name="Accent4" xfId="1419"/>
    <cellStyle name="Accent4 - 20 %" xfId="1420"/>
    <cellStyle name="Accent4 - 40 %" xfId="1421"/>
    <cellStyle name="Accent4 - 60 %" xfId="1422"/>
    <cellStyle name="Accent4 10" xfId="1423"/>
    <cellStyle name="Accent4 11" xfId="1424"/>
    <cellStyle name="Accent4 12" xfId="1425"/>
    <cellStyle name="Accent4 13" xfId="1426"/>
    <cellStyle name="Accent4 14" xfId="1427"/>
    <cellStyle name="Accent4 15" xfId="1428"/>
    <cellStyle name="Accent4 16" xfId="1429"/>
    <cellStyle name="Accent4 17" xfId="1430"/>
    <cellStyle name="Accent4 18" xfId="1431"/>
    <cellStyle name="Accent4 19" xfId="1432"/>
    <cellStyle name="Accent4 2" xfId="1433"/>
    <cellStyle name="Accent4 2 2" xfId="1434"/>
    <cellStyle name="Accent4 2 3" xfId="1435"/>
    <cellStyle name="Accent4 2 4" xfId="1436"/>
    <cellStyle name="Accent4 2 5" xfId="1437"/>
    <cellStyle name="Accent4 20" xfId="1438"/>
    <cellStyle name="Accent4 21" xfId="1439"/>
    <cellStyle name="Accent4 22" xfId="1440"/>
    <cellStyle name="Accent4 23" xfId="1441"/>
    <cellStyle name="Accent4 24" xfId="1442"/>
    <cellStyle name="Accent4 25" xfId="1443"/>
    <cellStyle name="Accent4 26" xfId="1444"/>
    <cellStyle name="Accent4 27" xfId="1445"/>
    <cellStyle name="Accent4 28" xfId="1446"/>
    <cellStyle name="Accent4 29" xfId="1447"/>
    <cellStyle name="Accent4 3" xfId="1448"/>
    <cellStyle name="Accent4 3 2" xfId="1449"/>
    <cellStyle name="Accent4 30" xfId="1450"/>
    <cellStyle name="Accent4 31" xfId="1451"/>
    <cellStyle name="Accent4 32" xfId="1452"/>
    <cellStyle name="Accent4 33" xfId="1453"/>
    <cellStyle name="Accent4 34" xfId="1454"/>
    <cellStyle name="Accent4 35" xfId="1455"/>
    <cellStyle name="Accent4 36" xfId="1456"/>
    <cellStyle name="Accent4 37" xfId="1457"/>
    <cellStyle name="Accent4 38" xfId="1458"/>
    <cellStyle name="Accent4 39" xfId="1459"/>
    <cellStyle name="Accent4 4" xfId="1460"/>
    <cellStyle name="Accent4 40" xfId="1461"/>
    <cellStyle name="Accent4 41" xfId="1462"/>
    <cellStyle name="Accent4 42" xfId="1463"/>
    <cellStyle name="Accent4 43" xfId="1464"/>
    <cellStyle name="Accent4 44" xfId="1465"/>
    <cellStyle name="Accent4 45" xfId="1466"/>
    <cellStyle name="Accent4 46" xfId="1467"/>
    <cellStyle name="Accent4 47" xfId="1468"/>
    <cellStyle name="Accent4 5" xfId="1469"/>
    <cellStyle name="Accent4 6" xfId="1470"/>
    <cellStyle name="Accent4 7" xfId="1471"/>
    <cellStyle name="Accent4 8" xfId="1472"/>
    <cellStyle name="Accent4 9" xfId="1473"/>
    <cellStyle name="Accent5" xfId="1474"/>
    <cellStyle name="Accent5 - 20 %" xfId="1475"/>
    <cellStyle name="Accent5 - 40 %" xfId="1476"/>
    <cellStyle name="Accent5 - 60 %" xfId="1477"/>
    <cellStyle name="Accent5 10" xfId="1478"/>
    <cellStyle name="Accent5 11" xfId="1479"/>
    <cellStyle name="Accent5 12" xfId="1480"/>
    <cellStyle name="Accent5 13" xfId="1481"/>
    <cellStyle name="Accent5 14" xfId="1482"/>
    <cellStyle name="Accent5 15" xfId="1483"/>
    <cellStyle name="Accent5 16" xfId="1484"/>
    <cellStyle name="Accent5 17" xfId="1485"/>
    <cellStyle name="Accent5 18" xfId="1486"/>
    <cellStyle name="Accent5 19" xfId="1487"/>
    <cellStyle name="Accent5 2" xfId="1488"/>
    <cellStyle name="Accent5 2 2" xfId="1489"/>
    <cellStyle name="Accent5 20" xfId="1490"/>
    <cellStyle name="Accent5 21" xfId="1491"/>
    <cellStyle name="Accent5 22" xfId="1492"/>
    <cellStyle name="Accent5 23" xfId="1493"/>
    <cellStyle name="Accent5 24" xfId="1494"/>
    <cellStyle name="Accent5 25" xfId="1495"/>
    <cellStyle name="Accent5 26" xfId="1496"/>
    <cellStyle name="Accent5 27" xfId="1497"/>
    <cellStyle name="Accent5 28" xfId="1498"/>
    <cellStyle name="Accent5 29" xfId="1499"/>
    <cellStyle name="Accent5 3" xfId="1500"/>
    <cellStyle name="Accent5 3 2" xfId="1501"/>
    <cellStyle name="Accent5 30" xfId="1502"/>
    <cellStyle name="Accent5 31" xfId="1503"/>
    <cellStyle name="Accent5 32" xfId="1504"/>
    <cellStyle name="Accent5 33" xfId="1505"/>
    <cellStyle name="Accent5 34" xfId="1506"/>
    <cellStyle name="Accent5 35" xfId="1507"/>
    <cellStyle name="Accent5 36" xfId="1508"/>
    <cellStyle name="Accent5 37" xfId="1509"/>
    <cellStyle name="Accent5 38" xfId="1510"/>
    <cellStyle name="Accent5 39" xfId="1511"/>
    <cellStyle name="Accent5 4" xfId="1512"/>
    <cellStyle name="Accent5 40" xfId="1513"/>
    <cellStyle name="Accent5 41" xfId="1514"/>
    <cellStyle name="Accent5 42" xfId="1515"/>
    <cellStyle name="Accent5 43" xfId="1516"/>
    <cellStyle name="Accent5 44" xfId="1517"/>
    <cellStyle name="Accent5 45" xfId="1518"/>
    <cellStyle name="Accent5 46" xfId="1519"/>
    <cellStyle name="Accent5 47" xfId="1520"/>
    <cellStyle name="Accent5 5" xfId="1521"/>
    <cellStyle name="Accent5 6" xfId="1522"/>
    <cellStyle name="Accent5 7" xfId="1523"/>
    <cellStyle name="Accent5 8" xfId="1524"/>
    <cellStyle name="Accent5 9" xfId="1525"/>
    <cellStyle name="Accent6" xfId="1526"/>
    <cellStyle name="Accent6 - 20 %" xfId="1527"/>
    <cellStyle name="Accent6 - 40 %" xfId="1528"/>
    <cellStyle name="Accent6 - 60 %" xfId="1529"/>
    <cellStyle name="Accent6 10" xfId="1530"/>
    <cellStyle name="Accent6 11" xfId="1531"/>
    <cellStyle name="Accent6 12" xfId="1532"/>
    <cellStyle name="Accent6 13" xfId="1533"/>
    <cellStyle name="Accent6 14" xfId="1534"/>
    <cellStyle name="Accent6 15" xfId="1535"/>
    <cellStyle name="Accent6 16" xfId="1536"/>
    <cellStyle name="Accent6 17" xfId="1537"/>
    <cellStyle name="Accent6 18" xfId="1538"/>
    <cellStyle name="Accent6 19" xfId="1539"/>
    <cellStyle name="Accent6 2" xfId="1540"/>
    <cellStyle name="Accent6 2 2" xfId="1541"/>
    <cellStyle name="Accent6 2 3" xfId="1542"/>
    <cellStyle name="Accent6 2 4" xfId="1543"/>
    <cellStyle name="Accent6 2 5" xfId="1544"/>
    <cellStyle name="Accent6 20" xfId="1545"/>
    <cellStyle name="Accent6 21" xfId="1546"/>
    <cellStyle name="Accent6 22" xfId="1547"/>
    <cellStyle name="Accent6 23" xfId="1548"/>
    <cellStyle name="Accent6 24" xfId="1549"/>
    <cellStyle name="Accent6 25" xfId="1550"/>
    <cellStyle name="Accent6 26" xfId="1551"/>
    <cellStyle name="Accent6 27" xfId="1552"/>
    <cellStyle name="Accent6 28" xfId="1553"/>
    <cellStyle name="Accent6 29" xfId="1554"/>
    <cellStyle name="Accent6 3" xfId="1555"/>
    <cellStyle name="Accent6 3 2" xfId="1556"/>
    <cellStyle name="Accent6 30" xfId="1557"/>
    <cellStyle name="Accent6 31" xfId="1558"/>
    <cellStyle name="Accent6 32" xfId="1559"/>
    <cellStyle name="Accent6 33" xfId="1560"/>
    <cellStyle name="Accent6 34" xfId="1561"/>
    <cellStyle name="Accent6 35" xfId="1562"/>
    <cellStyle name="Accent6 36" xfId="1563"/>
    <cellStyle name="Accent6 37" xfId="1564"/>
    <cellStyle name="Accent6 38" xfId="1565"/>
    <cellStyle name="Accent6 39" xfId="1566"/>
    <cellStyle name="Accent6 4" xfId="1567"/>
    <cellStyle name="Accent6 40" xfId="1568"/>
    <cellStyle name="Accent6 41" xfId="1569"/>
    <cellStyle name="Accent6 42" xfId="1570"/>
    <cellStyle name="Accent6 43" xfId="1571"/>
    <cellStyle name="Accent6 44" xfId="1572"/>
    <cellStyle name="Accent6 45" xfId="1573"/>
    <cellStyle name="Accent6 46" xfId="1574"/>
    <cellStyle name="Accent6 47" xfId="1575"/>
    <cellStyle name="Accent6 5" xfId="1576"/>
    <cellStyle name="Accent6 6" xfId="1577"/>
    <cellStyle name="Accent6 7" xfId="1578"/>
    <cellStyle name="Accent6 8" xfId="1579"/>
    <cellStyle name="Accent6 9" xfId="1580"/>
    <cellStyle name="arial" xfId="1581"/>
    <cellStyle name="arial 2" xfId="1582"/>
    <cellStyle name="Arial 8 Souligné" xfId="1583"/>
    <cellStyle name="arial gras" xfId="1584"/>
    <cellStyle name="Avertissement" xfId="1585"/>
    <cellStyle name="Avertissement 2" xfId="1586"/>
    <cellStyle name="Avertissement 2 2" xfId="1587"/>
    <cellStyle name="Avertissement 3" xfId="1588"/>
    <cellStyle name="B" xfId="1589"/>
    <cellStyle name="Bad" xfId="1590"/>
    <cellStyle name="C" xfId="1591"/>
    <cellStyle name="Calcul" xfId="1592"/>
    <cellStyle name="Calcul 2" xfId="1593"/>
    <cellStyle name="Calcul 2 2" xfId="1594"/>
    <cellStyle name="Calcul 2 3" xfId="1595"/>
    <cellStyle name="Calcul 2 4" xfId="1596"/>
    <cellStyle name="Calcul 2 5" xfId="1597"/>
    <cellStyle name="Calcul 3" xfId="1598"/>
    <cellStyle name="Calcul 3 2" xfId="1599"/>
    <cellStyle name="Calcul 4" xfId="1600"/>
    <cellStyle name="Calcul 5" xfId="1601"/>
    <cellStyle name="Calculation" xfId="1602"/>
    <cellStyle name="Calculation 2" xfId="1603"/>
    <cellStyle name="Calculation 3" xfId="1604"/>
    <cellStyle name="Cat. A" xfId="1605"/>
    <cellStyle name="Cat. B" xfId="1606"/>
    <cellStyle name="Cat. C" xfId="1607"/>
    <cellStyle name="Cat. D" xfId="1608"/>
    <cellStyle name="Cellule liée" xfId="1609"/>
    <cellStyle name="Cellule liée 2" xfId="1610"/>
    <cellStyle name="Cellule liée 2 2" xfId="1611"/>
    <cellStyle name="Cellule liée 2 3" xfId="1612"/>
    <cellStyle name="Cellule liée 2 4" xfId="1613"/>
    <cellStyle name="Cellule liée 2 5" xfId="1614"/>
    <cellStyle name="Cellule liée 3" xfId="1615"/>
    <cellStyle name="Cellule liée 4" xfId="1616"/>
    <cellStyle name="Chap" xfId="1617"/>
    <cellStyle name="Chap 2" xfId="1618"/>
    <cellStyle name="Check Cell" xfId="1619"/>
    <cellStyle name="ColBlue" xfId="1620"/>
    <cellStyle name="ColGreen" xfId="1621"/>
    <cellStyle name="colonne" xfId="1622"/>
    <cellStyle name="ColRed" xfId="1623"/>
    <cellStyle name="Comma (1)" xfId="1624"/>
    <cellStyle name="Comma (2)" xfId="1625"/>
    <cellStyle name="Comma 2" xfId="1626"/>
    <cellStyle name="Comma 2 2" xfId="1627"/>
    <cellStyle name="Commentaire" xfId="1628"/>
    <cellStyle name="Commentaire 2" xfId="1629"/>
    <cellStyle name="Commentaire 2 10" xfId="1630"/>
    <cellStyle name="Commentaire 2 10 2" xfId="1631"/>
    <cellStyle name="Commentaire 2 10 2 2" xfId="1632"/>
    <cellStyle name="Commentaire 2 10 3" xfId="1633"/>
    <cellStyle name="Commentaire 2 11" xfId="1634"/>
    <cellStyle name="Commentaire 2 2" xfId="1635"/>
    <cellStyle name="Commentaire 2 2 2" xfId="1636"/>
    <cellStyle name="Commentaire 2 2 2 2" xfId="1637"/>
    <cellStyle name="Commentaire 2 2 3" xfId="1638"/>
    <cellStyle name="Commentaire 2 2 4" xfId="1639"/>
    <cellStyle name="Commentaire 2 2 4 2" xfId="1640"/>
    <cellStyle name="Commentaire 2 2 4 2 2" xfId="1641"/>
    <cellStyle name="Commentaire 2 2 4 2 2 2" xfId="1642"/>
    <cellStyle name="Commentaire 2 2 4 2 2 2 2" xfId="1643"/>
    <cellStyle name="Commentaire 2 2 4 2 2 3" xfId="1644"/>
    <cellStyle name="Commentaire 2 2 4 2 3" xfId="1645"/>
    <cellStyle name="Commentaire 2 2 4 3" xfId="1646"/>
    <cellStyle name="Commentaire 2 2 4 4" xfId="1647"/>
    <cellStyle name="Commentaire 2 2 5" xfId="1648"/>
    <cellStyle name="Commentaire 2 2 5 2" xfId="1649"/>
    <cellStyle name="Commentaire 2 2 5 2 2" xfId="1650"/>
    <cellStyle name="Commentaire 2 2 5 3" xfId="1651"/>
    <cellStyle name="Commentaire 2 2 6" xfId="1652"/>
    <cellStyle name="Commentaire 2 3" xfId="1653"/>
    <cellStyle name="Commentaire 2 3 2" xfId="1654"/>
    <cellStyle name="Commentaire 2 4" xfId="1655"/>
    <cellStyle name="Commentaire 2 4 2" xfId="1656"/>
    <cellStyle name="Commentaire 2 5" xfId="1657"/>
    <cellStyle name="Commentaire 2 6" xfId="1658"/>
    <cellStyle name="Commentaire 2 6 2" xfId="1659"/>
    <cellStyle name="Commentaire 2 7" xfId="1660"/>
    <cellStyle name="Commentaire 2 8" xfId="1661"/>
    <cellStyle name="Commentaire 2 8 2" xfId="1662"/>
    <cellStyle name="Commentaire 2 8 2 2" xfId="1663"/>
    <cellStyle name="Commentaire 2 8 3" xfId="1664"/>
    <cellStyle name="Commentaire 2 9" xfId="1665"/>
    <cellStyle name="Commentaire 2 9 2" xfId="1666"/>
    <cellStyle name="Commentaire 2 9 2 2" xfId="1667"/>
    <cellStyle name="Commentaire 2 9 2 2 2" xfId="1668"/>
    <cellStyle name="Commentaire 2 9 2 3" xfId="1669"/>
    <cellStyle name="Commentaire 2 9 3" xfId="1670"/>
    <cellStyle name="Commentaire 3" xfId="1671"/>
    <cellStyle name="Commentaire 3 2" xfId="1672"/>
    <cellStyle name="Commentaire 3 2 2" xfId="1673"/>
    <cellStyle name="Commentaire 3 3" xfId="1674"/>
    <cellStyle name="Commentaire 3 3 2" xfId="1675"/>
    <cellStyle name="Commentaire 3 4" xfId="1676"/>
    <cellStyle name="Commentaire 4" xfId="1677"/>
    <cellStyle name="Commentaire 4 2" xfId="1678"/>
    <cellStyle name="Commentaire 4 2 2" xfId="1679"/>
    <cellStyle name="Commentaire 4 3" xfId="1680"/>
    <cellStyle name="Commentaire 4 4" xfId="1681"/>
    <cellStyle name="Commentaire 4 4 2" xfId="1682"/>
    <cellStyle name="Commentaire 4 4 2 2" xfId="1683"/>
    <cellStyle name="Commentaire 4 4 2 2 2" xfId="1684"/>
    <cellStyle name="Commentaire 4 4 2 2 2 2" xfId="1685"/>
    <cellStyle name="Commentaire 4 4 2 2 3" xfId="1686"/>
    <cellStyle name="Commentaire 4 4 2 3" xfId="1687"/>
    <cellStyle name="Commentaire 4 4 3" xfId="1688"/>
    <cellStyle name="Commentaire 4 4 4" xfId="1689"/>
    <cellStyle name="Commentaire 4 5" xfId="1690"/>
    <cellStyle name="Commentaire 4 5 2" xfId="1691"/>
    <cellStyle name="Commentaire 4 5 2 2" xfId="1692"/>
    <cellStyle name="Commentaire 4 5 3" xfId="1693"/>
    <cellStyle name="Commentaire 4 6" xfId="1694"/>
    <cellStyle name="Commentaire 5" xfId="1695"/>
    <cellStyle name="Commentaire 5 2" xfId="1696"/>
    <cellStyle name="Commentaire 6" xfId="1697"/>
    <cellStyle name="Commentaire 6 2" xfId="1698"/>
    <cellStyle name="Commentaire 6 2 2" xfId="1699"/>
    <cellStyle name="Commentaire 6 3" xfId="1700"/>
    <cellStyle name="Commentaire 6 4" xfId="1701"/>
    <cellStyle name="Commentaire 7" xfId="1702"/>
    <cellStyle name="Commentaire 7 2" xfId="1703"/>
    <cellStyle name="Commentaire 7 2 2" xfId="1704"/>
    <cellStyle name="Commentaire 7 3" xfId="1705"/>
    <cellStyle name="Commentaire 8" xfId="1706"/>
    <cellStyle name="Commentaire 9" xfId="1707"/>
    <cellStyle name="Currency (0)" xfId="1708"/>
    <cellStyle name="Currency (2)" xfId="1709"/>
    <cellStyle name="Currency_Book2" xfId="1710"/>
    <cellStyle name="D" xfId="1711"/>
    <cellStyle name="Date" xfId="1712"/>
    <cellStyle name="Date 2" xfId="1713"/>
    <cellStyle name="Date 2 2" xfId="1714"/>
    <cellStyle name="Date 3" xfId="1715"/>
    <cellStyle name="Défaut" xfId="1716"/>
    <cellStyle name="DEFINITION" xfId="1717"/>
    <cellStyle name="Emphase 1" xfId="1718"/>
    <cellStyle name="Emphase 2" xfId="1719"/>
    <cellStyle name="Emphase 3" xfId="1720"/>
    <cellStyle name="EncTitre" xfId="1721"/>
    <cellStyle name="En-tête 1" xfId="1722"/>
    <cellStyle name="En-tête 1 2" xfId="1723"/>
    <cellStyle name="En-tête 1 2 2" xfId="1724"/>
    <cellStyle name="En-tête 1 3" xfId="1725"/>
    <cellStyle name="En-tête 1_vue Rému RA 2015" xfId="1726"/>
    <cellStyle name="En-tête 2" xfId="1727"/>
    <cellStyle name="En-tête 2 2" xfId="1728"/>
    <cellStyle name="En-tête 2 2 2" xfId="1729"/>
    <cellStyle name="En-tête 2 2 2 2" xfId="1730"/>
    <cellStyle name="En-tête 2 3" xfId="1731"/>
    <cellStyle name="En-tête 2 3 2" xfId="1732"/>
    <cellStyle name="En-tête 2 4" xfId="1733"/>
    <cellStyle name="En-tête 2 4 2" xfId="1734"/>
    <cellStyle name="En-tête 2 4 2 2" xfId="1735"/>
    <cellStyle name="En-tête 2 4 3" xfId="1736"/>
    <cellStyle name="En-tête 2 4 4" xfId="1737"/>
    <cellStyle name="En-tête 2_vue Rému RA 2015" xfId="1738"/>
    <cellStyle name="Entrée" xfId="1739"/>
    <cellStyle name="Entrée 2" xfId="1740"/>
    <cellStyle name="Entrée 2 2" xfId="1741"/>
    <cellStyle name="Entrée 2 3" xfId="1742"/>
    <cellStyle name="Entrée 2 4" xfId="1743"/>
    <cellStyle name="Entrée 2 5" xfId="1744"/>
    <cellStyle name="Entrée 3" xfId="1745"/>
    <cellStyle name="Entrée 3 2" xfId="1746"/>
    <cellStyle name="Entrée 4" xfId="1747"/>
    <cellStyle name="Erotin 2" xfId="1748"/>
    <cellStyle name="Erotin 2 2" xfId="1749"/>
    <cellStyle name="Erotin 2 2 2" xfId="1750"/>
    <cellStyle name="Erotin 2 3" xfId="1751"/>
    <cellStyle name="Erotin 2 4" xfId="1752"/>
    <cellStyle name="Erotin 2 5" xfId="1753"/>
    <cellStyle name="Euro" xfId="1754"/>
    <cellStyle name="Euro 1" xfId="1755"/>
    <cellStyle name="Euro 1 2" xfId="1756"/>
    <cellStyle name="Euro 10" xfId="1757"/>
    <cellStyle name="Euro 10 2" xfId="1758"/>
    <cellStyle name="Euro 11" xfId="1759"/>
    <cellStyle name="Euro 2" xfId="1760"/>
    <cellStyle name="Euro 2 2" xfId="1761"/>
    <cellStyle name="Euro 2 3" xfId="1762"/>
    <cellStyle name="Euro 3" xfId="1763"/>
    <cellStyle name="Euro 3 2" xfId="1764"/>
    <cellStyle name="Euro 3 2 2" xfId="1765"/>
    <cellStyle name="Euro 3 2 3" xfId="1766"/>
    <cellStyle name="Euro 3 3" xfId="1767"/>
    <cellStyle name="Euro 3 3 2" xfId="1768"/>
    <cellStyle name="Euro 3 4" xfId="1769"/>
    <cellStyle name="Euro 3 5" xfId="1770"/>
    <cellStyle name="Euro 4" xfId="1771"/>
    <cellStyle name="Euro 4 2" xfId="1772"/>
    <cellStyle name="Euro 4 2 2" xfId="1773"/>
    <cellStyle name="Euro 4 2 3" xfId="1774"/>
    <cellStyle name="Euro 4 3" xfId="1775"/>
    <cellStyle name="Euro 4 3 2" xfId="1776"/>
    <cellStyle name="Euro 4 4" xfId="1777"/>
    <cellStyle name="Euro 4 5" xfId="1778"/>
    <cellStyle name="Euro 5" xfId="1779"/>
    <cellStyle name="Euro 5 2" xfId="1780"/>
    <cellStyle name="Euro 5 2 2" xfId="1781"/>
    <cellStyle name="Euro 5 3" xfId="1782"/>
    <cellStyle name="Euro 6" xfId="1783"/>
    <cellStyle name="Euro 6 2" xfId="1784"/>
    <cellStyle name="Euro 6 2 2" xfId="1785"/>
    <cellStyle name="Euro 6 2 3" xfId="1786"/>
    <cellStyle name="Euro 6 3" xfId="1787"/>
    <cellStyle name="Euro 7" xfId="1788"/>
    <cellStyle name="Euro 7 2" xfId="1789"/>
    <cellStyle name="Euro 7 2 2" xfId="1790"/>
    <cellStyle name="Euro 7 2 3" xfId="1791"/>
    <cellStyle name="Euro 8" xfId="1792"/>
    <cellStyle name="Euro 8 2" xfId="1793"/>
    <cellStyle name="Euro 8 2 2" xfId="1794"/>
    <cellStyle name="Euro 8 3" xfId="1795"/>
    <cellStyle name="Euro 8 4" xfId="1796"/>
    <cellStyle name="Euro 9" xfId="1797"/>
    <cellStyle name="Euro_0705XX_RETP_2007_DM1_BOP_v3" xfId="1798"/>
    <cellStyle name="EVAL" xfId="1799"/>
    <cellStyle name="Excel Built-in Normal" xfId="1800"/>
    <cellStyle name="Excel Built-in Normal 2" xfId="1801"/>
    <cellStyle name="Excel Built-in Normal 3" xfId="1802"/>
    <cellStyle name="Excel Built-in Normal 4" xfId="1803"/>
    <cellStyle name="Excel.Chart" xfId="1804"/>
    <cellStyle name="Excel.Chart 2" xfId="1805"/>
    <cellStyle name="Excel.Chart 3" xfId="1806"/>
    <cellStyle name="Explanatory Text" xfId="1807"/>
    <cellStyle name="FILET_HAUT" xfId="1808"/>
    <cellStyle name="Financier" xfId="1809"/>
    <cellStyle name="Financier 2" xfId="1810"/>
    <cellStyle name="Financier 2 2" xfId="1811"/>
    <cellStyle name="Financier0" xfId="1812"/>
    <cellStyle name="Financier0 2" xfId="1813"/>
    <cellStyle name="Financier0 2 2" xfId="1814"/>
    <cellStyle name="Financier0 3" xfId="1815"/>
    <cellStyle name="Flag" xfId="1816"/>
    <cellStyle name="Formule Interne" xfId="1817"/>
    <cellStyle name="Francs" xfId="1818"/>
    <cellStyle name="Good" xfId="1819"/>
    <cellStyle name="Grey" xfId="1820"/>
    <cellStyle name="Grey 2" xfId="1821"/>
    <cellStyle name="headerStyle" xfId="1822"/>
    <cellStyle name="Heading 1" xfId="1823"/>
    <cellStyle name="Heading 2" xfId="1824"/>
    <cellStyle name="Heading 3" xfId="1825"/>
    <cellStyle name="Heading 4" xfId="1826"/>
    <cellStyle name="Heading2" xfId="1827"/>
    <cellStyle name="Heading3" xfId="1828"/>
    <cellStyle name="HP" xfId="1829"/>
    <cellStyle name="Hyperlink 2" xfId="1830"/>
    <cellStyle name="Input" xfId="1831"/>
    <cellStyle name="Input [yellow]" xfId="1832"/>
    <cellStyle name="Input [yellow] 2" xfId="1833"/>
    <cellStyle name="Input 10" xfId="1834"/>
    <cellStyle name="Input 11" xfId="1835"/>
    <cellStyle name="Input 12" xfId="1836"/>
    <cellStyle name="Input 13" xfId="1837"/>
    <cellStyle name="Input 14" xfId="1838"/>
    <cellStyle name="Input 15" xfId="1839"/>
    <cellStyle name="Input 16" xfId="1840"/>
    <cellStyle name="Input 17" xfId="1841"/>
    <cellStyle name="Input 18" xfId="1842"/>
    <cellStyle name="Input 19" xfId="1843"/>
    <cellStyle name="Input 2" xfId="1844"/>
    <cellStyle name="Input 20" xfId="1845"/>
    <cellStyle name="Input 21" xfId="1846"/>
    <cellStyle name="Input 22" xfId="1847"/>
    <cellStyle name="Input 23" xfId="1848"/>
    <cellStyle name="Input 24" xfId="1849"/>
    <cellStyle name="Input 25" xfId="1850"/>
    <cellStyle name="Input 26" xfId="1851"/>
    <cellStyle name="Input 27" xfId="1852"/>
    <cellStyle name="Input 28" xfId="1853"/>
    <cellStyle name="Input 29" xfId="1854"/>
    <cellStyle name="Input 3" xfId="1855"/>
    <cellStyle name="Input 30" xfId="1856"/>
    <cellStyle name="Input 31" xfId="1857"/>
    <cellStyle name="Input 32" xfId="1858"/>
    <cellStyle name="Input 33" xfId="1859"/>
    <cellStyle name="Input 34" xfId="1860"/>
    <cellStyle name="Input 35" xfId="1861"/>
    <cellStyle name="Input 36" xfId="1862"/>
    <cellStyle name="Input 37" xfId="1863"/>
    <cellStyle name="Input 38" xfId="1864"/>
    <cellStyle name="Input 39" xfId="1865"/>
    <cellStyle name="Input 4" xfId="1866"/>
    <cellStyle name="Input 40" xfId="1867"/>
    <cellStyle name="Input 41" xfId="1868"/>
    <cellStyle name="Input 42" xfId="1869"/>
    <cellStyle name="Input 43" xfId="1870"/>
    <cellStyle name="Input 44" xfId="1871"/>
    <cellStyle name="Input 5" xfId="1872"/>
    <cellStyle name="Input 6" xfId="1873"/>
    <cellStyle name="Input 7" xfId="1874"/>
    <cellStyle name="Input 8" xfId="1875"/>
    <cellStyle name="Input 9" xfId="1876"/>
    <cellStyle name="Input_Echéancier calamités publiques 2012-2016 au 28 juin 2012" xfId="1877"/>
    <cellStyle name="Insatisfaisant" xfId="1878"/>
    <cellStyle name="Insatisfaisant 2" xfId="1879"/>
    <cellStyle name="Insatisfaisant 2 2" xfId="1880"/>
    <cellStyle name="Insatisfaisant 2 3" xfId="1881"/>
    <cellStyle name="Insatisfaisant 2 4" xfId="1882"/>
    <cellStyle name="Insatisfaisant 2 5" xfId="1883"/>
    <cellStyle name="Insatisfaisant 3" xfId="1884"/>
    <cellStyle name="Insatisfaisant 4" xfId="1885"/>
    <cellStyle name="ith" xfId="1886"/>
    <cellStyle name="kCACHE" xfId="1887"/>
    <cellStyle name="Liaison Externe" xfId="1888"/>
    <cellStyle name="Hyperlink" xfId="1889"/>
    <cellStyle name="Lien hypertexte 2" xfId="1890"/>
    <cellStyle name="Lien hypertexte 2 2" xfId="1891"/>
    <cellStyle name="Lien hypertexte 3" xfId="1892"/>
    <cellStyle name="Lien hypertexte 3 2" xfId="1893"/>
    <cellStyle name="Lien hypertexte 3 3" xfId="1894"/>
    <cellStyle name="Followed Hyperlink" xfId="1895"/>
    <cellStyle name="Lien hypertexte visité 2" xfId="1896"/>
    <cellStyle name="Lien hypertexte visité 2 2" xfId="1897"/>
    <cellStyle name="Lien hypertexte visité 3" xfId="1898"/>
    <cellStyle name="Lien hypertexte visité 3 2" xfId="1899"/>
    <cellStyle name="Linked Cell" xfId="1900"/>
    <cellStyle name="Comma" xfId="1901"/>
    <cellStyle name="Comma [0]" xfId="1902"/>
    <cellStyle name="Milliers 10" xfId="1903"/>
    <cellStyle name="Milliers 2" xfId="1904"/>
    <cellStyle name="Milliers 2 2" xfId="1905"/>
    <cellStyle name="Milliers 2 2 2" xfId="1906"/>
    <cellStyle name="Milliers 2 3" xfId="1907"/>
    <cellStyle name="Milliers 2 4" xfId="1908"/>
    <cellStyle name="Milliers 2 5" xfId="1909"/>
    <cellStyle name="Milliers 3" xfId="1910"/>
    <cellStyle name="Milliers 3 2" xfId="1911"/>
    <cellStyle name="Milliers 3 2 2" xfId="1912"/>
    <cellStyle name="Milliers 3 2 3" xfId="1913"/>
    <cellStyle name="Milliers 3 2 4" xfId="1914"/>
    <cellStyle name="Milliers 3 3" xfId="1915"/>
    <cellStyle name="Milliers 3 3 2" xfId="1916"/>
    <cellStyle name="Milliers 3 4" xfId="1917"/>
    <cellStyle name="Milliers 3 5" xfId="1918"/>
    <cellStyle name="Milliers 32" xfId="1919"/>
    <cellStyle name="Milliers 32 2" xfId="1920"/>
    <cellStyle name="Milliers 32 2 2" xfId="1921"/>
    <cellStyle name="Milliers 32 2 2 2" xfId="1922"/>
    <cellStyle name="Milliers 32 2 3" xfId="1923"/>
    <cellStyle name="Milliers 32 3" xfId="1924"/>
    <cellStyle name="Milliers 32 3 2" xfId="1925"/>
    <cellStyle name="Milliers 32 3 2 2" xfId="1926"/>
    <cellStyle name="Milliers 32 3 3" xfId="1927"/>
    <cellStyle name="Milliers 32 4" xfId="1928"/>
    <cellStyle name="Milliers 32 4 2" xfId="1929"/>
    <cellStyle name="Milliers 32 5" xfId="1930"/>
    <cellStyle name="Milliers 4" xfId="1931"/>
    <cellStyle name="Milliers 4 2" xfId="1932"/>
    <cellStyle name="Milliers 5" xfId="1933"/>
    <cellStyle name="Milliers 5 2" xfId="1934"/>
    <cellStyle name="Milliers 5 2 2" xfId="1935"/>
    <cellStyle name="Milliers 5 2 3" xfId="1936"/>
    <cellStyle name="Milliers 5 2 3 2" xfId="1937"/>
    <cellStyle name="Milliers 5 2 3 2 2" xfId="1938"/>
    <cellStyle name="Milliers 5 2 3 3" xfId="1939"/>
    <cellStyle name="Milliers 5 3" xfId="1940"/>
    <cellStyle name="Milliers 5 4" xfId="1941"/>
    <cellStyle name="Milliers 5 4 2" xfId="1942"/>
    <cellStyle name="Milliers 5 4 2 2" xfId="1943"/>
    <cellStyle name="Milliers 5 4 3" xfId="1944"/>
    <cellStyle name="Milliers 6" xfId="1945"/>
    <cellStyle name="Milliers 6 2" xfId="1946"/>
    <cellStyle name="Milliers 6 3" xfId="1947"/>
    <cellStyle name="Milliers 7" xfId="1948"/>
    <cellStyle name="Milliers 7 2" xfId="1949"/>
    <cellStyle name="Milliers 7 2 2" xfId="1950"/>
    <cellStyle name="Milliers 7 3" xfId="1951"/>
    <cellStyle name="Milliers 7 4" xfId="1952"/>
    <cellStyle name="Milliers 7 4 2" xfId="1953"/>
    <cellStyle name="Milliers 7 4 2 2" xfId="1954"/>
    <cellStyle name="Milliers 7 4 2 3" xfId="1955"/>
    <cellStyle name="Milliers 8" xfId="1956"/>
    <cellStyle name="Milliers 8 2" xfId="1957"/>
    <cellStyle name="Milliers 9" xfId="1958"/>
    <cellStyle name="Milliers 9 2" xfId="1959"/>
    <cellStyle name="Milliers(0)" xfId="1960"/>
    <cellStyle name="Milliers(1)" xfId="1961"/>
    <cellStyle name="Milliers(1) 2" xfId="1962"/>
    <cellStyle name="Milliers(1) 2 2" xfId="1963"/>
    <cellStyle name="Milliers(1) 3" xfId="1964"/>
    <cellStyle name="Milliers(1) 4" xfId="1965"/>
    <cellStyle name="Milliers(2)" xfId="1966"/>
    <cellStyle name="Milliers(2) 2" xfId="1967"/>
    <cellStyle name="Milliers0" xfId="1968"/>
    <cellStyle name="Millions [1]" xfId="1969"/>
    <cellStyle name="Currency" xfId="1970"/>
    <cellStyle name="Currency [0]" xfId="1971"/>
    <cellStyle name="Monétaire 2" xfId="1972"/>
    <cellStyle name="Monétaire 2 2" xfId="1973"/>
    <cellStyle name="Monétaire 3" xfId="1974"/>
    <cellStyle name="Monétaire 3 2" xfId="1975"/>
    <cellStyle name="Monétaire 3 2 2" xfId="1976"/>
    <cellStyle name="Monétaire 3 3" xfId="1977"/>
    <cellStyle name="Monétaire 4" xfId="1978"/>
    <cellStyle name="Monétaire 4 2" xfId="1979"/>
    <cellStyle name="Monétaire 5" xfId="1980"/>
    <cellStyle name="Monétaire 5 2" xfId="1981"/>
    <cellStyle name="Monétaire 6" xfId="1982"/>
    <cellStyle name="Monétaire 6 2" xfId="1983"/>
    <cellStyle name="Monétaire0" xfId="1984"/>
    <cellStyle name="Monétaire0 2" xfId="1985"/>
    <cellStyle name="Monétaire0 2 2" xfId="1986"/>
    <cellStyle name="Motif" xfId="1987"/>
    <cellStyle name="Motif 10" xfId="1988"/>
    <cellStyle name="Motif 10 2" xfId="1989"/>
    <cellStyle name="Motif 10 2 2" xfId="1990"/>
    <cellStyle name="Motif 10 2 3" xfId="1991"/>
    <cellStyle name="Motif 11" xfId="1992"/>
    <cellStyle name="Motif 11 2" xfId="1993"/>
    <cellStyle name="Motif 11 2 2" xfId="1994"/>
    <cellStyle name="Motif 11 3" xfId="1995"/>
    <cellStyle name="Motif 11 4" xfId="1996"/>
    <cellStyle name="Motif 12" xfId="1997"/>
    <cellStyle name="Motif 12 2" xfId="1998"/>
    <cellStyle name="Motif 2" xfId="1999"/>
    <cellStyle name="Motif 2 2" xfId="2000"/>
    <cellStyle name="Motif 2 2 2" xfId="2001"/>
    <cellStyle name="Motif 2 3" xfId="2002"/>
    <cellStyle name="Motif 2 3 2" xfId="2003"/>
    <cellStyle name="Motif 2 3 3" xfId="2004"/>
    <cellStyle name="Motif 2 4" xfId="2005"/>
    <cellStyle name="Motif 3" xfId="2006"/>
    <cellStyle name="Motif 3 2" xfId="2007"/>
    <cellStyle name="Motif 3 2 2" xfId="2008"/>
    <cellStyle name="Motif 3 3" xfId="2009"/>
    <cellStyle name="Motif 3 3 2" xfId="2010"/>
    <cellStyle name="Motif 3 4" xfId="2011"/>
    <cellStyle name="Motif 3_vue Rému RA 2015" xfId="2012"/>
    <cellStyle name="Motif 4" xfId="2013"/>
    <cellStyle name="Motif 4 2" xfId="2014"/>
    <cellStyle name="Motif 4 2 2" xfId="2015"/>
    <cellStyle name="Motif 4 2 2 2" xfId="2016"/>
    <cellStyle name="Motif 4 2 3" xfId="2017"/>
    <cellStyle name="Motif 4 2_vue Rému RA 2015" xfId="2018"/>
    <cellStyle name="Motif 4 3" xfId="2019"/>
    <cellStyle name="Motif 4 4" xfId="2020"/>
    <cellStyle name="Motif 4 4 2" xfId="2021"/>
    <cellStyle name="Motif 4 5" xfId="2022"/>
    <cellStyle name="Motif 4 5 2" xfId="2023"/>
    <cellStyle name="Motif 4 6" xfId="2024"/>
    <cellStyle name="Motif 4 6 2" xfId="2025"/>
    <cellStyle name="Motif 4 6 2 2" xfId="2026"/>
    <cellStyle name="Motif 4 6 2 3" xfId="2027"/>
    <cellStyle name="Motif 5" xfId="2028"/>
    <cellStyle name="Motif 5 2" xfId="2029"/>
    <cellStyle name="Motif 5 2 2" xfId="2030"/>
    <cellStyle name="Motif 5 3" xfId="2031"/>
    <cellStyle name="Motif 5 4" xfId="2032"/>
    <cellStyle name="Motif 5 5" xfId="2033"/>
    <cellStyle name="Motif 6" xfId="2034"/>
    <cellStyle name="Motif 6 2" xfId="2035"/>
    <cellStyle name="Motif 6 2 2" xfId="2036"/>
    <cellStyle name="Motif 6 3" xfId="2037"/>
    <cellStyle name="Motif 6_vue Rému RA 2015" xfId="2038"/>
    <cellStyle name="Motif 7" xfId="2039"/>
    <cellStyle name="Motif 7 2" xfId="2040"/>
    <cellStyle name="Motif 8" xfId="2041"/>
    <cellStyle name="Motif 8 2" xfId="2042"/>
    <cellStyle name="Motif 8_vue Rému RA 2015" xfId="2043"/>
    <cellStyle name="Motif 9" xfId="2044"/>
    <cellStyle name="Motif 9 2" xfId="2045"/>
    <cellStyle name="Motif 9 2 2" xfId="2046"/>
    <cellStyle name="Motif 9 2 3" xfId="2047"/>
    <cellStyle name="Motif 9 3" xfId="2048"/>
    <cellStyle name="Motif 9 3 2" xfId="2049"/>
    <cellStyle name="Motif 9 3 3" xfId="2050"/>
    <cellStyle name="Motif_vue Rému RA 2015" xfId="2051"/>
    <cellStyle name="motif1" xfId="2052"/>
    <cellStyle name="NEGATIF" xfId="2053"/>
    <cellStyle name="Neutral" xfId="2054"/>
    <cellStyle name="Neutre" xfId="2055"/>
    <cellStyle name="Neutre 2" xfId="2056"/>
    <cellStyle name="Neutre 2 2" xfId="2057"/>
    <cellStyle name="Neutre 2 3" xfId="2058"/>
    <cellStyle name="Neutre 2 4" xfId="2059"/>
    <cellStyle name="Neutre 2 5" xfId="2060"/>
    <cellStyle name="Neutre 3" xfId="2061"/>
    <cellStyle name="Neutre 4" xfId="2062"/>
    <cellStyle name="Normaali 2" xfId="2063"/>
    <cellStyle name="Normal - Style1" xfId="2064"/>
    <cellStyle name="Normal 1" xfId="2065"/>
    <cellStyle name="Normal 10" xfId="2066"/>
    <cellStyle name="Normal 10 2" xfId="2067"/>
    <cellStyle name="Normal 10 2 2" xfId="2068"/>
    <cellStyle name="Normal 10 3" xfId="2069"/>
    <cellStyle name="Normal 100" xfId="2070"/>
    <cellStyle name="Normal 101" xfId="2071"/>
    <cellStyle name="Normal 102" xfId="2072"/>
    <cellStyle name="Normal 103" xfId="2073"/>
    <cellStyle name="Normal 104" xfId="2074"/>
    <cellStyle name="Normal 105" xfId="2075"/>
    <cellStyle name="Normal 106" xfId="2076"/>
    <cellStyle name="Normal 107" xfId="2077"/>
    <cellStyle name="Normal 108" xfId="2078"/>
    <cellStyle name="Normal 109" xfId="2079"/>
    <cellStyle name="Normal 109 2" xfId="2080"/>
    <cellStyle name="Normal 11" xfId="2081"/>
    <cellStyle name="Normal 11 2" xfId="2082"/>
    <cellStyle name="Normal 11 2 2" xfId="2083"/>
    <cellStyle name="Normal 11 2 3" xfId="2084"/>
    <cellStyle name="Normal 11 3" xfId="2085"/>
    <cellStyle name="Normal 11 4" xfId="2086"/>
    <cellStyle name="Normal 11 5" xfId="2087"/>
    <cellStyle name="Normal 11 6" xfId="2088"/>
    <cellStyle name="Normal 110" xfId="2089"/>
    <cellStyle name="Normal 110 2" xfId="2090"/>
    <cellStyle name="Normal 111" xfId="2091"/>
    <cellStyle name="Normal 112" xfId="2092"/>
    <cellStyle name="Normal 113" xfId="2093"/>
    <cellStyle name="Normal 114" xfId="2094"/>
    <cellStyle name="Normal 115" xfId="2095"/>
    <cellStyle name="Normal 116" xfId="2096"/>
    <cellStyle name="Normal 117" xfId="2097"/>
    <cellStyle name="Normal 117 2" xfId="2098"/>
    <cellStyle name="Normal 117 3" xfId="2099"/>
    <cellStyle name="Normal 118" xfId="2100"/>
    <cellStyle name="Normal 119" xfId="2101"/>
    <cellStyle name="Normal 12" xfId="2102"/>
    <cellStyle name="Normal 12 2" xfId="2103"/>
    <cellStyle name="Normal 12 2 2" xfId="2104"/>
    <cellStyle name="Normal 12 2 3" xfId="2105"/>
    <cellStyle name="Normal 12 3" xfId="2106"/>
    <cellStyle name="Normal 12 4" xfId="2107"/>
    <cellStyle name="Normal 12 5" xfId="2108"/>
    <cellStyle name="Normal 120" xfId="2109"/>
    <cellStyle name="Normal 121" xfId="2110"/>
    <cellStyle name="Normal 122" xfId="2111"/>
    <cellStyle name="Normal 123" xfId="2112"/>
    <cellStyle name="Normal 124" xfId="2113"/>
    <cellStyle name="Normal 125" xfId="2114"/>
    <cellStyle name="Normal 126" xfId="2115"/>
    <cellStyle name="Normal 127" xfId="2116"/>
    <cellStyle name="Normal 128" xfId="2117"/>
    <cellStyle name="Normal 129" xfId="2118"/>
    <cellStyle name="Normal 13" xfId="2119"/>
    <cellStyle name="Normal 13 2" xfId="2120"/>
    <cellStyle name="Normal 13 2 2" xfId="2121"/>
    <cellStyle name="Normal 13 3" xfId="2122"/>
    <cellStyle name="Normal 13 4" xfId="2123"/>
    <cellStyle name="Normal 130" xfId="2124"/>
    <cellStyle name="Normal 131" xfId="2125"/>
    <cellStyle name="Normal 132" xfId="2126"/>
    <cellStyle name="Normal 14" xfId="2127"/>
    <cellStyle name="Normal 14 2" xfId="2128"/>
    <cellStyle name="Normal 14 2 2" xfId="2129"/>
    <cellStyle name="Normal 14 3" xfId="2130"/>
    <cellStyle name="Normal 14 4" xfId="2131"/>
    <cellStyle name="Normal 15" xfId="2132"/>
    <cellStyle name="Normal 15 2" xfId="2133"/>
    <cellStyle name="Normal 15 2 2" xfId="2134"/>
    <cellStyle name="Normal 15 3" xfId="2135"/>
    <cellStyle name="Normal 15 4" xfId="2136"/>
    <cellStyle name="Normal 16" xfId="2137"/>
    <cellStyle name="Normal 16 2" xfId="2138"/>
    <cellStyle name="Normal 16 2 2" xfId="2139"/>
    <cellStyle name="Normal 16 3" xfId="2140"/>
    <cellStyle name="Normal 16 4" xfId="2141"/>
    <cellStyle name="Normal 17" xfId="2142"/>
    <cellStyle name="Normal 17 2" xfId="2143"/>
    <cellStyle name="Normal 17 3" xfId="2144"/>
    <cellStyle name="Normal 17 4" xfId="2145"/>
    <cellStyle name="Normal 17_vue Rému RA 2015" xfId="2146"/>
    <cellStyle name="Normal 18" xfId="2147"/>
    <cellStyle name="Normal 18 2" xfId="2148"/>
    <cellStyle name="Normal 18 2 2" xfId="2149"/>
    <cellStyle name="Normal 18 3" xfId="2150"/>
    <cellStyle name="Normal 18 4" xfId="2151"/>
    <cellStyle name="Normal 18 4 2" xfId="2152"/>
    <cellStyle name="Normal 18 5" xfId="2153"/>
    <cellStyle name="Normal 18_vue Rému RA 2015" xfId="2154"/>
    <cellStyle name="Normal 19" xfId="2155"/>
    <cellStyle name="Normal 19 2" xfId="2156"/>
    <cellStyle name="Normal 19 2 2" xfId="2157"/>
    <cellStyle name="Normal 19 3" xfId="2158"/>
    <cellStyle name="Normal 19 3 2" xfId="2159"/>
    <cellStyle name="Normal 19 4" xfId="2160"/>
    <cellStyle name="Normal 19_vue Rému RA 2015" xfId="2161"/>
    <cellStyle name="Normal 2" xfId="2162"/>
    <cellStyle name="Normal 2 11" xfId="2163"/>
    <cellStyle name="Normal 2 2" xfId="2164"/>
    <cellStyle name="Normal 2 2 2" xfId="2165"/>
    <cellStyle name="Normal 2 2 2 2" xfId="2166"/>
    <cellStyle name="Normal 2 2 2 2 2" xfId="2167"/>
    <cellStyle name="Normal 2 2 2 2 3" xfId="2168"/>
    <cellStyle name="Normal 2 2 2 2 3 2" xfId="2169"/>
    <cellStyle name="Normal 2 2 2 2 4" xfId="2170"/>
    <cellStyle name="Normal 2 2 2 3" xfId="2171"/>
    <cellStyle name="Normal 2 2 2 3 2" xfId="2172"/>
    <cellStyle name="Normal 2 2 2 3 3" xfId="2173"/>
    <cellStyle name="Normal 2 2 2 4" xfId="2174"/>
    <cellStyle name="Normal 2 2 2 5" xfId="2175"/>
    <cellStyle name="Normal 2 2 2 5 2" xfId="2176"/>
    <cellStyle name="Normal 2 2 3" xfId="2177"/>
    <cellStyle name="Normal 2 2 3 2" xfId="2178"/>
    <cellStyle name="Normal 2 2 4" xfId="2179"/>
    <cellStyle name="Normal 2 3" xfId="2180"/>
    <cellStyle name="Normal 2 3 2" xfId="2181"/>
    <cellStyle name="Normal 2 3 2 2" xfId="2182"/>
    <cellStyle name="Normal 2 3 2 2 2" xfId="2183"/>
    <cellStyle name="Normal 2 3 2 2 3" xfId="2184"/>
    <cellStyle name="Normal 2 3 2 3" xfId="2185"/>
    <cellStyle name="Normal 2 3 2 4" xfId="2186"/>
    <cellStyle name="Normal 2 3 3" xfId="2187"/>
    <cellStyle name="Normal 2 3 3 2" xfId="2188"/>
    <cellStyle name="Normal 2 3 3 3" xfId="2189"/>
    <cellStyle name="Normal 2 3 4" xfId="2190"/>
    <cellStyle name="Normal 2 3 4 2" xfId="2191"/>
    <cellStyle name="Normal 2 3 4 3" xfId="2192"/>
    <cellStyle name="Normal 2 3 5" xfId="2193"/>
    <cellStyle name="Normal 2 3 6" xfId="2194"/>
    <cellStyle name="Normal 2 3 6 2" xfId="2195"/>
    <cellStyle name="Normal 2 3_vue Rému RA 2015" xfId="2196"/>
    <cellStyle name="Normal 2 4" xfId="2197"/>
    <cellStyle name="Normal 2 4 2" xfId="2198"/>
    <cellStyle name="Normal 2 4 3" xfId="2199"/>
    <cellStyle name="Normal 2 5" xfId="2200"/>
    <cellStyle name="Normal 2 5 2" xfId="2201"/>
    <cellStyle name="Normal 2 5 2 2" xfId="2202"/>
    <cellStyle name="Normal 2 5 2 3" xfId="2203"/>
    <cellStyle name="Normal 2 5 3" xfId="2204"/>
    <cellStyle name="Normal 2 5 3 2" xfId="2205"/>
    <cellStyle name="Normal 2 5 3 3" xfId="2206"/>
    <cellStyle name="Normal 2 5 4" xfId="2207"/>
    <cellStyle name="Normal 2 5 5" xfId="2208"/>
    <cellStyle name="Normal 2 5 5 2" xfId="2209"/>
    <cellStyle name="Normal 2 6" xfId="2210"/>
    <cellStyle name="Normal 2 6 2" xfId="2211"/>
    <cellStyle name="Normal 2 6 3" xfId="2212"/>
    <cellStyle name="Normal 2 7" xfId="2213"/>
    <cellStyle name="Normal 2 7 2" xfId="2214"/>
    <cellStyle name="Normal 2 7 3" xfId="2215"/>
    <cellStyle name="Normal 2 8" xfId="2216"/>
    <cellStyle name="Normal 2 9" xfId="2217"/>
    <cellStyle name="Normal 2_vue Rému RA 2015" xfId="2218"/>
    <cellStyle name="Normal 20" xfId="2219"/>
    <cellStyle name="Normal 20 2" xfId="2220"/>
    <cellStyle name="Normal 20 2 2" xfId="2221"/>
    <cellStyle name="Normal 20 2 3" xfId="2222"/>
    <cellStyle name="Normal 20 3" xfId="2223"/>
    <cellStyle name="Normal 20 3 2" xfId="2224"/>
    <cellStyle name="Normal 20_vue Rému RA 2015" xfId="2225"/>
    <cellStyle name="Normal 21" xfId="2226"/>
    <cellStyle name="Normal 21 2" xfId="2227"/>
    <cellStyle name="Normal 21 2 2" xfId="2228"/>
    <cellStyle name="Normal 21 3" xfId="2229"/>
    <cellStyle name="Normal 21 3 2" xfId="2230"/>
    <cellStyle name="Normal 21 4" xfId="2231"/>
    <cellStyle name="Normal 21_vue Rému RA 2015" xfId="2232"/>
    <cellStyle name="Normal 22" xfId="2233"/>
    <cellStyle name="Normal 22 2" xfId="2234"/>
    <cellStyle name="Normal 22 3" xfId="2235"/>
    <cellStyle name="Normal 22 4" xfId="2236"/>
    <cellStyle name="Normal 22_vue Rému RA 2015" xfId="2237"/>
    <cellStyle name="Normal 23" xfId="2238"/>
    <cellStyle name="Normal 23 2" xfId="2239"/>
    <cellStyle name="Normal 23 3" xfId="2240"/>
    <cellStyle name="Normal 23 4" xfId="2241"/>
    <cellStyle name="Normal 23_vue Rému RA 2015" xfId="2242"/>
    <cellStyle name="Normal 24" xfId="2243"/>
    <cellStyle name="Normal 24 2" xfId="2244"/>
    <cellStyle name="Normal 24 3" xfId="2245"/>
    <cellStyle name="Normal 24 4" xfId="2246"/>
    <cellStyle name="Normal 24_vue Rému RA 2015" xfId="2247"/>
    <cellStyle name="Normal 25" xfId="2248"/>
    <cellStyle name="Normal 25 2" xfId="2249"/>
    <cellStyle name="Normal 25 3" xfId="2250"/>
    <cellStyle name="Normal 25 4" xfId="2251"/>
    <cellStyle name="Normal 25_vue Rému RA 2015" xfId="2252"/>
    <cellStyle name="Normal 26" xfId="2253"/>
    <cellStyle name="Normal 26 2" xfId="2254"/>
    <cellStyle name="Normal 27" xfId="2255"/>
    <cellStyle name="Normal 27 2" xfId="2256"/>
    <cellStyle name="Normal 28" xfId="2257"/>
    <cellStyle name="Normal 29" xfId="2258"/>
    <cellStyle name="Normal 3" xfId="2259"/>
    <cellStyle name="Normal 3 2" xfId="2260"/>
    <cellStyle name="Normal 3 2 2" xfId="2261"/>
    <cellStyle name="Normal 3 2 2 2" xfId="2262"/>
    <cellStyle name="Normal 3 2 3" xfId="2263"/>
    <cellStyle name="Normal 3 2 4" xfId="2264"/>
    <cellStyle name="Normal 3 3" xfId="2265"/>
    <cellStyle name="Normal 3 3 2" xfId="2266"/>
    <cellStyle name="Normal 3 3 2 2" xfId="2267"/>
    <cellStyle name="Normal 3 3 3" xfId="2268"/>
    <cellStyle name="Normal 3 4" xfId="2269"/>
    <cellStyle name="Normal 3 4 2" xfId="2270"/>
    <cellStyle name="Normal 3 5" xfId="2271"/>
    <cellStyle name="Normal 3 6" xfId="2272"/>
    <cellStyle name="Normal 3 7" xfId="2273"/>
    <cellStyle name="Normal 30" xfId="2274"/>
    <cellStyle name="Normal 31" xfId="2275"/>
    <cellStyle name="Normal 32" xfId="2276"/>
    <cellStyle name="Normal 33" xfId="2277"/>
    <cellStyle name="Normal 34" xfId="2278"/>
    <cellStyle name="Normal 35" xfId="2279"/>
    <cellStyle name="Normal 36" xfId="2280"/>
    <cellStyle name="Normal 37" xfId="2281"/>
    <cellStyle name="Normal 38" xfId="2282"/>
    <cellStyle name="Normal 39" xfId="2283"/>
    <cellStyle name="Normal 4" xfId="2284"/>
    <cellStyle name="Normal 4 2" xfId="2285"/>
    <cellStyle name="Normal 4 2 2" xfId="2286"/>
    <cellStyle name="Normal 4 2 2 2" xfId="2287"/>
    <cellStyle name="Normal 4 2 3" xfId="2288"/>
    <cellStyle name="Normal 4 2 4" xfId="2289"/>
    <cellStyle name="Normal 4 3" xfId="2290"/>
    <cellStyle name="Normal 4 3 2" xfId="2291"/>
    <cellStyle name="Normal 4 3 2 2" xfId="2292"/>
    <cellStyle name="Normal 4 3 3" xfId="2293"/>
    <cellStyle name="Normal 4 4" xfId="2294"/>
    <cellStyle name="Normal 4 4 2" xfId="2295"/>
    <cellStyle name="Normal 4 5" xfId="2296"/>
    <cellStyle name="Normal 4 5 2" xfId="2297"/>
    <cellStyle name="Normal 4 5 3" xfId="2298"/>
    <cellStyle name="Normal 4 6" xfId="2299"/>
    <cellStyle name="Normal 4 6 2" xfId="2300"/>
    <cellStyle name="Normal 4_vue Rému RA 2015" xfId="2301"/>
    <cellStyle name="Normal 40" xfId="2302"/>
    <cellStyle name="Normal 41" xfId="2303"/>
    <cellStyle name="Normal 42" xfId="2304"/>
    <cellStyle name="Normal 43" xfId="2305"/>
    <cellStyle name="Normal 44" xfId="2306"/>
    <cellStyle name="Normal 45" xfId="2307"/>
    <cellStyle name="Normal 46" xfId="2308"/>
    <cellStyle name="Normal 47" xfId="2309"/>
    <cellStyle name="Normal 48" xfId="2310"/>
    <cellStyle name="Normal 49" xfId="2311"/>
    <cellStyle name="Normal 5" xfId="2312"/>
    <cellStyle name="Normal 5 12" xfId="2313"/>
    <cellStyle name="Normal 5 2" xfId="2314"/>
    <cellStyle name="Normal 5 2 2" xfId="2315"/>
    <cellStyle name="Normal 5 2 3" xfId="2316"/>
    <cellStyle name="Normal 5 2 4" xfId="2317"/>
    <cellStyle name="Normal 5 3" xfId="2318"/>
    <cellStyle name="Normal 5 4" xfId="2319"/>
    <cellStyle name="Normal 5 4 2" xfId="2320"/>
    <cellStyle name="Normal 5 5" xfId="2321"/>
    <cellStyle name="Normal 5 6" xfId="2322"/>
    <cellStyle name="Normal 50" xfId="2323"/>
    <cellStyle name="Normal 51" xfId="2324"/>
    <cellStyle name="Normal 52" xfId="2325"/>
    <cellStyle name="Normal 53" xfId="2326"/>
    <cellStyle name="Normal 54" xfId="2327"/>
    <cellStyle name="Normal 55" xfId="2328"/>
    <cellStyle name="Normal 55 2" xfId="2329"/>
    <cellStyle name="Normal 56" xfId="2330"/>
    <cellStyle name="Normal 56 2" xfId="2331"/>
    <cellStyle name="Normal 57" xfId="2332"/>
    <cellStyle name="Normal 58" xfId="2333"/>
    <cellStyle name="Normal 59" xfId="2334"/>
    <cellStyle name="Normal 6" xfId="2335"/>
    <cellStyle name="Normal 6 2" xfId="2336"/>
    <cellStyle name="Normal 6 2 2" xfId="2337"/>
    <cellStyle name="Normal 6 2 2 2" xfId="2338"/>
    <cellStyle name="Normal 6 2 2 2 2" xfId="2339"/>
    <cellStyle name="Normal 6 2 2 3" xfId="2340"/>
    <cellStyle name="Normal 6 3" xfId="2341"/>
    <cellStyle name="Normal 6 3 2" xfId="2342"/>
    <cellStyle name="Normal 6 4" xfId="2343"/>
    <cellStyle name="Normal 6_vue Rému RA 2015" xfId="2344"/>
    <cellStyle name="Normal 60" xfId="2345"/>
    <cellStyle name="Normal 61" xfId="2346"/>
    <cellStyle name="Normal 62" xfId="2347"/>
    <cellStyle name="Normal 62 2" xfId="2348"/>
    <cellStyle name="Normal 62 3" xfId="2349"/>
    <cellStyle name="Normal 62 4" xfId="2350"/>
    <cellStyle name="Normal 63" xfId="2351"/>
    <cellStyle name="Normal 64" xfId="2352"/>
    <cellStyle name="Normal 65" xfId="2353"/>
    <cellStyle name="Normal 66" xfId="2354"/>
    <cellStyle name="Normal 67" xfId="2355"/>
    <cellStyle name="Normal 68" xfId="2356"/>
    <cellStyle name="Normal 69" xfId="2357"/>
    <cellStyle name="Normal 7" xfId="2358"/>
    <cellStyle name="Normal 7 2" xfId="2359"/>
    <cellStyle name="Normal 7 2 2" xfId="2360"/>
    <cellStyle name="Normal 7 3" xfId="2361"/>
    <cellStyle name="Normal 7 4" xfId="2362"/>
    <cellStyle name="Normal 7 5" xfId="2363"/>
    <cellStyle name="Normal 70" xfId="2364"/>
    <cellStyle name="Normal 71" xfId="2365"/>
    <cellStyle name="Normal 72" xfId="2366"/>
    <cellStyle name="Normal 73" xfId="2367"/>
    <cellStyle name="Normal 74" xfId="2368"/>
    <cellStyle name="Normal 75" xfId="2369"/>
    <cellStyle name="Normal 76" xfId="2370"/>
    <cellStyle name="Normal 77" xfId="2371"/>
    <cellStyle name="Normal 78" xfId="2372"/>
    <cellStyle name="Normal 79" xfId="2373"/>
    <cellStyle name="Normal 8" xfId="2374"/>
    <cellStyle name="Normal 8 2" xfId="2375"/>
    <cellStyle name="Normal 8 2 2" xfId="2376"/>
    <cellStyle name="Normal 8 3" xfId="2377"/>
    <cellStyle name="Normal 8 4" xfId="2378"/>
    <cellStyle name="Normal 80" xfId="2379"/>
    <cellStyle name="Normal 81" xfId="2380"/>
    <cellStyle name="Normal 82" xfId="2381"/>
    <cellStyle name="Normal 83" xfId="2382"/>
    <cellStyle name="Normal 84" xfId="2383"/>
    <cellStyle name="Normal 85" xfId="2384"/>
    <cellStyle name="Normal 86" xfId="2385"/>
    <cellStyle name="Normal 87" xfId="2386"/>
    <cellStyle name="Normal 88" xfId="2387"/>
    <cellStyle name="Normal 89" xfId="2388"/>
    <cellStyle name="Normal 9" xfId="2389"/>
    <cellStyle name="Normal 9 2" xfId="2390"/>
    <cellStyle name="Normal 9 2 2" xfId="2391"/>
    <cellStyle name="Normal 9 2 2 2" xfId="2392"/>
    <cellStyle name="Normal 9 2 2 3" xfId="2393"/>
    <cellStyle name="Normal 9 3" xfId="2394"/>
    <cellStyle name="Normal 9 3 2" xfId="2395"/>
    <cellStyle name="Normal 9 4" xfId="2396"/>
    <cellStyle name="Normal 9 4 2" xfId="2397"/>
    <cellStyle name="Normal 9 4 3" xfId="2398"/>
    <cellStyle name="Normal 9 5" xfId="2399"/>
    <cellStyle name="Normal 90" xfId="2400"/>
    <cellStyle name="Normal 91" xfId="2401"/>
    <cellStyle name="Normal 92" xfId="2402"/>
    <cellStyle name="Normal 93" xfId="2403"/>
    <cellStyle name="Normal 94" xfId="2404"/>
    <cellStyle name="Normal 95" xfId="2405"/>
    <cellStyle name="Normal 96" xfId="2406"/>
    <cellStyle name="Normal 97" xfId="2407"/>
    <cellStyle name="Normal 98" xfId="2408"/>
    <cellStyle name="Normal 99" xfId="2409"/>
    <cellStyle name="Normal_FT6-1-depenses-de-personnel_retour DB vdef2" xfId="2410"/>
    <cellStyle name="Normal_sashtml20 2" xfId="2411"/>
    <cellStyle name="Normal_sashtml99 2" xfId="2412"/>
    <cellStyle name="Normale" xfId="2413"/>
    <cellStyle name="Normale 2" xfId="2414"/>
    <cellStyle name="Normale 3" xfId="2415"/>
    <cellStyle name="Note" xfId="2416"/>
    <cellStyle name="Note 2" xfId="2417"/>
    <cellStyle name="Note 2 2" xfId="2418"/>
    <cellStyle name="Note 2 3" xfId="2419"/>
    <cellStyle name="Note 3" xfId="2420"/>
    <cellStyle name="Note 3 2" xfId="2421"/>
    <cellStyle name="Note 4" xfId="2422"/>
    <cellStyle name="Note 5" xfId="2423"/>
    <cellStyle name="NOTE01" xfId="2424"/>
    <cellStyle name="OBI" xfId="2425"/>
    <cellStyle name="OBI 2" xfId="2426"/>
    <cellStyle name="Option" xfId="2427"/>
    <cellStyle name="Option 2" xfId="2428"/>
    <cellStyle name="Option 3" xfId="2429"/>
    <cellStyle name="OptionHeading" xfId="2430"/>
    <cellStyle name="Output" xfId="2431"/>
    <cellStyle name="Output 2" xfId="2432"/>
    <cellStyle name="Output 3" xfId="2433"/>
    <cellStyle name="Par dŽfaut" xfId="2434"/>
    <cellStyle name="paragraphe" xfId="2435"/>
    <cellStyle name="Percent (1)" xfId="2436"/>
    <cellStyle name="Percent (2)" xfId="2437"/>
    <cellStyle name="Percent [2]" xfId="2438"/>
    <cellStyle name="Percent 2" xfId="2439"/>
    <cellStyle name="Percent 2 2" xfId="2440"/>
    <cellStyle name="Percent 2 3" xfId="2441"/>
    <cellStyle name="Percent 3" xfId="2442"/>
    <cellStyle name="Percent 3 2" xfId="2443"/>
    <cellStyle name="Percent 3 3" xfId="2444"/>
    <cellStyle name="Percent 3 3 2" xfId="2445"/>
    <cellStyle name="Percent 3 4" xfId="2446"/>
    <cellStyle name="Percent 3 5" xfId="2447"/>
    <cellStyle name="Percent 3 6" xfId="2448"/>
    <cellStyle name="Percent 4" xfId="2449"/>
    <cellStyle name="Percent 4 2" xfId="2450"/>
    <cellStyle name="Percent 4 2 2" xfId="2451"/>
    <cellStyle name="Percent 4 3" xfId="2452"/>
    <cellStyle name="Percent 4 4" xfId="2453"/>
    <cellStyle name="Percent 4 5" xfId="2454"/>
    <cellStyle name="Percent 5" xfId="2455"/>
    <cellStyle name="Percent 5 2" xfId="2456"/>
    <cellStyle name="Percent 5 2 2" xfId="2457"/>
    <cellStyle name="Percent 5 3" xfId="2458"/>
    <cellStyle name="Percent 5 4" xfId="2459"/>
    <cellStyle name="Percent 5 5" xfId="2460"/>
    <cellStyle name="percentage" xfId="2461"/>
    <cellStyle name="Pilote de données - Catégorie" xfId="2462"/>
    <cellStyle name="Pilote de données - Catégorie 1" xfId="2463"/>
    <cellStyle name="Pilote de données - Catégorie 1 2" xfId="2464"/>
    <cellStyle name="Pilote de données - Catégorie 1 3" xfId="2465"/>
    <cellStyle name="Pilote de données - Catégorie 2" xfId="2466"/>
    <cellStyle name="Pilote de données - Catégorie 2 2" xfId="2467"/>
    <cellStyle name="Pilote de données - Catégorie 2 3" xfId="2468"/>
    <cellStyle name="Pilote de données - Catégorie 3" xfId="2469"/>
    <cellStyle name="Pilote de données - Catégorie 3 2" xfId="2470"/>
    <cellStyle name="Pilote de données - Catégorie 3 3" xfId="2471"/>
    <cellStyle name="Pilote de données - Catégorie 4" xfId="2472"/>
    <cellStyle name="Pilote de données - Catégorie 5" xfId="2473"/>
    <cellStyle name="Pilote de données - Catégorie 6" xfId="2474"/>
    <cellStyle name="Pilote de données - Catégorie_Lettre plafond PLF 2012 - MEDDTL - fichier source" xfId="2475"/>
    <cellStyle name="Pilote de données - Champ" xfId="2476"/>
    <cellStyle name="Pilote de données - Champ 1" xfId="2477"/>
    <cellStyle name="Pilote de données - Champ 1 2" xfId="2478"/>
    <cellStyle name="Pilote de données - Champ 1 3" xfId="2479"/>
    <cellStyle name="Pilote de données - Champ 2" xfId="2480"/>
    <cellStyle name="Pilote de données - Champ 2 2" xfId="2481"/>
    <cellStyle name="Pilote de données - Champ 3" xfId="2482"/>
    <cellStyle name="Pilote de données - Champ 4" xfId="2483"/>
    <cellStyle name="Pilote de données - Champ_2013 03 05 ANNEXES circulaire sécurisation" xfId="2484"/>
    <cellStyle name="Pilote de données - Coin" xfId="2485"/>
    <cellStyle name="Pilote de données - Coin 1" xfId="2486"/>
    <cellStyle name="Pilote de données - Coin 1 2" xfId="2487"/>
    <cellStyle name="Pilote de données - Coin 1 3" xfId="2488"/>
    <cellStyle name="Pilote de données - Coin 2" xfId="2489"/>
    <cellStyle name="Pilote de données - Coin 2 2" xfId="2490"/>
    <cellStyle name="Pilote de données - Coin 3" xfId="2491"/>
    <cellStyle name="Pilote de données - Coin 4" xfId="2492"/>
    <cellStyle name="Pilote de données - Coin_2013 03 05 ANNEXES circulaire sécurisation" xfId="2493"/>
    <cellStyle name="Pilote de données - Résultat" xfId="2494"/>
    <cellStyle name="Pilote de données - Résultat 1" xfId="2495"/>
    <cellStyle name="Pilote de données - Résultat 1 2" xfId="2496"/>
    <cellStyle name="Pilote de données - Résultat 1 3" xfId="2497"/>
    <cellStyle name="Pilote de données - Résultat 2" xfId="2498"/>
    <cellStyle name="Pilote de données - Résultat 2 2" xfId="2499"/>
    <cellStyle name="Pilote de données - Résultat 3" xfId="2500"/>
    <cellStyle name="Pilote de données - Résultat 4" xfId="2501"/>
    <cellStyle name="Pilote de données - Résultat_2013 03 05 ANNEXES circulaire sécurisation" xfId="2502"/>
    <cellStyle name="Pilote de données - Titre" xfId="2503"/>
    <cellStyle name="Pilote de données - Titre 1" xfId="2504"/>
    <cellStyle name="Pilote de données - Titre 1 2" xfId="2505"/>
    <cellStyle name="Pilote de données - Titre 1 3" xfId="2506"/>
    <cellStyle name="Pilote de données - Titre 2" xfId="2507"/>
    <cellStyle name="Pilote de données - Titre 2 2" xfId="2508"/>
    <cellStyle name="Pilote de données - Titre 3" xfId="2509"/>
    <cellStyle name="Pilote de données - Titre 4" xfId="2510"/>
    <cellStyle name="Pilote de données - Titre_2013 03 05 ANNEXES circulaire sécurisation" xfId="2511"/>
    <cellStyle name="Pilote de données - Valeur" xfId="2512"/>
    <cellStyle name="Pilote de données - Valeur 1" xfId="2513"/>
    <cellStyle name="Pilote de données - Valeur 1 2" xfId="2514"/>
    <cellStyle name="Pilote de données - Valeur 1 3" xfId="2515"/>
    <cellStyle name="Pilote de données - Valeur 2" xfId="2516"/>
    <cellStyle name="Pilote de données - Valeur 2 2" xfId="2517"/>
    <cellStyle name="Pilote de données - Valeur 2 3" xfId="2518"/>
    <cellStyle name="Pilote de données - Valeur 3" xfId="2519"/>
    <cellStyle name="Pilote de données - Valeur 3 2" xfId="2520"/>
    <cellStyle name="Pilote de données - Valeur 4" xfId="2521"/>
    <cellStyle name="Pilote de données - Valeur 5" xfId="2522"/>
    <cellStyle name="Pilote de données - Valeur_2013 03 05 ANNEXES circulaire sécurisation" xfId="2523"/>
    <cellStyle name="Pourcent(2)" xfId="2524"/>
    <cellStyle name="Pourcent(2) 2" xfId="2525"/>
    <cellStyle name="Pourcent0" xfId="2526"/>
    <cellStyle name="Pourcent0 2" xfId="2527"/>
    <cellStyle name="Pourcent0 2 2" xfId="2528"/>
    <cellStyle name="Pourcent0 3" xfId="2529"/>
    <cellStyle name="Pourcent0 4" xfId="2530"/>
    <cellStyle name="Pourcent1" xfId="2531"/>
    <cellStyle name="Pourcent1 2" xfId="2532"/>
    <cellStyle name="Pourcent1 2 2" xfId="2533"/>
    <cellStyle name="Pourcent1 3" xfId="2534"/>
    <cellStyle name="Pourcent1 4" xfId="2535"/>
    <cellStyle name="Pourcent2" xfId="2536"/>
    <cellStyle name="Pourcent2 2" xfId="2537"/>
    <cellStyle name="Pourcent2 2 2" xfId="2538"/>
    <cellStyle name="Pourcent2 3" xfId="2539"/>
    <cellStyle name="Pourcent2 4" xfId="2540"/>
    <cellStyle name="Percent" xfId="2541"/>
    <cellStyle name="Pourcentage 10" xfId="2542"/>
    <cellStyle name="Pourcentage 10 2" xfId="2543"/>
    <cellStyle name="Pourcentage 11" xfId="2544"/>
    <cellStyle name="Pourcentage 11 2" xfId="2545"/>
    <cellStyle name="Pourcentage 12" xfId="2546"/>
    <cellStyle name="Pourcentage 13" xfId="2547"/>
    <cellStyle name="Pourcentage 13 2" xfId="2548"/>
    <cellStyle name="Pourcentage 14" xfId="2549"/>
    <cellStyle name="Pourcentage 2" xfId="2550"/>
    <cellStyle name="Pourcentage 2 2" xfId="2551"/>
    <cellStyle name="Pourcentage 2 2 2" xfId="2552"/>
    <cellStyle name="Pourcentage 2 3" xfId="2553"/>
    <cellStyle name="Pourcentage 2 3 2" xfId="2554"/>
    <cellStyle name="Pourcentage 3" xfId="2555"/>
    <cellStyle name="Pourcentage 3 2" xfId="2556"/>
    <cellStyle name="Pourcentage 3 2 2" xfId="2557"/>
    <cellStyle name="Pourcentage 3 3" xfId="2558"/>
    <cellStyle name="Pourcentage 3 3 2" xfId="2559"/>
    <cellStyle name="Pourcentage 3 4" xfId="2560"/>
    <cellStyle name="Pourcentage 3 5" xfId="2561"/>
    <cellStyle name="Pourcentage 4" xfId="2562"/>
    <cellStyle name="Pourcentage 4 2" xfId="2563"/>
    <cellStyle name="Pourcentage 4 2 2" xfId="2564"/>
    <cellStyle name="Pourcentage 4 3" xfId="2565"/>
    <cellStyle name="Pourcentage 4 3 2" xfId="2566"/>
    <cellStyle name="Pourcentage 4 4" xfId="2567"/>
    <cellStyle name="Pourcentage 5" xfId="2568"/>
    <cellStyle name="Pourcentage 5 2" xfId="2569"/>
    <cellStyle name="Pourcentage 5 3" xfId="2570"/>
    <cellStyle name="Pourcentage 6" xfId="2571"/>
    <cellStyle name="Pourcentage 6 2" xfId="2572"/>
    <cellStyle name="Pourcentage 6 3" xfId="2573"/>
    <cellStyle name="Pourcentage 7" xfId="2574"/>
    <cellStyle name="Pourcentage 7 2" xfId="2575"/>
    <cellStyle name="Pourcentage 7 2 2" xfId="2576"/>
    <cellStyle name="Pourcentage 7 3" xfId="2577"/>
    <cellStyle name="Pourcentage 7 3 2" xfId="2578"/>
    <cellStyle name="Pourcentage 7 3 2 2" xfId="2579"/>
    <cellStyle name="Pourcentage 7 3 3" xfId="2580"/>
    <cellStyle name="Pourcentage 8" xfId="2581"/>
    <cellStyle name="Pourcentage 8 2" xfId="2582"/>
    <cellStyle name="Pourcentage 9" xfId="2583"/>
    <cellStyle name="Pourcentage 9 2" xfId="2584"/>
    <cellStyle name="Pourcentage 9 2 2" xfId="2585"/>
    <cellStyle name="Price" xfId="2586"/>
    <cellStyle name="Price 2" xfId="2587"/>
    <cellStyle name="Price 3" xfId="2588"/>
    <cellStyle name="Prosentti 2" xfId="2589"/>
    <cellStyle name="Prosentti 2 2" xfId="2590"/>
    <cellStyle name="Prosentti 2 2 2" xfId="2591"/>
    <cellStyle name="Prosentti 2 3" xfId="2592"/>
    <cellStyle name="Prosentti 2 4" xfId="2593"/>
    <cellStyle name="Prosentti 2 5" xfId="2594"/>
    <cellStyle name="PSChar" xfId="2595"/>
    <cellStyle name="PSChar 2" xfId="2596"/>
    <cellStyle name="PSDate" xfId="2597"/>
    <cellStyle name="PSDate 2" xfId="2598"/>
    <cellStyle name="PSHeading" xfId="2599"/>
    <cellStyle name="PSHeading 2" xfId="2600"/>
    <cellStyle name="PSInt" xfId="2601"/>
    <cellStyle name="PSInt 2" xfId="2602"/>
    <cellStyle name="PSSpacer" xfId="2603"/>
    <cellStyle name="PSSpacer 2" xfId="2604"/>
    <cellStyle name="Region" xfId="2605"/>
    <cellStyle name="région" xfId="2606"/>
    <cellStyle name="REMARQ01" xfId="2607"/>
    <cellStyle name="Résultat 1" xfId="2608"/>
    <cellStyle name="rmlegd" xfId="2609"/>
    <cellStyle name="rmlegd 2" xfId="2610"/>
    <cellStyle name="rmlegd 3" xfId="2611"/>
    <cellStyle name="rmlegd 4" xfId="2612"/>
    <cellStyle name="Rouge" xfId="2613"/>
    <cellStyle name="Rouge 2" xfId="2614"/>
    <cellStyle name="Satisfaisant" xfId="2615"/>
    <cellStyle name="Satisfaisant 2" xfId="2616"/>
    <cellStyle name="Satisfaisant 2 2" xfId="2617"/>
    <cellStyle name="Satisfaisant 2 3" xfId="2618"/>
    <cellStyle name="Satisfaisant 2 4" xfId="2619"/>
    <cellStyle name="Satisfaisant 2 5" xfId="2620"/>
    <cellStyle name="Satisfaisant 3" xfId="2621"/>
    <cellStyle name="Satisfaisant 4" xfId="2622"/>
    <cellStyle name="Sortie" xfId="2623"/>
    <cellStyle name="Sortie 2" xfId="2624"/>
    <cellStyle name="Sortie 2 2" xfId="2625"/>
    <cellStyle name="Sortie 2 3" xfId="2626"/>
    <cellStyle name="Sortie 2 4" xfId="2627"/>
    <cellStyle name="Sortie 2 5" xfId="2628"/>
    <cellStyle name="Sortie 3" xfId="2629"/>
    <cellStyle name="Sortie 3 2" xfId="2630"/>
    <cellStyle name="Sortie 4" xfId="2631"/>
    <cellStyle name="Sortie 5" xfId="2632"/>
    <cellStyle name="SOURSITU" xfId="2633"/>
    <cellStyle name="SOUS TOT" xfId="2634"/>
    <cellStyle name="Standaard2" xfId="2635"/>
    <cellStyle name="Style 1" xfId="2636"/>
    <cellStyle name="Style 1 2" xfId="2637"/>
    <cellStyle name="Style 1 2 2" xfId="2638"/>
    <cellStyle name="Style 1 2 2 2" xfId="2639"/>
    <cellStyle name="Style 1 2 2 3" xfId="2640"/>
    <cellStyle name="Style 1 2 3" xfId="2641"/>
    <cellStyle name="Style 1 2 3 2" xfId="2642"/>
    <cellStyle name="Style 1 2 4" xfId="2643"/>
    <cellStyle name="Style 1 2 5" xfId="2644"/>
    <cellStyle name="Style 1 3" xfId="2645"/>
    <cellStyle name="Style 1 3 2" xfId="2646"/>
    <cellStyle name="Style 1 4" xfId="2647"/>
    <cellStyle name="Style 1 4 2" xfId="2648"/>
    <cellStyle name="Style 1 5" xfId="2649"/>
    <cellStyle name="Style 1_2012 07 11 budgétisation 2013 2015" xfId="2650"/>
    <cellStyle name="Style 2" xfId="2651"/>
    <cellStyle name="Style 2 2" xfId="2652"/>
    <cellStyle name="Suf OBI" xfId="2653"/>
    <cellStyle name="Suf OBI 2" xfId="2654"/>
    <cellStyle name="TABL01" xfId="2655"/>
    <cellStyle name="Tableau_corps_euro" xfId="2656"/>
    <cellStyle name="texte" xfId="2657"/>
    <cellStyle name="Texte explicatif" xfId="2658"/>
    <cellStyle name="Texte explicatif 2" xfId="2659"/>
    <cellStyle name="Texte explicatif 2 2" xfId="2660"/>
    <cellStyle name="Texte explicatif 3" xfId="2661"/>
    <cellStyle name="TITCOL01" xfId="2662"/>
    <cellStyle name="TITCOLG1" xfId="2663"/>
    <cellStyle name="Title" xfId="2664"/>
    <cellStyle name="TITLIG01" xfId="2665"/>
    <cellStyle name="Titre" xfId="2666"/>
    <cellStyle name="Titre 1" xfId="2667"/>
    <cellStyle name="Titre 1 1" xfId="2668"/>
    <cellStyle name="Titre 1_pluriannuel ANTAI exec 2011 et prev 2012 recalées (3)" xfId="2669"/>
    <cellStyle name="Titre 2" xfId="2670"/>
    <cellStyle name="Titre 2 2" xfId="2671"/>
    <cellStyle name="Titre 2 2 2" xfId="2672"/>
    <cellStyle name="Titre 2 3" xfId="2673"/>
    <cellStyle name="Titre 2 4" xfId="2674"/>
    <cellStyle name="Titre 2 5" xfId="2675"/>
    <cellStyle name="Titre 3" xfId="2676"/>
    <cellStyle name="Titre 4" xfId="2677"/>
    <cellStyle name="Titre 5" xfId="2678"/>
    <cellStyle name="Titre 6" xfId="2679"/>
    <cellStyle name="Titre 7" xfId="2680"/>
    <cellStyle name="Titre 8" xfId="2681"/>
    <cellStyle name="Titre de la feuille" xfId="2682"/>
    <cellStyle name="Titre 1" xfId="2683"/>
    <cellStyle name="Titre 1 2" xfId="2684"/>
    <cellStyle name="Titre 1 2 2" xfId="2685"/>
    <cellStyle name="Titre 1 2 3" xfId="2686"/>
    <cellStyle name="Titre 1 2 4" xfId="2687"/>
    <cellStyle name="Titre 1 2 5" xfId="2688"/>
    <cellStyle name="Titre 1 3" xfId="2689"/>
    <cellStyle name="Titre 1 4" xfId="2690"/>
    <cellStyle name="Titre 1 5" xfId="2691"/>
    <cellStyle name="Titre 2" xfId="2692"/>
    <cellStyle name="Titre 2 2" xfId="2693"/>
    <cellStyle name="Titre 2 2 2" xfId="2694"/>
    <cellStyle name="Titre 2 2 3" xfId="2695"/>
    <cellStyle name="Titre 2 2 4" xfId="2696"/>
    <cellStyle name="Titre 2 2 5" xfId="2697"/>
    <cellStyle name="Titre 2 3" xfId="2698"/>
    <cellStyle name="Titre 2 4" xfId="2699"/>
    <cellStyle name="Titre 2 5" xfId="2700"/>
    <cellStyle name="Titre 3" xfId="2701"/>
    <cellStyle name="Titre 3 2" xfId="2702"/>
    <cellStyle name="Titre 3 2 2" xfId="2703"/>
    <cellStyle name="Titre 3 2 3" xfId="2704"/>
    <cellStyle name="Titre 3 2 4" xfId="2705"/>
    <cellStyle name="Titre 3 2 5" xfId="2706"/>
    <cellStyle name="Titre 3 3" xfId="2707"/>
    <cellStyle name="Titre 3 4" xfId="2708"/>
    <cellStyle name="Titre 3 5" xfId="2709"/>
    <cellStyle name="Titre 4" xfId="2710"/>
    <cellStyle name="Titre 4 2" xfId="2711"/>
    <cellStyle name="Titre 4 2 2" xfId="2712"/>
    <cellStyle name="Titre 4 2 3" xfId="2713"/>
    <cellStyle name="Titre 4 2 4" xfId="2714"/>
    <cellStyle name="Titre 4 2 5" xfId="2715"/>
    <cellStyle name="Titre 4 3" xfId="2716"/>
    <cellStyle name="Titre 4 4" xfId="2717"/>
    <cellStyle name="TITRE01" xfId="2718"/>
    <cellStyle name="Titre10" xfId="2719"/>
    <cellStyle name="Titre11" xfId="2720"/>
    <cellStyle name="Titre11 2" xfId="2721"/>
    <cellStyle name="Titre12" xfId="2722"/>
    <cellStyle name="Titre16" xfId="2723"/>
    <cellStyle name="Total" xfId="2724"/>
    <cellStyle name="Total 2" xfId="2725"/>
    <cellStyle name="Total 2 2" xfId="2726"/>
    <cellStyle name="Total 2 2 2" xfId="2727"/>
    <cellStyle name="Total 2 2 3" xfId="2728"/>
    <cellStyle name="Total 2 3" xfId="2729"/>
    <cellStyle name="Total 2 4" xfId="2730"/>
    <cellStyle name="Total 2 5" xfId="2731"/>
    <cellStyle name="Total 3" xfId="2732"/>
    <cellStyle name="Total 3 2" xfId="2733"/>
    <cellStyle name="Total 3 3" xfId="2734"/>
    <cellStyle name="Total 4" xfId="2735"/>
    <cellStyle name="Total 5" xfId="2736"/>
    <cellStyle name="Total 6" xfId="2737"/>
    <cellStyle name="TOTAL01" xfId="2738"/>
    <cellStyle name="TOTALG1" xfId="2739"/>
    <cellStyle name="Unit" xfId="2740"/>
    <cellStyle name="UNITE" xfId="2741"/>
    <cellStyle name="Vérification" xfId="2742"/>
    <cellStyle name="Vérification 2" xfId="2743"/>
    <cellStyle name="Vérification 2 2" xfId="2744"/>
    <cellStyle name="Vérification 3" xfId="2745"/>
    <cellStyle name="vert" xfId="2746"/>
    <cellStyle name="Virgule fixe" xfId="2747"/>
    <cellStyle name="Virgule fixe 2" xfId="2748"/>
    <cellStyle name="Virgule fixe 2 2" xfId="2749"/>
    <cellStyle name="Währung_RFP Appendix Price Sheet HELP DESK" xfId="2750"/>
    <cellStyle name="Warning Text" xfId="2751"/>
    <cellStyle name="Акцент1" xfId="2752"/>
    <cellStyle name="Акцент2" xfId="2753"/>
    <cellStyle name="Акцент3" xfId="2754"/>
    <cellStyle name="Акцент4" xfId="2755"/>
    <cellStyle name="Акцент5" xfId="2756"/>
    <cellStyle name="Акцент6" xfId="2757"/>
    <cellStyle name="Ввод " xfId="2758"/>
    <cellStyle name="Ввод  2" xfId="2759"/>
    <cellStyle name="Ввод  3" xfId="2760"/>
    <cellStyle name="Вывод" xfId="2761"/>
    <cellStyle name="Вывод 2" xfId="2762"/>
    <cellStyle name="Вывод 3" xfId="2763"/>
    <cellStyle name="Вычисление" xfId="2764"/>
    <cellStyle name="Вычисление 2" xfId="2765"/>
    <cellStyle name="Вычисление 3" xfId="2766"/>
    <cellStyle name="Заголовок 1" xfId="2767"/>
    <cellStyle name="Заголовок 2" xfId="2768"/>
    <cellStyle name="Заголовок 3" xfId="2769"/>
    <cellStyle name="Заголовок 4" xfId="2770"/>
    <cellStyle name="Итог" xfId="2771"/>
    <cellStyle name="Итог 2" xfId="2772"/>
    <cellStyle name="Контрольная ячейка" xfId="2773"/>
    <cellStyle name="Название" xfId="2774"/>
    <cellStyle name="Нейтральный" xfId="2775"/>
    <cellStyle name="Плохой" xfId="2776"/>
    <cellStyle name="Пояснение" xfId="2777"/>
    <cellStyle name="Примечание" xfId="2778"/>
    <cellStyle name="Примечание 2" xfId="2779"/>
    <cellStyle name="Примечание 2 2" xfId="2780"/>
    <cellStyle name="Примечание 2 3" xfId="2781"/>
    <cellStyle name="Примечание 3" xfId="2782"/>
    <cellStyle name="Примечание 3 2" xfId="2783"/>
    <cellStyle name="Примечание 4" xfId="2784"/>
    <cellStyle name="Примечание 5" xfId="2785"/>
    <cellStyle name="Связанная ячейка" xfId="2786"/>
    <cellStyle name="Текст предупреждения" xfId="2787"/>
    <cellStyle name="Хороший" xfId="27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8025"/>
          <c:w val="0.95325"/>
          <c:h val="0.61925"/>
        </c:manualLayout>
      </c:layout>
      <c:barChart>
        <c:barDir val="col"/>
        <c:grouping val="clustered"/>
        <c:varyColors val="0"/>
        <c:ser>
          <c:idx val="1"/>
          <c:order val="1"/>
          <c:tx>
            <c:strRef>
              <c:f>'source F.6.4-9 et 6.4-10'!$A$7</c:f>
              <c:strCache>
                <c:ptCount val="1"/>
                <c:pt idx="0">
                  <c:v>Salaire moyen
(brut)</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multiLvlStrRef>
              <c:f>'source F.6.4-9 et 6.4-10'!$D$4:$AC$5</c:f>
              <c:multiLvlStrCache>
                <c:ptCount val="26"/>
                <c:lvl>
                  <c:pt idx="0">
                    <c:v>Ministères</c:v>
                  </c:pt>
                  <c:pt idx="1">
                    <c:v>Ministères</c:v>
                  </c:pt>
                  <c:pt idx="2">
                    <c:v>Ministères</c:v>
                  </c:pt>
                  <c:pt idx="3">
                    <c:v>Ministères</c:v>
                  </c:pt>
                  <c:pt idx="4">
                    <c:v>Ministères</c:v>
                  </c:pt>
                  <c:pt idx="5">
                    <c:v>Ministères</c:v>
                  </c:pt>
                  <c:pt idx="6">
                    <c:v>Ministères</c:v>
                  </c:pt>
                  <c:pt idx="7">
                    <c:v>Ministères</c:v>
                  </c:pt>
                  <c:pt idx="8">
                    <c:v>Ministères</c:v>
                  </c:pt>
                  <c:pt idx="9">
                    <c:v>Ministères</c:v>
                  </c:pt>
                  <c:pt idx="10">
                    <c:v>Ministères</c:v>
                  </c:pt>
                  <c:pt idx="11">
                    <c:v>Min+EPA</c:v>
                  </c:pt>
                  <c:pt idx="12">
                    <c:v>Ministères</c:v>
                  </c:pt>
                  <c:pt idx="13">
                    <c:v>Min+EPA</c:v>
                  </c:pt>
                  <c:pt idx="14">
                    <c:v>Ministères</c:v>
                  </c:pt>
                  <c:pt idx="15">
                    <c:v>Min+EPA</c:v>
                  </c:pt>
                  <c:pt idx="16">
                    <c:v>Ministères</c:v>
                  </c:pt>
                  <c:pt idx="17">
                    <c:v>Min+EPA</c:v>
                  </c:pt>
                  <c:pt idx="18">
                    <c:v>Ministères</c:v>
                  </c:pt>
                  <c:pt idx="19">
                    <c:v>Min+EPA</c:v>
                  </c:pt>
                  <c:pt idx="20">
                    <c:v>Ministères</c:v>
                  </c:pt>
                  <c:pt idx="21">
                    <c:v>Min+EPA</c:v>
                  </c:pt>
                  <c:pt idx="22">
                    <c:v>Ministères</c:v>
                  </c:pt>
                  <c:pt idx="23">
                    <c:v>Min+ EPA</c:v>
                  </c:pt>
                  <c:pt idx="24">
                    <c:v>Ministères</c:v>
                  </c:pt>
                  <c:pt idx="25">
                    <c:v>Min+ EPA</c:v>
                  </c:pt>
                </c:lvl>
                <c:lvl>
                  <c:pt idx="0">
                    <c:v>2000</c:v>
                  </c:pt>
                  <c:pt idx="1">
                    <c:v>2001</c:v>
                  </c:pt>
                  <c:pt idx="2">
                    <c:v>2002</c:v>
                  </c:pt>
                  <c:pt idx="3">
                    <c:v>2003</c:v>
                  </c:pt>
                  <c:pt idx="4">
                    <c:v>2004</c:v>
                  </c:pt>
                  <c:pt idx="5">
                    <c:v>2005</c:v>
                  </c:pt>
                  <c:pt idx="6">
                    <c:v>2006</c:v>
                  </c:pt>
                  <c:pt idx="7">
                    <c:v>2007</c:v>
                  </c:pt>
                  <c:pt idx="8">
                    <c:v>2008</c:v>
                  </c:pt>
                  <c:pt idx="9">
                    <c:v>2009</c:v>
                  </c:pt>
                  <c:pt idx="10">
                    <c:v>2010</c:v>
                  </c:pt>
                  <c:pt idx="12">
                    <c:v>2011</c:v>
                  </c:pt>
                  <c:pt idx="14">
                    <c:v>2012</c:v>
                  </c:pt>
                  <c:pt idx="16">
                    <c:v>2013</c:v>
                  </c:pt>
                  <c:pt idx="18">
                    <c:v>2014</c:v>
                  </c:pt>
                  <c:pt idx="20">
                    <c:v>2015</c:v>
                  </c:pt>
                  <c:pt idx="22">
                    <c:v>2016</c:v>
                  </c:pt>
                  <c:pt idx="24">
                    <c:v>2017</c:v>
                  </c:pt>
                </c:lvl>
              </c:multiLvlStrCache>
            </c:multiLvlStrRef>
          </c:cat>
          <c:val>
            <c:numRef>
              <c:f>'source F.6.4-9 et 6.4-10'!$D$7:$AC$7</c:f>
              <c:numCache>
                <c:ptCount val="26"/>
                <c:pt idx="0">
                  <c:v>2.1</c:v>
                </c:pt>
                <c:pt idx="1">
                  <c:v>1.9</c:v>
                </c:pt>
                <c:pt idx="2">
                  <c:v>2.5</c:v>
                </c:pt>
                <c:pt idx="3">
                  <c:v>1.6</c:v>
                </c:pt>
                <c:pt idx="4">
                  <c:v>1.6</c:v>
                </c:pt>
                <c:pt idx="5">
                  <c:v>1.6</c:v>
                </c:pt>
                <c:pt idx="6">
                  <c:v>2.6</c:v>
                </c:pt>
                <c:pt idx="7">
                  <c:v>3</c:v>
                </c:pt>
                <c:pt idx="8">
                  <c:v>3.4</c:v>
                </c:pt>
                <c:pt idx="9">
                  <c:v>2.1</c:v>
                </c:pt>
                <c:pt idx="10">
                  <c:v>2.2</c:v>
                </c:pt>
                <c:pt idx="11">
                  <c:v>2.9</c:v>
                </c:pt>
                <c:pt idx="12">
                  <c:v>1.7</c:v>
                </c:pt>
                <c:pt idx="13">
                  <c:v>2.2</c:v>
                </c:pt>
                <c:pt idx="14">
                  <c:v>1.4</c:v>
                </c:pt>
                <c:pt idx="15">
                  <c:v>1.6</c:v>
                </c:pt>
                <c:pt idx="16">
                  <c:v>0.5</c:v>
                </c:pt>
                <c:pt idx="17">
                  <c:v>0.5</c:v>
                </c:pt>
                <c:pt idx="18">
                  <c:v>0.9</c:v>
                </c:pt>
                <c:pt idx="19">
                  <c:v>0.7</c:v>
                </c:pt>
                <c:pt idx="20">
                  <c:v>0.7</c:v>
                </c:pt>
                <c:pt idx="21">
                  <c:v>0.8</c:v>
                </c:pt>
                <c:pt idx="22">
                  <c:v>0.7</c:v>
                </c:pt>
                <c:pt idx="23">
                  <c:v>0.8</c:v>
                </c:pt>
                <c:pt idx="24">
                  <c:v>2.3</c:v>
                </c:pt>
                <c:pt idx="25">
                  <c:v>2.4</c:v>
                </c:pt>
              </c:numCache>
            </c:numRef>
          </c:val>
        </c:ser>
        <c:axId val="11342270"/>
        <c:axId val="34971567"/>
      </c:barChart>
      <c:lineChart>
        <c:grouping val="standard"/>
        <c:varyColors val="0"/>
        <c:ser>
          <c:idx val="0"/>
          <c:order val="0"/>
          <c:tx>
            <c:strRef>
              <c:f>'source F.6.4-9 et 6.4-10'!$A$6</c:f>
              <c:strCache>
                <c:ptCount val="1"/>
                <c:pt idx="0">
                  <c:v>Inflation (hors tabac)</c:v>
                </c:pt>
              </c:strCache>
            </c:strRef>
          </c:tx>
          <c:spPr>
            <a:ln w="254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26"/>
              <c:pt idx="0">
                <c:v>2000 Ministères</c:v>
              </c:pt>
              <c:pt idx="1">
                <c:v>2001 Ministères</c:v>
              </c:pt>
              <c:pt idx="2">
                <c:v>2002 Ministères</c:v>
              </c:pt>
              <c:pt idx="3">
                <c:v>2003 Ministères</c:v>
              </c:pt>
              <c:pt idx="4">
                <c:v>2004 Ministères</c:v>
              </c:pt>
              <c:pt idx="5">
                <c:v>2005 Ministères</c:v>
              </c:pt>
              <c:pt idx="6">
                <c:v>2006 Ministères</c:v>
              </c:pt>
              <c:pt idx="7">
                <c:v>2007 Ministères</c:v>
              </c:pt>
              <c:pt idx="8">
                <c:v>2008 Ministères</c:v>
              </c:pt>
              <c:pt idx="9">
                <c:v>2009 Ministères</c:v>
              </c:pt>
              <c:pt idx="10">
                <c:v>2010 Ministères</c:v>
              </c:pt>
              <c:pt idx="11">
                <c:v>2010 Min+EPA</c:v>
              </c:pt>
              <c:pt idx="12">
                <c:v>2011 Ministères</c:v>
              </c:pt>
              <c:pt idx="13">
                <c:v>2011 Min+EPA</c:v>
              </c:pt>
              <c:pt idx="14">
                <c:v>2012 Ministères</c:v>
              </c:pt>
              <c:pt idx="15">
                <c:v>2012 Min+EPA</c:v>
              </c:pt>
              <c:pt idx="16">
                <c:v>2013 Ministères</c:v>
              </c:pt>
              <c:pt idx="17">
                <c:v>2013 Min+EPA</c:v>
              </c:pt>
              <c:pt idx="18">
                <c:v>2014 Ministères</c:v>
              </c:pt>
              <c:pt idx="19">
                <c:v>2014 Min+EPA</c:v>
              </c:pt>
              <c:pt idx="20">
                <c:v>2015 Ministères</c:v>
              </c:pt>
              <c:pt idx="21">
                <c:v>2015 Min+EPA</c:v>
              </c:pt>
              <c:pt idx="22">
                <c:v>2016 Ministères</c:v>
              </c:pt>
              <c:pt idx="23">
                <c:v>2016 Min+ EPA</c:v>
              </c:pt>
              <c:pt idx="24">
                <c:v>2017 Ministères</c:v>
              </c:pt>
              <c:pt idx="25">
                <c:v>2017 Min+ EPA</c:v>
              </c:pt>
            </c:strLit>
          </c:cat>
          <c:val>
            <c:numRef>
              <c:f>'source F.6.4-9 et 6.4-10'!$D$6:$AC$6</c:f>
              <c:numCache>
                <c:ptCount val="26"/>
                <c:pt idx="0">
                  <c:v>1.6</c:v>
                </c:pt>
                <c:pt idx="1">
                  <c:v>1.6</c:v>
                </c:pt>
                <c:pt idx="2">
                  <c:v>1.8</c:v>
                </c:pt>
                <c:pt idx="3">
                  <c:v>1.9</c:v>
                </c:pt>
                <c:pt idx="4">
                  <c:v>1.7</c:v>
                </c:pt>
                <c:pt idx="5">
                  <c:v>1.7</c:v>
                </c:pt>
                <c:pt idx="6">
                  <c:v>1.7</c:v>
                </c:pt>
                <c:pt idx="7">
                  <c:v>1.5</c:v>
                </c:pt>
                <c:pt idx="8">
                  <c:v>2.8</c:v>
                </c:pt>
                <c:pt idx="9">
                  <c:v>0.1</c:v>
                </c:pt>
                <c:pt idx="10">
                  <c:v>1.5</c:v>
                </c:pt>
                <c:pt idx="11">
                  <c:v>1.5</c:v>
                </c:pt>
                <c:pt idx="12">
                  <c:v>2.1</c:v>
                </c:pt>
                <c:pt idx="13">
                  <c:v>2.1</c:v>
                </c:pt>
                <c:pt idx="14">
                  <c:v>1.9</c:v>
                </c:pt>
                <c:pt idx="15">
                  <c:v>1.9</c:v>
                </c:pt>
                <c:pt idx="16">
                  <c:v>0.7</c:v>
                </c:pt>
                <c:pt idx="17">
                  <c:v>0.7</c:v>
                </c:pt>
                <c:pt idx="18">
                  <c:v>0.5</c:v>
                </c:pt>
                <c:pt idx="19">
                  <c:v>0.5</c:v>
                </c:pt>
                <c:pt idx="20">
                  <c:v>0.03</c:v>
                </c:pt>
                <c:pt idx="21">
                  <c:v>0.03</c:v>
                </c:pt>
                <c:pt idx="22">
                  <c:v>0.2</c:v>
                </c:pt>
                <c:pt idx="23">
                  <c:v>0.2</c:v>
                </c:pt>
                <c:pt idx="24">
                  <c:v>1</c:v>
                </c:pt>
                <c:pt idx="25">
                  <c:v>1</c:v>
                </c:pt>
              </c:numCache>
            </c:numRef>
          </c:val>
          <c:smooth val="0"/>
        </c:ser>
        <c:axId val="11342270"/>
        <c:axId val="34971567"/>
      </c:lineChart>
      <c:catAx>
        <c:axId val="1134227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34971567"/>
        <c:crosses val="autoZero"/>
        <c:auto val="1"/>
        <c:lblOffset val="100"/>
        <c:tickLblSkip val="1"/>
        <c:noMultiLvlLbl val="0"/>
      </c:catAx>
      <c:valAx>
        <c:axId val="34971567"/>
        <c:scaling>
          <c:orientation val="minMax"/>
          <c:max val="4"/>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1342270"/>
        <c:crossesAt val="1"/>
        <c:crossBetween val="between"/>
        <c:dispUnits/>
        <c:majorUnit val="1"/>
      </c:valAx>
      <c:spPr>
        <a:solidFill>
          <a:srgbClr val="FFFFFF"/>
        </a:solidFill>
        <a:ln w="12700">
          <a:solidFill>
            <a:srgbClr val="808080"/>
          </a:solidFill>
        </a:ln>
      </c:spPr>
    </c:plotArea>
    <c:legend>
      <c:legendPos val="r"/>
      <c:layout>
        <c:manualLayout>
          <c:xMode val="edge"/>
          <c:yMode val="edge"/>
          <c:x val="0.25075"/>
          <c:y val="0.84025"/>
          <c:w val="0.5185"/>
          <c:h val="0.1302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4075"/>
          <c:w val="0.9705"/>
          <c:h val="0.709"/>
        </c:manualLayout>
      </c:layout>
      <c:barChart>
        <c:barDir val="col"/>
        <c:grouping val="stacked"/>
        <c:varyColors val="0"/>
        <c:ser>
          <c:idx val="0"/>
          <c:order val="0"/>
          <c:tx>
            <c:strRef>
              <c:f>'source F.6.4-9 et 6.4-10'!$A$9</c:f>
              <c:strCache>
                <c:ptCount val="1"/>
                <c:pt idx="0">
                  <c:v>RMPP brute (globale)</c:v>
                </c:pt>
              </c:strCache>
            </c:strRef>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'source F.6.4-9 et 6.4-10'!$D$4:$AC$5</c:f>
              <c:multiLvlStrCache>
                <c:ptCount val="26"/>
                <c:lvl>
                  <c:pt idx="0">
                    <c:v>Ministères</c:v>
                  </c:pt>
                  <c:pt idx="1">
                    <c:v>Ministères</c:v>
                  </c:pt>
                  <c:pt idx="2">
                    <c:v>Ministères</c:v>
                  </c:pt>
                  <c:pt idx="3">
                    <c:v>Ministères</c:v>
                  </c:pt>
                  <c:pt idx="4">
                    <c:v>Ministères</c:v>
                  </c:pt>
                  <c:pt idx="5">
                    <c:v>Ministères</c:v>
                  </c:pt>
                  <c:pt idx="6">
                    <c:v>Ministères</c:v>
                  </c:pt>
                  <c:pt idx="7">
                    <c:v>Ministères</c:v>
                  </c:pt>
                  <c:pt idx="8">
                    <c:v>Ministères</c:v>
                  </c:pt>
                  <c:pt idx="9">
                    <c:v>Ministères</c:v>
                  </c:pt>
                  <c:pt idx="10">
                    <c:v>Ministères</c:v>
                  </c:pt>
                  <c:pt idx="11">
                    <c:v>Min+EPA</c:v>
                  </c:pt>
                  <c:pt idx="12">
                    <c:v>Ministères</c:v>
                  </c:pt>
                  <c:pt idx="13">
                    <c:v>Min+EPA</c:v>
                  </c:pt>
                  <c:pt idx="14">
                    <c:v>Ministères</c:v>
                  </c:pt>
                  <c:pt idx="15">
                    <c:v>Min+EPA</c:v>
                  </c:pt>
                  <c:pt idx="16">
                    <c:v>Ministères</c:v>
                  </c:pt>
                  <c:pt idx="17">
                    <c:v>Min+EPA</c:v>
                  </c:pt>
                  <c:pt idx="18">
                    <c:v>Ministères</c:v>
                  </c:pt>
                  <c:pt idx="19">
                    <c:v>Min+EPA</c:v>
                  </c:pt>
                  <c:pt idx="20">
                    <c:v>Ministères</c:v>
                  </c:pt>
                  <c:pt idx="21">
                    <c:v>Min+EPA</c:v>
                  </c:pt>
                  <c:pt idx="22">
                    <c:v>Ministères</c:v>
                  </c:pt>
                  <c:pt idx="23">
                    <c:v>Min+ EPA</c:v>
                  </c:pt>
                  <c:pt idx="24">
                    <c:v>Ministères</c:v>
                  </c:pt>
                  <c:pt idx="25">
                    <c:v>Min+ EPA</c:v>
                  </c:pt>
                </c:lvl>
                <c:lvl>
                  <c:pt idx="0">
                    <c:v>2000</c:v>
                  </c:pt>
                  <c:pt idx="1">
                    <c:v>2001</c:v>
                  </c:pt>
                  <c:pt idx="2">
                    <c:v>2002</c:v>
                  </c:pt>
                  <c:pt idx="3">
                    <c:v>2003</c:v>
                  </c:pt>
                  <c:pt idx="4">
                    <c:v>2004</c:v>
                  </c:pt>
                  <c:pt idx="5">
                    <c:v>2005</c:v>
                  </c:pt>
                  <c:pt idx="6">
                    <c:v>2006</c:v>
                  </c:pt>
                  <c:pt idx="7">
                    <c:v>2007</c:v>
                  </c:pt>
                  <c:pt idx="8">
                    <c:v>2008</c:v>
                  </c:pt>
                  <c:pt idx="9">
                    <c:v>2009</c:v>
                  </c:pt>
                  <c:pt idx="10">
                    <c:v>2010</c:v>
                  </c:pt>
                  <c:pt idx="12">
                    <c:v>2011</c:v>
                  </c:pt>
                  <c:pt idx="14">
                    <c:v>2012</c:v>
                  </c:pt>
                  <c:pt idx="16">
                    <c:v>2013</c:v>
                  </c:pt>
                  <c:pt idx="18">
                    <c:v>2014</c:v>
                  </c:pt>
                  <c:pt idx="20">
                    <c:v>2015</c:v>
                  </c:pt>
                  <c:pt idx="22">
                    <c:v>2016</c:v>
                  </c:pt>
                  <c:pt idx="24">
                    <c:v>2017</c:v>
                  </c:pt>
                </c:lvl>
              </c:multiLvlStrCache>
            </c:multiLvlStrRef>
          </c:cat>
          <c:val>
            <c:numRef>
              <c:f>'source F.6.4-9 et 6.4-10'!$D$9:$AC$9</c:f>
              <c:numCache>
                <c:ptCount val="26"/>
                <c:pt idx="10">
                  <c:v>3.2</c:v>
                </c:pt>
                <c:pt idx="11">
                  <c:v>3.3</c:v>
                </c:pt>
                <c:pt idx="12">
                  <c:v>3.2</c:v>
                </c:pt>
                <c:pt idx="13">
                  <c:v>3.2</c:v>
                </c:pt>
                <c:pt idx="14">
                  <c:v>2.3</c:v>
                </c:pt>
                <c:pt idx="15">
                  <c:v>2.4</c:v>
                </c:pt>
                <c:pt idx="16">
                  <c:v>1.8</c:v>
                </c:pt>
                <c:pt idx="17">
                  <c:v>1.8</c:v>
                </c:pt>
                <c:pt idx="18">
                  <c:v>2.4</c:v>
                </c:pt>
                <c:pt idx="19">
                  <c:v>2.5</c:v>
                </c:pt>
                <c:pt idx="20">
                  <c:v>2.2</c:v>
                </c:pt>
                <c:pt idx="21">
                  <c:v>2.2</c:v>
                </c:pt>
                <c:pt idx="22">
                  <c:v>2.3</c:v>
                </c:pt>
                <c:pt idx="23">
                  <c:v>2.2</c:v>
                </c:pt>
                <c:pt idx="24">
                  <c:v>4</c:v>
                </c:pt>
                <c:pt idx="25">
                  <c:v>3.8</c:v>
                </c:pt>
              </c:numCache>
            </c:numRef>
          </c:val>
        </c:ser>
        <c:ser>
          <c:idx val="1"/>
          <c:order val="1"/>
          <c:tx>
            <c:strRef>
              <c:f>'source F.6.4-9 et 6.4-10'!$A$10</c:f>
              <c:strCache>
                <c:ptCount val="1"/>
                <c:pt idx="0">
                  <c:v>RMPP brute (structure constante)</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'source F.6.4-9 et 6.4-10'!$D$4:$AC$5</c:f>
              <c:multiLvlStrCache>
                <c:ptCount val="26"/>
                <c:lvl>
                  <c:pt idx="0">
                    <c:v>Ministères</c:v>
                  </c:pt>
                  <c:pt idx="1">
                    <c:v>Ministères</c:v>
                  </c:pt>
                  <c:pt idx="2">
                    <c:v>Ministères</c:v>
                  </c:pt>
                  <c:pt idx="3">
                    <c:v>Ministères</c:v>
                  </c:pt>
                  <c:pt idx="4">
                    <c:v>Ministères</c:v>
                  </c:pt>
                  <c:pt idx="5">
                    <c:v>Ministères</c:v>
                  </c:pt>
                  <c:pt idx="6">
                    <c:v>Ministères</c:v>
                  </c:pt>
                  <c:pt idx="7">
                    <c:v>Ministères</c:v>
                  </c:pt>
                  <c:pt idx="8">
                    <c:v>Ministères</c:v>
                  </c:pt>
                  <c:pt idx="9">
                    <c:v>Ministères</c:v>
                  </c:pt>
                  <c:pt idx="10">
                    <c:v>Ministères</c:v>
                  </c:pt>
                  <c:pt idx="11">
                    <c:v>Min+EPA</c:v>
                  </c:pt>
                  <c:pt idx="12">
                    <c:v>Ministères</c:v>
                  </c:pt>
                  <c:pt idx="13">
                    <c:v>Min+EPA</c:v>
                  </c:pt>
                  <c:pt idx="14">
                    <c:v>Ministères</c:v>
                  </c:pt>
                  <c:pt idx="15">
                    <c:v>Min+EPA</c:v>
                  </c:pt>
                  <c:pt idx="16">
                    <c:v>Ministères</c:v>
                  </c:pt>
                  <c:pt idx="17">
                    <c:v>Min+EPA</c:v>
                  </c:pt>
                  <c:pt idx="18">
                    <c:v>Ministères</c:v>
                  </c:pt>
                  <c:pt idx="19">
                    <c:v>Min+EPA</c:v>
                  </c:pt>
                  <c:pt idx="20">
                    <c:v>Ministères</c:v>
                  </c:pt>
                  <c:pt idx="21">
                    <c:v>Min+EPA</c:v>
                  </c:pt>
                  <c:pt idx="22">
                    <c:v>Ministères</c:v>
                  </c:pt>
                  <c:pt idx="23">
                    <c:v>Min+ EPA</c:v>
                  </c:pt>
                  <c:pt idx="24">
                    <c:v>Ministères</c:v>
                  </c:pt>
                  <c:pt idx="25">
                    <c:v>Min+ EPA</c:v>
                  </c:pt>
                </c:lvl>
                <c:lvl>
                  <c:pt idx="0">
                    <c:v>2000</c:v>
                  </c:pt>
                  <c:pt idx="1">
                    <c:v>2001</c:v>
                  </c:pt>
                  <c:pt idx="2">
                    <c:v>2002</c:v>
                  </c:pt>
                  <c:pt idx="3">
                    <c:v>2003</c:v>
                  </c:pt>
                  <c:pt idx="4">
                    <c:v>2004</c:v>
                  </c:pt>
                  <c:pt idx="5">
                    <c:v>2005</c:v>
                  </c:pt>
                  <c:pt idx="6">
                    <c:v>2006</c:v>
                  </c:pt>
                  <c:pt idx="7">
                    <c:v>2007</c:v>
                  </c:pt>
                  <c:pt idx="8">
                    <c:v>2008</c:v>
                  </c:pt>
                  <c:pt idx="9">
                    <c:v>2009</c:v>
                  </c:pt>
                  <c:pt idx="10">
                    <c:v>2010</c:v>
                  </c:pt>
                  <c:pt idx="12">
                    <c:v>2011</c:v>
                  </c:pt>
                  <c:pt idx="14">
                    <c:v>2012</c:v>
                  </c:pt>
                  <c:pt idx="16">
                    <c:v>2013</c:v>
                  </c:pt>
                  <c:pt idx="18">
                    <c:v>2014</c:v>
                  </c:pt>
                  <c:pt idx="20">
                    <c:v>2015</c:v>
                  </c:pt>
                  <c:pt idx="22">
                    <c:v>2016</c:v>
                  </c:pt>
                  <c:pt idx="24">
                    <c:v>2017</c:v>
                  </c:pt>
                </c:lvl>
              </c:multiLvlStrCache>
            </c:multiLvlStrRef>
          </c:cat>
          <c:val>
            <c:numRef>
              <c:f>'source F.6.4-9 et 6.4-10'!$D$10:$M$10</c:f>
              <c:numCache>
                <c:ptCount val="10"/>
                <c:pt idx="0">
                  <c:v>1.8</c:v>
                </c:pt>
                <c:pt idx="1">
                  <c:v>1.8</c:v>
                </c:pt>
                <c:pt idx="2">
                  <c:v>2.6</c:v>
                </c:pt>
                <c:pt idx="3">
                  <c:v>1.5</c:v>
                </c:pt>
                <c:pt idx="4">
                  <c:v>1.2</c:v>
                </c:pt>
                <c:pt idx="5">
                  <c:v>1.1</c:v>
                </c:pt>
                <c:pt idx="6">
                  <c:v>1.3</c:v>
                </c:pt>
                <c:pt idx="7">
                  <c:v>1.1</c:v>
                </c:pt>
                <c:pt idx="8">
                  <c:v>1.8</c:v>
                </c:pt>
                <c:pt idx="9">
                  <c:v>1.4</c:v>
                </c:pt>
              </c:numCache>
            </c:numRef>
          </c:val>
        </c:ser>
        <c:ser>
          <c:idx val="3"/>
          <c:order val="2"/>
          <c:tx>
            <c:strRef>
              <c:f>'source F.6.4-9 et 6.4-10'!$A$11</c:f>
              <c:strCache>
                <c:ptCount val="1"/>
                <c:pt idx="0">
                  <c:v>RMPP brute (effet de carrière)</c:v>
                </c:pt>
              </c:strCache>
            </c:strRef>
          </c:tx>
          <c:spPr>
            <a:solidFill>
              <a:srgbClr val="E46C0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E46C0A"/>
              </a:solidFill>
              <a:ln w="3175">
                <a:noFill/>
              </a:ln>
            </c:spPr>
          </c:dPt>
          <c:dPt>
            <c:idx val="13"/>
            <c:invertIfNegative val="0"/>
            <c:spPr>
              <a:solidFill>
                <a:srgbClr val="E46C0A"/>
              </a:solidFill>
              <a:ln w="3175">
                <a:noFill/>
              </a:ln>
            </c:spPr>
          </c:dPt>
          <c:dPt>
            <c:idx val="14"/>
            <c:invertIfNegative val="0"/>
            <c:spPr>
              <a:solidFill>
                <a:srgbClr val="E46C0A"/>
              </a:solidFill>
              <a:ln w="3175">
                <a:noFill/>
              </a:ln>
            </c:spPr>
          </c:dPt>
          <c:dPt>
            <c:idx val="15"/>
            <c:invertIfNegative val="0"/>
            <c:spPr>
              <a:solidFill>
                <a:srgbClr val="E46C0A"/>
              </a:solidFill>
              <a:ln w="3175">
                <a:noFill/>
              </a:ln>
            </c:spPr>
          </c:dPt>
          <c:cat>
            <c:multiLvlStrRef>
              <c:f>'source F.6.4-9 et 6.4-10'!$D$4:$AC$5</c:f>
              <c:multiLvlStrCache>
                <c:ptCount val="26"/>
                <c:lvl>
                  <c:pt idx="0">
                    <c:v>Ministères</c:v>
                  </c:pt>
                  <c:pt idx="1">
                    <c:v>Ministères</c:v>
                  </c:pt>
                  <c:pt idx="2">
                    <c:v>Ministères</c:v>
                  </c:pt>
                  <c:pt idx="3">
                    <c:v>Ministères</c:v>
                  </c:pt>
                  <c:pt idx="4">
                    <c:v>Ministères</c:v>
                  </c:pt>
                  <c:pt idx="5">
                    <c:v>Ministères</c:v>
                  </c:pt>
                  <c:pt idx="6">
                    <c:v>Ministères</c:v>
                  </c:pt>
                  <c:pt idx="7">
                    <c:v>Ministères</c:v>
                  </c:pt>
                  <c:pt idx="8">
                    <c:v>Ministères</c:v>
                  </c:pt>
                  <c:pt idx="9">
                    <c:v>Ministères</c:v>
                  </c:pt>
                  <c:pt idx="10">
                    <c:v>Ministères</c:v>
                  </c:pt>
                  <c:pt idx="11">
                    <c:v>Min+EPA</c:v>
                  </c:pt>
                  <c:pt idx="12">
                    <c:v>Ministères</c:v>
                  </c:pt>
                  <c:pt idx="13">
                    <c:v>Min+EPA</c:v>
                  </c:pt>
                  <c:pt idx="14">
                    <c:v>Ministères</c:v>
                  </c:pt>
                  <c:pt idx="15">
                    <c:v>Min+EPA</c:v>
                  </c:pt>
                  <c:pt idx="16">
                    <c:v>Ministères</c:v>
                  </c:pt>
                  <c:pt idx="17">
                    <c:v>Min+EPA</c:v>
                  </c:pt>
                  <c:pt idx="18">
                    <c:v>Ministères</c:v>
                  </c:pt>
                  <c:pt idx="19">
                    <c:v>Min+EPA</c:v>
                  </c:pt>
                  <c:pt idx="20">
                    <c:v>Ministères</c:v>
                  </c:pt>
                  <c:pt idx="21">
                    <c:v>Min+EPA</c:v>
                  </c:pt>
                  <c:pt idx="22">
                    <c:v>Ministères</c:v>
                  </c:pt>
                  <c:pt idx="23">
                    <c:v>Min+ EPA</c:v>
                  </c:pt>
                  <c:pt idx="24">
                    <c:v>Ministères</c:v>
                  </c:pt>
                  <c:pt idx="25">
                    <c:v>Min+ EPA</c:v>
                  </c:pt>
                </c:lvl>
                <c:lvl>
                  <c:pt idx="0">
                    <c:v>2000</c:v>
                  </c:pt>
                  <c:pt idx="1">
                    <c:v>2001</c:v>
                  </c:pt>
                  <c:pt idx="2">
                    <c:v>2002</c:v>
                  </c:pt>
                  <c:pt idx="3">
                    <c:v>2003</c:v>
                  </c:pt>
                  <c:pt idx="4">
                    <c:v>2004</c:v>
                  </c:pt>
                  <c:pt idx="5">
                    <c:v>2005</c:v>
                  </c:pt>
                  <c:pt idx="6">
                    <c:v>2006</c:v>
                  </c:pt>
                  <c:pt idx="7">
                    <c:v>2007</c:v>
                  </c:pt>
                  <c:pt idx="8">
                    <c:v>2008</c:v>
                  </c:pt>
                  <c:pt idx="9">
                    <c:v>2009</c:v>
                  </c:pt>
                  <c:pt idx="10">
                    <c:v>2010</c:v>
                  </c:pt>
                  <c:pt idx="12">
                    <c:v>2011</c:v>
                  </c:pt>
                  <c:pt idx="14">
                    <c:v>2012</c:v>
                  </c:pt>
                  <c:pt idx="16">
                    <c:v>2013</c:v>
                  </c:pt>
                  <c:pt idx="18">
                    <c:v>2014</c:v>
                  </c:pt>
                  <c:pt idx="20">
                    <c:v>2015</c:v>
                  </c:pt>
                  <c:pt idx="22">
                    <c:v>2016</c:v>
                  </c:pt>
                  <c:pt idx="24">
                    <c:v>2017</c:v>
                  </c:pt>
                </c:lvl>
              </c:multiLvlStrCache>
            </c:multiLvlStrRef>
          </c:cat>
          <c:val>
            <c:numRef>
              <c:f>'source F.6.4-9 et 6.4-10'!$D$11:$M$11</c:f>
              <c:numCache>
                <c:ptCount val="10"/>
                <c:pt idx="0">
                  <c:v>2.2</c:v>
                </c:pt>
                <c:pt idx="1">
                  <c:v>2.1</c:v>
                </c:pt>
                <c:pt idx="2">
                  <c:v>2.3</c:v>
                </c:pt>
                <c:pt idx="3">
                  <c:v>2.2</c:v>
                </c:pt>
                <c:pt idx="4">
                  <c:v>2.3</c:v>
                </c:pt>
                <c:pt idx="5">
                  <c:v>1.8</c:v>
                </c:pt>
                <c:pt idx="6">
                  <c:v>2.1</c:v>
                </c:pt>
                <c:pt idx="7">
                  <c:v>2.3</c:v>
                </c:pt>
                <c:pt idx="8">
                  <c:v>2.1</c:v>
                </c:pt>
                <c:pt idx="9">
                  <c:v>2</c:v>
                </c:pt>
              </c:numCache>
            </c:numRef>
          </c:val>
        </c:ser>
        <c:overlap val="100"/>
        <c:axId val="46308648"/>
        <c:axId val="14124649"/>
      </c:barChart>
      <c:lineChart>
        <c:grouping val="standard"/>
        <c:varyColors val="0"/>
        <c:ser>
          <c:idx val="2"/>
          <c:order val="3"/>
          <c:tx>
            <c:v>Inflation (hors tabac)</c:v>
          </c:tx>
          <c:spPr>
            <a:ln w="254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'source F.6.4-9 et 6.4-10'!$D$4:$AC$5</c:f>
              <c:multiLvlStrCache>
                <c:ptCount val="26"/>
                <c:lvl>
                  <c:pt idx="0">
                    <c:v>Ministères</c:v>
                  </c:pt>
                  <c:pt idx="1">
                    <c:v>Ministères</c:v>
                  </c:pt>
                  <c:pt idx="2">
                    <c:v>Ministères</c:v>
                  </c:pt>
                  <c:pt idx="3">
                    <c:v>Ministères</c:v>
                  </c:pt>
                  <c:pt idx="4">
                    <c:v>Ministères</c:v>
                  </c:pt>
                  <c:pt idx="5">
                    <c:v>Ministères</c:v>
                  </c:pt>
                  <c:pt idx="6">
                    <c:v>Ministères</c:v>
                  </c:pt>
                  <c:pt idx="7">
                    <c:v>Ministères</c:v>
                  </c:pt>
                  <c:pt idx="8">
                    <c:v>Ministères</c:v>
                  </c:pt>
                  <c:pt idx="9">
                    <c:v>Ministères</c:v>
                  </c:pt>
                  <c:pt idx="10">
                    <c:v>Ministères</c:v>
                  </c:pt>
                  <c:pt idx="11">
                    <c:v>Min+EPA</c:v>
                  </c:pt>
                  <c:pt idx="12">
                    <c:v>Ministères</c:v>
                  </c:pt>
                  <c:pt idx="13">
                    <c:v>Min+EPA</c:v>
                  </c:pt>
                  <c:pt idx="14">
                    <c:v>Ministères</c:v>
                  </c:pt>
                  <c:pt idx="15">
                    <c:v>Min+EPA</c:v>
                  </c:pt>
                  <c:pt idx="16">
                    <c:v>Ministères</c:v>
                  </c:pt>
                  <c:pt idx="17">
                    <c:v>Min+EPA</c:v>
                  </c:pt>
                  <c:pt idx="18">
                    <c:v>Ministères</c:v>
                  </c:pt>
                  <c:pt idx="19">
                    <c:v>Min+EPA</c:v>
                  </c:pt>
                  <c:pt idx="20">
                    <c:v>Ministères</c:v>
                  </c:pt>
                  <c:pt idx="21">
                    <c:v>Min+EPA</c:v>
                  </c:pt>
                  <c:pt idx="22">
                    <c:v>Ministères</c:v>
                  </c:pt>
                  <c:pt idx="23">
                    <c:v>Min+ EPA</c:v>
                  </c:pt>
                  <c:pt idx="24">
                    <c:v>Ministères</c:v>
                  </c:pt>
                  <c:pt idx="25">
                    <c:v>Min+ EPA</c:v>
                  </c:pt>
                </c:lvl>
                <c:lvl>
                  <c:pt idx="0">
                    <c:v>2000</c:v>
                  </c:pt>
                  <c:pt idx="1">
                    <c:v>2001</c:v>
                  </c:pt>
                  <c:pt idx="2">
                    <c:v>2002</c:v>
                  </c:pt>
                  <c:pt idx="3">
                    <c:v>2003</c:v>
                  </c:pt>
                  <c:pt idx="4">
                    <c:v>2004</c:v>
                  </c:pt>
                  <c:pt idx="5">
                    <c:v>2005</c:v>
                  </c:pt>
                  <c:pt idx="6">
                    <c:v>2006</c:v>
                  </c:pt>
                  <c:pt idx="7">
                    <c:v>2007</c:v>
                  </c:pt>
                  <c:pt idx="8">
                    <c:v>2008</c:v>
                  </c:pt>
                  <c:pt idx="9">
                    <c:v>2009</c:v>
                  </c:pt>
                  <c:pt idx="10">
                    <c:v>2010</c:v>
                  </c:pt>
                  <c:pt idx="12">
                    <c:v>2011</c:v>
                  </c:pt>
                  <c:pt idx="14">
                    <c:v>2012</c:v>
                  </c:pt>
                  <c:pt idx="16">
                    <c:v>2013</c:v>
                  </c:pt>
                  <c:pt idx="18">
                    <c:v>2014</c:v>
                  </c:pt>
                  <c:pt idx="20">
                    <c:v>2015</c:v>
                  </c:pt>
                  <c:pt idx="22">
                    <c:v>2016</c:v>
                  </c:pt>
                  <c:pt idx="24">
                    <c:v>2017</c:v>
                  </c:pt>
                </c:lvl>
              </c:multiLvlStrCache>
            </c:multiLvlStrRef>
          </c:cat>
          <c:val>
            <c:numRef>
              <c:f>'source F.6.4-9 et 6.4-10'!$D$6:$AC$6</c:f>
              <c:numCache>
                <c:ptCount val="26"/>
                <c:pt idx="0">
                  <c:v>1.6</c:v>
                </c:pt>
                <c:pt idx="1">
                  <c:v>1.6</c:v>
                </c:pt>
                <c:pt idx="2">
                  <c:v>1.8</c:v>
                </c:pt>
                <c:pt idx="3">
                  <c:v>1.9</c:v>
                </c:pt>
                <c:pt idx="4">
                  <c:v>1.7</c:v>
                </c:pt>
                <c:pt idx="5">
                  <c:v>1.7</c:v>
                </c:pt>
                <c:pt idx="6">
                  <c:v>1.7</c:v>
                </c:pt>
                <c:pt idx="7">
                  <c:v>1.5</c:v>
                </c:pt>
                <c:pt idx="8">
                  <c:v>2.8</c:v>
                </c:pt>
                <c:pt idx="9">
                  <c:v>0.1</c:v>
                </c:pt>
                <c:pt idx="10">
                  <c:v>1.5</c:v>
                </c:pt>
                <c:pt idx="11">
                  <c:v>1.5</c:v>
                </c:pt>
                <c:pt idx="12">
                  <c:v>2.1</c:v>
                </c:pt>
                <c:pt idx="13">
                  <c:v>2.1</c:v>
                </c:pt>
                <c:pt idx="14">
                  <c:v>1.9</c:v>
                </c:pt>
                <c:pt idx="15">
                  <c:v>1.9</c:v>
                </c:pt>
                <c:pt idx="16">
                  <c:v>0.7</c:v>
                </c:pt>
                <c:pt idx="17">
                  <c:v>0.7</c:v>
                </c:pt>
                <c:pt idx="18">
                  <c:v>0.5</c:v>
                </c:pt>
                <c:pt idx="19">
                  <c:v>0.5</c:v>
                </c:pt>
                <c:pt idx="20">
                  <c:v>0.03</c:v>
                </c:pt>
                <c:pt idx="21">
                  <c:v>0.03</c:v>
                </c:pt>
                <c:pt idx="22">
                  <c:v>0.2</c:v>
                </c:pt>
                <c:pt idx="23">
                  <c:v>0.2</c:v>
                </c:pt>
                <c:pt idx="24">
                  <c:v>1</c:v>
                </c:pt>
                <c:pt idx="25">
                  <c:v>1</c:v>
                </c:pt>
              </c:numCache>
            </c:numRef>
          </c:val>
          <c:smooth val="0"/>
        </c:ser>
        <c:ser>
          <c:idx val="4"/>
          <c:order val="4"/>
          <c:tx>
            <c:v>etiquette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0.0" sourceLinked="0"/>
            <c:spPr>
              <a:noFill/>
              <a:ln w="3175">
                <a:noFill/>
              </a:ln>
            </c:spPr>
            <c:dLblPos val="t"/>
            <c:showLegendKey val="0"/>
            <c:showVal val="1"/>
            <c:showBubbleSize val="0"/>
            <c:showCatName val="0"/>
            <c:showSerName val="0"/>
            <c:showLeaderLines val="1"/>
            <c:showPercent val="0"/>
          </c:dLbls>
          <c:cat>
            <c:multiLvlStrRef>
              <c:f>'source F.6.4-9 et 6.4-10'!$D$4:$AC$5</c:f>
              <c:multiLvlStrCache>
                <c:ptCount val="26"/>
                <c:lvl>
                  <c:pt idx="0">
                    <c:v>Ministères</c:v>
                  </c:pt>
                  <c:pt idx="1">
                    <c:v>Ministères</c:v>
                  </c:pt>
                  <c:pt idx="2">
                    <c:v>Ministères</c:v>
                  </c:pt>
                  <c:pt idx="3">
                    <c:v>Ministères</c:v>
                  </c:pt>
                  <c:pt idx="4">
                    <c:v>Ministères</c:v>
                  </c:pt>
                  <c:pt idx="5">
                    <c:v>Ministères</c:v>
                  </c:pt>
                  <c:pt idx="6">
                    <c:v>Ministères</c:v>
                  </c:pt>
                  <c:pt idx="7">
                    <c:v>Ministères</c:v>
                  </c:pt>
                  <c:pt idx="8">
                    <c:v>Ministères</c:v>
                  </c:pt>
                  <c:pt idx="9">
                    <c:v>Ministères</c:v>
                  </c:pt>
                  <c:pt idx="10">
                    <c:v>Ministères</c:v>
                  </c:pt>
                  <c:pt idx="11">
                    <c:v>Min+EPA</c:v>
                  </c:pt>
                  <c:pt idx="12">
                    <c:v>Ministères</c:v>
                  </c:pt>
                  <c:pt idx="13">
                    <c:v>Min+EPA</c:v>
                  </c:pt>
                  <c:pt idx="14">
                    <c:v>Ministères</c:v>
                  </c:pt>
                  <c:pt idx="15">
                    <c:v>Min+EPA</c:v>
                  </c:pt>
                  <c:pt idx="16">
                    <c:v>Ministères</c:v>
                  </c:pt>
                  <c:pt idx="17">
                    <c:v>Min+EPA</c:v>
                  </c:pt>
                  <c:pt idx="18">
                    <c:v>Ministères</c:v>
                  </c:pt>
                  <c:pt idx="19">
                    <c:v>Min+EPA</c:v>
                  </c:pt>
                  <c:pt idx="20">
                    <c:v>Ministères</c:v>
                  </c:pt>
                  <c:pt idx="21">
                    <c:v>Min+EPA</c:v>
                  </c:pt>
                  <c:pt idx="22">
                    <c:v>Ministères</c:v>
                  </c:pt>
                  <c:pt idx="23">
                    <c:v>Min+ EPA</c:v>
                  </c:pt>
                  <c:pt idx="24">
                    <c:v>Ministères</c:v>
                  </c:pt>
                  <c:pt idx="25">
                    <c:v>Min+ EPA</c:v>
                  </c:pt>
                </c:lvl>
                <c:lvl>
                  <c:pt idx="0">
                    <c:v>2000</c:v>
                  </c:pt>
                  <c:pt idx="1">
                    <c:v>2001</c:v>
                  </c:pt>
                  <c:pt idx="2">
                    <c:v>2002</c:v>
                  </c:pt>
                  <c:pt idx="3">
                    <c:v>2003</c:v>
                  </c:pt>
                  <c:pt idx="4">
                    <c:v>2004</c:v>
                  </c:pt>
                  <c:pt idx="5">
                    <c:v>2005</c:v>
                  </c:pt>
                  <c:pt idx="6">
                    <c:v>2006</c:v>
                  </c:pt>
                  <c:pt idx="7">
                    <c:v>2007</c:v>
                  </c:pt>
                  <c:pt idx="8">
                    <c:v>2008</c:v>
                  </c:pt>
                  <c:pt idx="9">
                    <c:v>2009</c:v>
                  </c:pt>
                  <c:pt idx="10">
                    <c:v>2010</c:v>
                  </c:pt>
                  <c:pt idx="12">
                    <c:v>2011</c:v>
                  </c:pt>
                  <c:pt idx="14">
                    <c:v>2012</c:v>
                  </c:pt>
                  <c:pt idx="16">
                    <c:v>2013</c:v>
                  </c:pt>
                  <c:pt idx="18">
                    <c:v>2014</c:v>
                  </c:pt>
                  <c:pt idx="20">
                    <c:v>2015</c:v>
                  </c:pt>
                  <c:pt idx="22">
                    <c:v>2016</c:v>
                  </c:pt>
                  <c:pt idx="24">
                    <c:v>2017</c:v>
                  </c:pt>
                </c:lvl>
              </c:multiLvlStrCache>
            </c:multiLvlStrRef>
          </c:cat>
          <c:val>
            <c:numRef>
              <c:f>'source F.6.4-9 et 6.4-10'!$D$13:$AC$13</c:f>
              <c:numCache>
                <c:ptCount val="26"/>
                <c:pt idx="0">
                  <c:v>4</c:v>
                </c:pt>
                <c:pt idx="1">
                  <c:v>3.9</c:v>
                </c:pt>
                <c:pt idx="2">
                  <c:v>4.9</c:v>
                </c:pt>
                <c:pt idx="3">
                  <c:v>3.7</c:v>
                </c:pt>
                <c:pt idx="4">
                  <c:v>3.5</c:v>
                </c:pt>
                <c:pt idx="5">
                  <c:v>2.9</c:v>
                </c:pt>
                <c:pt idx="6">
                  <c:v>3.4</c:v>
                </c:pt>
                <c:pt idx="7">
                  <c:v>3.4</c:v>
                </c:pt>
                <c:pt idx="8">
                  <c:v>3.9</c:v>
                </c:pt>
                <c:pt idx="9">
                  <c:v>3.4</c:v>
                </c:pt>
                <c:pt idx="10">
                  <c:v>3.2</c:v>
                </c:pt>
                <c:pt idx="11">
                  <c:v>3.3</c:v>
                </c:pt>
                <c:pt idx="12">
                  <c:v>3.2</c:v>
                </c:pt>
                <c:pt idx="13">
                  <c:v>3.2</c:v>
                </c:pt>
                <c:pt idx="14">
                  <c:v>2.3</c:v>
                </c:pt>
                <c:pt idx="15">
                  <c:v>2.4</c:v>
                </c:pt>
                <c:pt idx="16">
                  <c:v>1.8</c:v>
                </c:pt>
                <c:pt idx="17">
                  <c:v>1.8</c:v>
                </c:pt>
                <c:pt idx="18">
                  <c:v>2.4</c:v>
                </c:pt>
                <c:pt idx="19">
                  <c:v>2.5</c:v>
                </c:pt>
                <c:pt idx="20">
                  <c:v>2.2</c:v>
                </c:pt>
                <c:pt idx="21">
                  <c:v>2.2</c:v>
                </c:pt>
                <c:pt idx="22">
                  <c:v>2.3</c:v>
                </c:pt>
                <c:pt idx="23">
                  <c:v>2.2</c:v>
                </c:pt>
                <c:pt idx="24">
                  <c:v>4</c:v>
                </c:pt>
                <c:pt idx="25">
                  <c:v>3.8</c:v>
                </c:pt>
              </c:numCache>
            </c:numRef>
          </c:val>
          <c:smooth val="0"/>
        </c:ser>
        <c:axId val="46308648"/>
        <c:axId val="14124649"/>
      </c:lineChart>
      <c:catAx>
        <c:axId val="4630864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14124649"/>
        <c:crosses val="autoZero"/>
        <c:auto val="0"/>
        <c:lblOffset val="100"/>
        <c:tickLblSkip val="1"/>
        <c:noMultiLvlLbl val="0"/>
      </c:catAx>
      <c:valAx>
        <c:axId val="14124649"/>
        <c:scaling>
          <c:orientation val="minMax"/>
          <c:max val="5"/>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46308648"/>
        <c:crossesAt val="1"/>
        <c:crossBetween val="between"/>
        <c:dispUnits/>
        <c:majorUnit val="1"/>
      </c:valAx>
      <c:spPr>
        <a:noFill/>
        <a:ln>
          <a:noFill/>
        </a:ln>
      </c:spPr>
    </c:plotArea>
    <c:legend>
      <c:legendPos val="r"/>
      <c:legendEntry>
        <c:idx val="4"/>
        <c:delete val="1"/>
      </c:legendEntry>
      <c:layout>
        <c:manualLayout>
          <c:xMode val="edge"/>
          <c:yMode val="edge"/>
          <c:x val="0.044"/>
          <c:y val="0.78125"/>
          <c:w val="0.882"/>
          <c:h val="0.16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425"/>
          <c:w val="0.968"/>
          <c:h val="0.83975"/>
        </c:manualLayout>
      </c:layout>
      <c:barChart>
        <c:barDir val="col"/>
        <c:grouping val="clustered"/>
        <c:varyColors val="0"/>
        <c:ser>
          <c:idx val="1"/>
          <c:order val="0"/>
          <c:tx>
            <c:strRef>
              <c:f>'source F 6.4-12 '!$B$5</c:f>
              <c:strCache>
                <c:ptCount val="1"/>
                <c:pt idx="0">
                  <c:v>PIB</c:v>
                </c:pt>
              </c:strCache>
            </c:strRef>
          </c:tx>
          <c:spPr>
            <a:solidFill>
              <a:srgbClr val="3366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'source F 6.4-12 '!$A$6:$A$44</c:f>
              <c:numCache>
                <c:ptCount val="39"/>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numCache>
            </c:numRef>
          </c:cat>
          <c:val>
            <c:numRef>
              <c:f>'source F 6.4-12 '!$B$6:$B$44</c:f>
              <c:numCache>
                <c:ptCount val="39"/>
                <c:pt idx="0">
                  <c:v>0.016</c:v>
                </c:pt>
                <c:pt idx="1">
                  <c:v>0.011</c:v>
                </c:pt>
                <c:pt idx="2">
                  <c:v>0.025</c:v>
                </c:pt>
                <c:pt idx="3">
                  <c:v>0.012</c:v>
                </c:pt>
                <c:pt idx="4">
                  <c:v>0.015</c:v>
                </c:pt>
                <c:pt idx="5">
                  <c:v>0.016</c:v>
                </c:pt>
                <c:pt idx="6">
                  <c:v>0.023</c:v>
                </c:pt>
                <c:pt idx="7">
                  <c:v>0.026</c:v>
                </c:pt>
                <c:pt idx="8">
                  <c:v>0.047</c:v>
                </c:pt>
                <c:pt idx="9">
                  <c:v>0.043</c:v>
                </c:pt>
                <c:pt idx="10">
                  <c:v>0.029</c:v>
                </c:pt>
                <c:pt idx="11">
                  <c:v>0.011</c:v>
                </c:pt>
                <c:pt idx="12">
                  <c:v>0.016</c:v>
                </c:pt>
                <c:pt idx="13">
                  <c:v>-0.006</c:v>
                </c:pt>
                <c:pt idx="14">
                  <c:v>0.024</c:v>
                </c:pt>
                <c:pt idx="15">
                  <c:v>0.021</c:v>
                </c:pt>
                <c:pt idx="16">
                  <c:v>0.014</c:v>
                </c:pt>
                <c:pt idx="17">
                  <c:v>0.023</c:v>
                </c:pt>
                <c:pt idx="18">
                  <c:v>0.036</c:v>
                </c:pt>
                <c:pt idx="19">
                  <c:v>0.034</c:v>
                </c:pt>
                <c:pt idx="20">
                  <c:v>0.039</c:v>
                </c:pt>
                <c:pt idx="21">
                  <c:v>0.02</c:v>
                </c:pt>
                <c:pt idx="22">
                  <c:v>0.011</c:v>
                </c:pt>
                <c:pt idx="23">
                  <c:v>0.008</c:v>
                </c:pt>
                <c:pt idx="24">
                  <c:v>0.028</c:v>
                </c:pt>
                <c:pt idx="25">
                  <c:v>0.017</c:v>
                </c:pt>
                <c:pt idx="26">
                  <c:v>0.025</c:v>
                </c:pt>
                <c:pt idx="27">
                  <c:v>0.024</c:v>
                </c:pt>
                <c:pt idx="28">
                  <c:v>0.003</c:v>
                </c:pt>
                <c:pt idx="29">
                  <c:v>-0.029</c:v>
                </c:pt>
                <c:pt idx="30">
                  <c:v>0.02</c:v>
                </c:pt>
                <c:pt idx="31">
                  <c:v>0.022</c:v>
                </c:pt>
                <c:pt idx="32">
                  <c:v>0.003</c:v>
                </c:pt>
                <c:pt idx="33">
                  <c:v>0.006</c:v>
                </c:pt>
                <c:pt idx="34">
                  <c:v>0.01</c:v>
                </c:pt>
                <c:pt idx="35">
                  <c:v>0.011</c:v>
                </c:pt>
                <c:pt idx="36">
                  <c:v>0.011</c:v>
                </c:pt>
                <c:pt idx="37">
                  <c:v>0.023</c:v>
                </c:pt>
                <c:pt idx="38">
                  <c:v>0.017</c:v>
                </c:pt>
              </c:numCache>
            </c:numRef>
          </c:val>
        </c:ser>
        <c:axId val="60012978"/>
        <c:axId val="3245891"/>
      </c:barChart>
      <c:lineChart>
        <c:grouping val="standard"/>
        <c:varyColors val="0"/>
        <c:ser>
          <c:idx val="0"/>
          <c:order val="1"/>
          <c:tx>
            <c:strRef>
              <c:f>'source F 6.4-12 '!$C$5</c:f>
              <c:strCache>
                <c:ptCount val="1"/>
                <c:pt idx="0">
                  <c:v>Rapport du salaire net moyen dans le secteur privé au salaire net moyen dans la FPE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'source F 6.4-12 '!$A$6:$A$42</c:f>
              <c:numCache>
                <c:ptCount val="37"/>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numCache>
            </c:numRef>
          </c:cat>
          <c:val>
            <c:numRef>
              <c:f>'source F 6.4-12 '!$C$6:$C$42</c:f>
              <c:numCache>
                <c:ptCount val="37"/>
                <c:pt idx="0">
                  <c:v>0.86</c:v>
                </c:pt>
                <c:pt idx="1">
                  <c:v>0.85</c:v>
                </c:pt>
                <c:pt idx="2">
                  <c:v>0.86</c:v>
                </c:pt>
                <c:pt idx="3">
                  <c:v>0.87</c:v>
                </c:pt>
                <c:pt idx="4">
                  <c:v>0.88</c:v>
                </c:pt>
                <c:pt idx="5">
                  <c:v>0.88</c:v>
                </c:pt>
                <c:pt idx="6">
                  <c:v>0.9</c:v>
                </c:pt>
                <c:pt idx="7">
                  <c:v>0.9</c:v>
                </c:pt>
                <c:pt idx="8">
                  <c:v>0.91</c:v>
                </c:pt>
                <c:pt idx="9">
                  <c:v>0.9</c:v>
                </c:pt>
                <c:pt idx="10">
                  <c:v>0.9</c:v>
                </c:pt>
                <c:pt idx="11">
                  <c:v>0.9</c:v>
                </c:pt>
                <c:pt idx="12">
                  <c:v>0.89</c:v>
                </c:pt>
                <c:pt idx="13">
                  <c:v>0.87</c:v>
                </c:pt>
                <c:pt idx="14">
                  <c:v>0.86</c:v>
                </c:pt>
                <c:pt idx="15">
                  <c:v>0.85</c:v>
                </c:pt>
                <c:pt idx="16">
                  <c:v>0.85</c:v>
                </c:pt>
                <c:pt idx="17">
                  <c:v>0.85</c:v>
                </c:pt>
                <c:pt idx="18">
                  <c:v>0.85</c:v>
                </c:pt>
                <c:pt idx="19">
                  <c:v>0.86</c:v>
                </c:pt>
                <c:pt idx="20">
                  <c:v>0.86</c:v>
                </c:pt>
                <c:pt idx="21">
                  <c:v>0.86</c:v>
                </c:pt>
                <c:pt idx="22">
                  <c:v>0.86</c:v>
                </c:pt>
                <c:pt idx="23">
                  <c:v>0.87</c:v>
                </c:pt>
                <c:pt idx="24">
                  <c:v>0.87</c:v>
                </c:pt>
                <c:pt idx="25">
                  <c:v>0.88</c:v>
                </c:pt>
                <c:pt idx="26">
                  <c:v>0.87</c:v>
                </c:pt>
                <c:pt idx="27">
                  <c:v>0.89</c:v>
                </c:pt>
                <c:pt idx="28">
                  <c:v>0.89</c:v>
                </c:pt>
                <c:pt idx="29">
                  <c:v>0.85</c:v>
                </c:pt>
                <c:pt idx="30">
                  <c:v>0.85</c:v>
                </c:pt>
                <c:pt idx="31">
                  <c:v>0.86</c:v>
                </c:pt>
                <c:pt idx="32">
                  <c:v>0.86</c:v>
                </c:pt>
                <c:pt idx="33">
                  <c:v>0.89</c:v>
                </c:pt>
                <c:pt idx="34">
                  <c:v>0.89</c:v>
                </c:pt>
                <c:pt idx="35">
                  <c:v>0.89</c:v>
                </c:pt>
                <c:pt idx="36">
                  <c:v>0.88</c:v>
                </c:pt>
              </c:numCache>
            </c:numRef>
          </c:val>
          <c:smooth val="0"/>
        </c:ser>
        <c:axId val="29213020"/>
        <c:axId val="61590589"/>
      </c:lineChart>
      <c:catAx>
        <c:axId val="60012978"/>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245891"/>
        <c:crosses val="autoZero"/>
        <c:auto val="0"/>
        <c:lblOffset val="100"/>
        <c:tickLblSkip val="2"/>
        <c:noMultiLvlLbl val="0"/>
      </c:catAx>
      <c:valAx>
        <c:axId val="3245891"/>
        <c:scaling>
          <c:orientation val="minMax"/>
        </c:scaling>
        <c:axPos val="l"/>
        <c:delete val="0"/>
        <c:numFmt formatCode="General" sourceLinked="1"/>
        <c:majorTickMark val="cross"/>
        <c:minorTickMark val="none"/>
        <c:tickLblPos val="nextTo"/>
        <c:spPr>
          <a:ln w="3175">
            <a:solidFill>
              <a:srgbClr val="000000"/>
            </a:solidFill>
          </a:ln>
        </c:spPr>
        <c:crossAx val="60012978"/>
        <c:crossesAt val="1"/>
        <c:crossBetween val="between"/>
        <c:dispUnits/>
      </c:valAx>
      <c:catAx>
        <c:axId val="29213020"/>
        <c:scaling>
          <c:orientation val="minMax"/>
        </c:scaling>
        <c:axPos val="b"/>
        <c:delete val="1"/>
        <c:majorTickMark val="out"/>
        <c:minorTickMark val="none"/>
        <c:tickLblPos val="nextTo"/>
        <c:crossAx val="61590589"/>
        <c:crosses val="autoZero"/>
        <c:auto val="0"/>
        <c:lblOffset val="100"/>
        <c:tickLblSkip val="1"/>
        <c:noMultiLvlLbl val="0"/>
      </c:catAx>
      <c:valAx>
        <c:axId val="61590589"/>
        <c:scaling>
          <c:orientation val="minMax"/>
        </c:scaling>
        <c:axPos val="l"/>
        <c:delete val="0"/>
        <c:numFmt formatCode="0.00" sourceLinked="0"/>
        <c:majorTickMark val="cross"/>
        <c:minorTickMark val="none"/>
        <c:tickLblPos val="nextTo"/>
        <c:spPr>
          <a:ln w="3175">
            <a:solidFill>
              <a:srgbClr val="000000"/>
            </a:solidFill>
          </a:ln>
        </c:spPr>
        <c:crossAx val="29213020"/>
        <c:crosses val="max"/>
        <c:crossBetween val="between"/>
        <c:dispUnits/>
      </c:valAx>
      <c:spPr>
        <a:noFill/>
        <a:ln w="12700">
          <a:solidFill>
            <a:srgbClr val="808080"/>
          </a:solidFill>
        </a:ln>
      </c:spPr>
    </c:plotArea>
    <c:legend>
      <c:legendPos val="r"/>
      <c:layout>
        <c:manualLayout>
          <c:xMode val="edge"/>
          <c:yMode val="edge"/>
          <c:x val="0.02775"/>
          <c:y val="0.88275"/>
          <c:w val="0.95325"/>
          <c:h val="0.055"/>
        </c:manualLayout>
      </c:layout>
      <c:overlay val="0"/>
      <c:spPr>
        <a:solidFill>
          <a:srgbClr val="FFFFFF"/>
        </a:solidFill>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03"/>
          <c:w val="0.98625"/>
          <c:h val="0.935"/>
        </c:manualLayout>
      </c:layout>
      <c:barChart>
        <c:barDir val="col"/>
        <c:grouping val="stacked"/>
        <c:varyColors val="0"/>
        <c:ser>
          <c:idx val="0"/>
          <c:order val="0"/>
          <c:tx>
            <c:strRef>
              <c:f>'source F 6.4-13'!$A$7</c:f>
              <c:strCache>
                <c:ptCount val="1"/>
                <c:pt idx="0">
                  <c:v>Transformations d'emplois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'source F 6.4-13'!$F$5:$AJ$6</c:f>
              <c:multiLvlStrCache>
                <c:ptCount val="31"/>
                <c:lvl>
                  <c:pt idx="0">
                    <c:v>LFI</c:v>
                  </c:pt>
                  <c:pt idx="1">
                    <c:v>LFI</c:v>
                  </c:pt>
                  <c:pt idx="2">
                    <c:v>LFI</c:v>
                  </c:pt>
                  <c:pt idx="3">
                    <c:v>LFI</c:v>
                  </c:pt>
                  <c:pt idx="4">
                    <c:v>LFI</c:v>
                  </c:pt>
                  <c:pt idx="5">
                    <c:v>LFI</c:v>
                  </c:pt>
                  <c:pt idx="6">
                    <c:v>LFI</c:v>
                  </c:pt>
                  <c:pt idx="7">
                    <c:v>LFI</c:v>
                  </c:pt>
                  <c:pt idx="8">
                    <c:v>PLF</c:v>
                  </c:pt>
                  <c:pt idx="9">
                    <c:v>PLF</c:v>
                  </c:pt>
                  <c:pt idx="10">
                    <c:v>PLF</c:v>
                  </c:pt>
                  <c:pt idx="11">
                    <c:v>exécution</c:v>
                  </c:pt>
                  <c:pt idx="12">
                    <c:v>PLF</c:v>
                  </c:pt>
                  <c:pt idx="13">
                    <c:v>exécution</c:v>
                  </c:pt>
                  <c:pt idx="14">
                    <c:v>PLF</c:v>
                  </c:pt>
                  <c:pt idx="15">
                    <c:v>exécution</c:v>
                  </c:pt>
                  <c:pt idx="16">
                    <c:v>PLF</c:v>
                  </c:pt>
                  <c:pt idx="17">
                    <c:v>exécution</c:v>
                  </c:pt>
                  <c:pt idx="18">
                    <c:v>PLF</c:v>
                  </c:pt>
                  <c:pt idx="19">
                    <c:v>exécution</c:v>
                  </c:pt>
                  <c:pt idx="20">
                    <c:v>PLF</c:v>
                  </c:pt>
                  <c:pt idx="21">
                    <c:v>exécution</c:v>
                  </c:pt>
                  <c:pt idx="22">
                    <c:v>PLF</c:v>
                  </c:pt>
                  <c:pt idx="23">
                    <c:v>exécution</c:v>
                  </c:pt>
                  <c:pt idx="24">
                    <c:v>PLF</c:v>
                  </c:pt>
                  <c:pt idx="25">
                    <c:v>exécution</c:v>
                  </c:pt>
                  <c:pt idx="26">
                    <c:v>PLF</c:v>
                  </c:pt>
                  <c:pt idx="27">
                    <c:v>exécution</c:v>
                  </c:pt>
                  <c:pt idx="28">
                    <c:v>PLF</c:v>
                  </c:pt>
                  <c:pt idx="29">
                    <c:v>exécution</c:v>
                  </c:pt>
                  <c:pt idx="30">
                    <c:v>PLF</c:v>
                  </c:pt>
                </c:lvl>
                <c:lvl>
                  <c:pt idx="0">
                    <c:v>1999</c:v>
                  </c:pt>
                  <c:pt idx="1">
                    <c:v>2000</c:v>
                  </c:pt>
                  <c:pt idx="2">
                    <c:v>2001</c:v>
                  </c:pt>
                  <c:pt idx="3">
                    <c:v>2002</c:v>
                  </c:pt>
                  <c:pt idx="4">
                    <c:v>2003</c:v>
                  </c:pt>
                  <c:pt idx="5">
                    <c:v>2004</c:v>
                  </c:pt>
                  <c:pt idx="6">
                    <c:v>2005</c:v>
                  </c:pt>
                  <c:pt idx="7">
                    <c:v>2006</c:v>
                  </c:pt>
                  <c:pt idx="8">
                    <c:v>2007</c:v>
                  </c:pt>
                  <c:pt idx="9">
                    <c:v>2008</c:v>
                  </c:pt>
                  <c:pt idx="10">
                    <c:v>2009</c:v>
                  </c:pt>
                  <c:pt idx="12">
                    <c:v>2010</c:v>
                  </c:pt>
                  <c:pt idx="14">
                    <c:v>2011</c:v>
                  </c:pt>
                  <c:pt idx="16">
                    <c:v>2012</c:v>
                  </c:pt>
                  <c:pt idx="18">
                    <c:v>2013</c:v>
                  </c:pt>
                  <c:pt idx="20">
                    <c:v>2014</c:v>
                  </c:pt>
                  <c:pt idx="22">
                    <c:v>2015</c:v>
                  </c:pt>
                  <c:pt idx="24">
                    <c:v>2016</c:v>
                  </c:pt>
                  <c:pt idx="26">
                    <c:v>2017</c:v>
                  </c:pt>
                  <c:pt idx="28">
                    <c:v>2018</c:v>
                  </c:pt>
                  <c:pt idx="30">
                    <c:v>2019</c:v>
                  </c:pt>
                </c:lvl>
              </c:multiLvlStrCache>
            </c:multiLvlStrRef>
          </c:cat>
          <c:val>
            <c:numRef>
              <c:f>'source F 6.4-13'!$F$7:$AJ$7</c:f>
              <c:numCache>
                <c:ptCount val="31"/>
                <c:pt idx="0">
                  <c:v>175</c:v>
                </c:pt>
                <c:pt idx="1">
                  <c:v>238</c:v>
                </c:pt>
                <c:pt idx="2">
                  <c:v>175</c:v>
                </c:pt>
                <c:pt idx="3">
                  <c:v>205</c:v>
                </c:pt>
                <c:pt idx="4">
                  <c:v>196</c:v>
                </c:pt>
                <c:pt idx="5">
                  <c:v>216</c:v>
                </c:pt>
                <c:pt idx="6">
                  <c:v>215</c:v>
                </c:pt>
                <c:pt idx="7">
                  <c:v>120</c:v>
                </c:pt>
                <c:pt idx="8">
                  <c:v>169</c:v>
                </c:pt>
                <c:pt idx="9">
                  <c:v>12</c:v>
                </c:pt>
                <c:pt idx="11">
                  <c:v>11</c:v>
                </c:pt>
                <c:pt idx="13">
                  <c:v>7</c:v>
                </c:pt>
                <c:pt idx="15">
                  <c:v>4</c:v>
                </c:pt>
                <c:pt idx="17">
                  <c:v>30</c:v>
                </c:pt>
                <c:pt idx="19">
                  <c:v>1</c:v>
                </c:pt>
                <c:pt idx="21">
                  <c:v>1</c:v>
                </c:pt>
                <c:pt idx="22">
                  <c:v>1</c:v>
                </c:pt>
                <c:pt idx="23">
                  <c:v>3</c:v>
                </c:pt>
                <c:pt idx="24">
                  <c:v>2</c:v>
                </c:pt>
                <c:pt idx="25">
                  <c:v>2</c:v>
                </c:pt>
                <c:pt idx="26">
                  <c:v>11</c:v>
                </c:pt>
                <c:pt idx="27">
                  <c:v>0</c:v>
                </c:pt>
                <c:pt idx="28">
                  <c:v>0</c:v>
                </c:pt>
                <c:pt idx="29">
                  <c:v>0</c:v>
                </c:pt>
                <c:pt idx="30">
                  <c:v>0</c:v>
                </c:pt>
              </c:numCache>
            </c:numRef>
          </c:val>
        </c:ser>
        <c:ser>
          <c:idx val="1"/>
          <c:order val="1"/>
          <c:tx>
            <c:strRef>
              <c:f>'source F 6.4-13'!$A$8</c:f>
              <c:strCache>
                <c:ptCount val="1"/>
                <c:pt idx="0">
                  <c:v>Mesures statutaires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'source F 6.4-13'!$F$5:$AJ$6</c:f>
              <c:multiLvlStrCache>
                <c:ptCount val="31"/>
                <c:lvl>
                  <c:pt idx="0">
                    <c:v>LFI</c:v>
                  </c:pt>
                  <c:pt idx="1">
                    <c:v>LFI</c:v>
                  </c:pt>
                  <c:pt idx="2">
                    <c:v>LFI</c:v>
                  </c:pt>
                  <c:pt idx="3">
                    <c:v>LFI</c:v>
                  </c:pt>
                  <c:pt idx="4">
                    <c:v>LFI</c:v>
                  </c:pt>
                  <c:pt idx="5">
                    <c:v>LFI</c:v>
                  </c:pt>
                  <c:pt idx="6">
                    <c:v>LFI</c:v>
                  </c:pt>
                  <c:pt idx="7">
                    <c:v>LFI</c:v>
                  </c:pt>
                  <c:pt idx="8">
                    <c:v>PLF</c:v>
                  </c:pt>
                  <c:pt idx="9">
                    <c:v>PLF</c:v>
                  </c:pt>
                  <c:pt idx="10">
                    <c:v>PLF</c:v>
                  </c:pt>
                  <c:pt idx="11">
                    <c:v>exécution</c:v>
                  </c:pt>
                  <c:pt idx="12">
                    <c:v>PLF</c:v>
                  </c:pt>
                  <c:pt idx="13">
                    <c:v>exécution</c:v>
                  </c:pt>
                  <c:pt idx="14">
                    <c:v>PLF</c:v>
                  </c:pt>
                  <c:pt idx="15">
                    <c:v>exécution</c:v>
                  </c:pt>
                  <c:pt idx="16">
                    <c:v>PLF</c:v>
                  </c:pt>
                  <c:pt idx="17">
                    <c:v>exécution</c:v>
                  </c:pt>
                  <c:pt idx="18">
                    <c:v>PLF</c:v>
                  </c:pt>
                  <c:pt idx="19">
                    <c:v>exécution</c:v>
                  </c:pt>
                  <c:pt idx="20">
                    <c:v>PLF</c:v>
                  </c:pt>
                  <c:pt idx="21">
                    <c:v>exécution</c:v>
                  </c:pt>
                  <c:pt idx="22">
                    <c:v>PLF</c:v>
                  </c:pt>
                  <c:pt idx="23">
                    <c:v>exécution</c:v>
                  </c:pt>
                  <c:pt idx="24">
                    <c:v>PLF</c:v>
                  </c:pt>
                  <c:pt idx="25">
                    <c:v>exécution</c:v>
                  </c:pt>
                  <c:pt idx="26">
                    <c:v>PLF</c:v>
                  </c:pt>
                  <c:pt idx="27">
                    <c:v>exécution</c:v>
                  </c:pt>
                  <c:pt idx="28">
                    <c:v>PLF</c:v>
                  </c:pt>
                  <c:pt idx="29">
                    <c:v>exécution</c:v>
                  </c:pt>
                  <c:pt idx="30">
                    <c:v>PLF</c:v>
                  </c:pt>
                </c:lvl>
                <c:lvl>
                  <c:pt idx="0">
                    <c:v>1999</c:v>
                  </c:pt>
                  <c:pt idx="1">
                    <c:v>2000</c:v>
                  </c:pt>
                  <c:pt idx="2">
                    <c:v>2001</c:v>
                  </c:pt>
                  <c:pt idx="3">
                    <c:v>2002</c:v>
                  </c:pt>
                  <c:pt idx="4">
                    <c:v>2003</c:v>
                  </c:pt>
                  <c:pt idx="5">
                    <c:v>2004</c:v>
                  </c:pt>
                  <c:pt idx="6">
                    <c:v>2005</c:v>
                  </c:pt>
                  <c:pt idx="7">
                    <c:v>2006</c:v>
                  </c:pt>
                  <c:pt idx="8">
                    <c:v>2007</c:v>
                  </c:pt>
                  <c:pt idx="9">
                    <c:v>2008</c:v>
                  </c:pt>
                  <c:pt idx="10">
                    <c:v>2009</c:v>
                  </c:pt>
                  <c:pt idx="12">
                    <c:v>2010</c:v>
                  </c:pt>
                  <c:pt idx="14">
                    <c:v>2011</c:v>
                  </c:pt>
                  <c:pt idx="16">
                    <c:v>2012</c:v>
                  </c:pt>
                  <c:pt idx="18">
                    <c:v>2013</c:v>
                  </c:pt>
                  <c:pt idx="20">
                    <c:v>2014</c:v>
                  </c:pt>
                  <c:pt idx="22">
                    <c:v>2015</c:v>
                  </c:pt>
                  <c:pt idx="24">
                    <c:v>2016</c:v>
                  </c:pt>
                  <c:pt idx="26">
                    <c:v>2017</c:v>
                  </c:pt>
                  <c:pt idx="28">
                    <c:v>2018</c:v>
                  </c:pt>
                  <c:pt idx="30">
                    <c:v>2019</c:v>
                  </c:pt>
                </c:lvl>
              </c:multiLvlStrCache>
            </c:multiLvlStrRef>
          </c:cat>
          <c:val>
            <c:numRef>
              <c:f>'source F 6.4-13'!$F$8:$AJ$8</c:f>
              <c:numCache>
                <c:ptCount val="31"/>
                <c:pt idx="0">
                  <c:v>253</c:v>
                </c:pt>
                <c:pt idx="1">
                  <c:v>93</c:v>
                </c:pt>
                <c:pt idx="2">
                  <c:v>70</c:v>
                </c:pt>
                <c:pt idx="3">
                  <c:v>48</c:v>
                </c:pt>
                <c:pt idx="4">
                  <c:v>9</c:v>
                </c:pt>
                <c:pt idx="5">
                  <c:v>62</c:v>
                </c:pt>
                <c:pt idx="6">
                  <c:v>45</c:v>
                </c:pt>
                <c:pt idx="7">
                  <c:v>135</c:v>
                </c:pt>
                <c:pt idx="8">
                  <c:v>87</c:v>
                </c:pt>
                <c:pt idx="9">
                  <c:v>149</c:v>
                </c:pt>
                <c:pt idx="11">
                  <c:v>179</c:v>
                </c:pt>
                <c:pt idx="13">
                  <c:v>269</c:v>
                </c:pt>
                <c:pt idx="15">
                  <c:v>182</c:v>
                </c:pt>
                <c:pt idx="17">
                  <c:v>179</c:v>
                </c:pt>
                <c:pt idx="19">
                  <c:v>97</c:v>
                </c:pt>
                <c:pt idx="21">
                  <c:v>92</c:v>
                </c:pt>
                <c:pt idx="22">
                  <c:v>160</c:v>
                </c:pt>
                <c:pt idx="23">
                  <c:v>88</c:v>
                </c:pt>
                <c:pt idx="24">
                  <c:v>51</c:v>
                </c:pt>
                <c:pt idx="25">
                  <c:v>92</c:v>
                </c:pt>
                <c:pt idx="26">
                  <c:v>812</c:v>
                </c:pt>
                <c:pt idx="27">
                  <c:v>818</c:v>
                </c:pt>
                <c:pt idx="28">
                  <c:v>436</c:v>
                </c:pt>
                <c:pt idx="29">
                  <c:v>107</c:v>
                </c:pt>
                <c:pt idx="30">
                  <c:v>397</c:v>
                </c:pt>
              </c:numCache>
            </c:numRef>
          </c:val>
        </c:ser>
        <c:ser>
          <c:idx val="2"/>
          <c:order val="2"/>
          <c:tx>
            <c:strRef>
              <c:f>'source F 6.4-13'!$A$9</c:f>
              <c:strCache>
                <c:ptCount val="1"/>
                <c:pt idx="0">
                  <c:v>Mesures indemnitaires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'source F 6.4-13'!$F$5:$AJ$6</c:f>
              <c:multiLvlStrCache>
                <c:ptCount val="31"/>
                <c:lvl>
                  <c:pt idx="0">
                    <c:v>LFI</c:v>
                  </c:pt>
                  <c:pt idx="1">
                    <c:v>LFI</c:v>
                  </c:pt>
                  <c:pt idx="2">
                    <c:v>LFI</c:v>
                  </c:pt>
                  <c:pt idx="3">
                    <c:v>LFI</c:v>
                  </c:pt>
                  <c:pt idx="4">
                    <c:v>LFI</c:v>
                  </c:pt>
                  <c:pt idx="5">
                    <c:v>LFI</c:v>
                  </c:pt>
                  <c:pt idx="6">
                    <c:v>LFI</c:v>
                  </c:pt>
                  <c:pt idx="7">
                    <c:v>LFI</c:v>
                  </c:pt>
                  <c:pt idx="8">
                    <c:v>PLF</c:v>
                  </c:pt>
                  <c:pt idx="9">
                    <c:v>PLF</c:v>
                  </c:pt>
                  <c:pt idx="10">
                    <c:v>PLF</c:v>
                  </c:pt>
                  <c:pt idx="11">
                    <c:v>exécution</c:v>
                  </c:pt>
                  <c:pt idx="12">
                    <c:v>PLF</c:v>
                  </c:pt>
                  <c:pt idx="13">
                    <c:v>exécution</c:v>
                  </c:pt>
                  <c:pt idx="14">
                    <c:v>PLF</c:v>
                  </c:pt>
                  <c:pt idx="15">
                    <c:v>exécution</c:v>
                  </c:pt>
                  <c:pt idx="16">
                    <c:v>PLF</c:v>
                  </c:pt>
                  <c:pt idx="17">
                    <c:v>exécution</c:v>
                  </c:pt>
                  <c:pt idx="18">
                    <c:v>PLF</c:v>
                  </c:pt>
                  <c:pt idx="19">
                    <c:v>exécution</c:v>
                  </c:pt>
                  <c:pt idx="20">
                    <c:v>PLF</c:v>
                  </c:pt>
                  <c:pt idx="21">
                    <c:v>exécution</c:v>
                  </c:pt>
                  <c:pt idx="22">
                    <c:v>PLF</c:v>
                  </c:pt>
                  <c:pt idx="23">
                    <c:v>exécution</c:v>
                  </c:pt>
                  <c:pt idx="24">
                    <c:v>PLF</c:v>
                  </c:pt>
                  <c:pt idx="25">
                    <c:v>exécution</c:v>
                  </c:pt>
                  <c:pt idx="26">
                    <c:v>PLF</c:v>
                  </c:pt>
                  <c:pt idx="27">
                    <c:v>exécution</c:v>
                  </c:pt>
                  <c:pt idx="28">
                    <c:v>PLF</c:v>
                  </c:pt>
                  <c:pt idx="29">
                    <c:v>exécution</c:v>
                  </c:pt>
                  <c:pt idx="30">
                    <c:v>PLF</c:v>
                  </c:pt>
                </c:lvl>
                <c:lvl>
                  <c:pt idx="0">
                    <c:v>1999</c:v>
                  </c:pt>
                  <c:pt idx="1">
                    <c:v>2000</c:v>
                  </c:pt>
                  <c:pt idx="2">
                    <c:v>2001</c:v>
                  </c:pt>
                  <c:pt idx="3">
                    <c:v>2002</c:v>
                  </c:pt>
                  <c:pt idx="4">
                    <c:v>2003</c:v>
                  </c:pt>
                  <c:pt idx="5">
                    <c:v>2004</c:v>
                  </c:pt>
                  <c:pt idx="6">
                    <c:v>2005</c:v>
                  </c:pt>
                  <c:pt idx="7">
                    <c:v>2006</c:v>
                  </c:pt>
                  <c:pt idx="8">
                    <c:v>2007</c:v>
                  </c:pt>
                  <c:pt idx="9">
                    <c:v>2008</c:v>
                  </c:pt>
                  <c:pt idx="10">
                    <c:v>2009</c:v>
                  </c:pt>
                  <c:pt idx="12">
                    <c:v>2010</c:v>
                  </c:pt>
                  <c:pt idx="14">
                    <c:v>2011</c:v>
                  </c:pt>
                  <c:pt idx="16">
                    <c:v>2012</c:v>
                  </c:pt>
                  <c:pt idx="18">
                    <c:v>2013</c:v>
                  </c:pt>
                  <c:pt idx="20">
                    <c:v>2014</c:v>
                  </c:pt>
                  <c:pt idx="22">
                    <c:v>2015</c:v>
                  </c:pt>
                  <c:pt idx="24">
                    <c:v>2016</c:v>
                  </c:pt>
                  <c:pt idx="26">
                    <c:v>2017</c:v>
                  </c:pt>
                  <c:pt idx="28">
                    <c:v>2018</c:v>
                  </c:pt>
                  <c:pt idx="30">
                    <c:v>2019</c:v>
                  </c:pt>
                </c:lvl>
              </c:multiLvlStrCache>
            </c:multiLvlStrRef>
          </c:cat>
          <c:val>
            <c:numRef>
              <c:f>'source F 6.4-13'!$F$9:$AJ$9</c:f>
              <c:numCache>
                <c:ptCount val="31"/>
                <c:pt idx="0">
                  <c:v>70</c:v>
                </c:pt>
                <c:pt idx="1">
                  <c:v>162</c:v>
                </c:pt>
                <c:pt idx="2">
                  <c:v>159</c:v>
                </c:pt>
                <c:pt idx="3">
                  <c:v>202</c:v>
                </c:pt>
                <c:pt idx="4">
                  <c:v>600</c:v>
                </c:pt>
                <c:pt idx="5">
                  <c:v>130</c:v>
                </c:pt>
                <c:pt idx="6">
                  <c:v>179</c:v>
                </c:pt>
                <c:pt idx="7">
                  <c:v>220</c:v>
                </c:pt>
                <c:pt idx="8">
                  <c:v>195</c:v>
                </c:pt>
                <c:pt idx="9">
                  <c:v>242</c:v>
                </c:pt>
                <c:pt idx="11">
                  <c:v>275</c:v>
                </c:pt>
                <c:pt idx="13">
                  <c:v>224</c:v>
                </c:pt>
                <c:pt idx="15">
                  <c:v>174</c:v>
                </c:pt>
                <c:pt idx="17">
                  <c:v>164</c:v>
                </c:pt>
                <c:pt idx="19">
                  <c:v>105</c:v>
                </c:pt>
                <c:pt idx="21">
                  <c:v>136</c:v>
                </c:pt>
                <c:pt idx="22">
                  <c:v>11</c:v>
                </c:pt>
                <c:pt idx="23">
                  <c:v>49</c:v>
                </c:pt>
                <c:pt idx="24">
                  <c:v>123</c:v>
                </c:pt>
                <c:pt idx="25">
                  <c:v>179</c:v>
                </c:pt>
                <c:pt idx="26">
                  <c:v>125</c:v>
                </c:pt>
                <c:pt idx="27">
                  <c:v>217</c:v>
                </c:pt>
                <c:pt idx="28">
                  <c:v>95</c:v>
                </c:pt>
                <c:pt idx="29">
                  <c:v>126</c:v>
                </c:pt>
                <c:pt idx="30">
                  <c:v>123</c:v>
                </c:pt>
              </c:numCache>
            </c:numRef>
          </c:val>
        </c:ser>
        <c:ser>
          <c:idx val="3"/>
          <c:order val="3"/>
          <c:tx>
            <c:strRef>
              <c:f>'source F 6.4-13'!$A$10</c:f>
              <c:strCache>
                <c:ptCount val="1"/>
                <c:pt idx="0">
                  <c:v>Effet extensions année pleine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'source F 6.4-13'!$F$5:$AJ$6</c:f>
              <c:multiLvlStrCache>
                <c:ptCount val="31"/>
                <c:lvl>
                  <c:pt idx="0">
                    <c:v>LFI</c:v>
                  </c:pt>
                  <c:pt idx="1">
                    <c:v>LFI</c:v>
                  </c:pt>
                  <c:pt idx="2">
                    <c:v>LFI</c:v>
                  </c:pt>
                  <c:pt idx="3">
                    <c:v>LFI</c:v>
                  </c:pt>
                  <c:pt idx="4">
                    <c:v>LFI</c:v>
                  </c:pt>
                  <c:pt idx="5">
                    <c:v>LFI</c:v>
                  </c:pt>
                  <c:pt idx="6">
                    <c:v>LFI</c:v>
                  </c:pt>
                  <c:pt idx="7">
                    <c:v>LFI</c:v>
                  </c:pt>
                  <c:pt idx="8">
                    <c:v>PLF</c:v>
                  </c:pt>
                  <c:pt idx="9">
                    <c:v>PLF</c:v>
                  </c:pt>
                  <c:pt idx="10">
                    <c:v>PLF</c:v>
                  </c:pt>
                  <c:pt idx="11">
                    <c:v>exécution</c:v>
                  </c:pt>
                  <c:pt idx="12">
                    <c:v>PLF</c:v>
                  </c:pt>
                  <c:pt idx="13">
                    <c:v>exécution</c:v>
                  </c:pt>
                  <c:pt idx="14">
                    <c:v>PLF</c:v>
                  </c:pt>
                  <c:pt idx="15">
                    <c:v>exécution</c:v>
                  </c:pt>
                  <c:pt idx="16">
                    <c:v>PLF</c:v>
                  </c:pt>
                  <c:pt idx="17">
                    <c:v>exécution</c:v>
                  </c:pt>
                  <c:pt idx="18">
                    <c:v>PLF</c:v>
                  </c:pt>
                  <c:pt idx="19">
                    <c:v>exécution</c:v>
                  </c:pt>
                  <c:pt idx="20">
                    <c:v>PLF</c:v>
                  </c:pt>
                  <c:pt idx="21">
                    <c:v>exécution</c:v>
                  </c:pt>
                  <c:pt idx="22">
                    <c:v>PLF</c:v>
                  </c:pt>
                  <c:pt idx="23">
                    <c:v>exécution</c:v>
                  </c:pt>
                  <c:pt idx="24">
                    <c:v>PLF</c:v>
                  </c:pt>
                  <c:pt idx="25">
                    <c:v>exécution</c:v>
                  </c:pt>
                  <c:pt idx="26">
                    <c:v>PLF</c:v>
                  </c:pt>
                  <c:pt idx="27">
                    <c:v>exécution</c:v>
                  </c:pt>
                  <c:pt idx="28">
                    <c:v>PLF</c:v>
                  </c:pt>
                  <c:pt idx="29">
                    <c:v>exécution</c:v>
                  </c:pt>
                  <c:pt idx="30">
                    <c:v>PLF</c:v>
                  </c:pt>
                </c:lvl>
                <c:lvl>
                  <c:pt idx="0">
                    <c:v>1999</c:v>
                  </c:pt>
                  <c:pt idx="1">
                    <c:v>2000</c:v>
                  </c:pt>
                  <c:pt idx="2">
                    <c:v>2001</c:v>
                  </c:pt>
                  <c:pt idx="3">
                    <c:v>2002</c:v>
                  </c:pt>
                  <c:pt idx="4">
                    <c:v>2003</c:v>
                  </c:pt>
                  <c:pt idx="5">
                    <c:v>2004</c:v>
                  </c:pt>
                  <c:pt idx="6">
                    <c:v>2005</c:v>
                  </c:pt>
                  <c:pt idx="7">
                    <c:v>2006</c:v>
                  </c:pt>
                  <c:pt idx="8">
                    <c:v>2007</c:v>
                  </c:pt>
                  <c:pt idx="9">
                    <c:v>2008</c:v>
                  </c:pt>
                  <c:pt idx="10">
                    <c:v>2009</c:v>
                  </c:pt>
                  <c:pt idx="12">
                    <c:v>2010</c:v>
                  </c:pt>
                  <c:pt idx="14">
                    <c:v>2011</c:v>
                  </c:pt>
                  <c:pt idx="16">
                    <c:v>2012</c:v>
                  </c:pt>
                  <c:pt idx="18">
                    <c:v>2013</c:v>
                  </c:pt>
                  <c:pt idx="20">
                    <c:v>2014</c:v>
                  </c:pt>
                  <c:pt idx="22">
                    <c:v>2015</c:v>
                  </c:pt>
                  <c:pt idx="24">
                    <c:v>2016</c:v>
                  </c:pt>
                  <c:pt idx="26">
                    <c:v>2017</c:v>
                  </c:pt>
                  <c:pt idx="28">
                    <c:v>2018</c:v>
                  </c:pt>
                  <c:pt idx="30">
                    <c:v>2019</c:v>
                  </c:pt>
                </c:lvl>
              </c:multiLvlStrCache>
            </c:multiLvlStrRef>
          </c:cat>
          <c:val>
            <c:numRef>
              <c:f>'source F 6.4-13'!$F$10:$AJ$10</c:f>
              <c:numCache>
                <c:ptCount val="31"/>
                <c:pt idx="11">
                  <c:v>83</c:v>
                </c:pt>
                <c:pt idx="13">
                  <c:v>44</c:v>
                </c:pt>
                <c:pt idx="15">
                  <c:v>202</c:v>
                </c:pt>
                <c:pt idx="17">
                  <c:v>65</c:v>
                </c:pt>
                <c:pt idx="19">
                  <c:v>42</c:v>
                </c:pt>
                <c:pt idx="21">
                  <c:v>59</c:v>
                </c:pt>
                <c:pt idx="22">
                  <c:v>74</c:v>
                </c:pt>
                <c:pt idx="23">
                  <c:v>81</c:v>
                </c:pt>
                <c:pt idx="24">
                  <c:v>75</c:v>
                </c:pt>
                <c:pt idx="25">
                  <c:v>96</c:v>
                </c:pt>
                <c:pt idx="26">
                  <c:v>300</c:v>
                </c:pt>
                <c:pt idx="27">
                  <c:v>268</c:v>
                </c:pt>
                <c:pt idx="28">
                  <c:v>77</c:v>
                </c:pt>
                <c:pt idx="29">
                  <c:v>69</c:v>
                </c:pt>
                <c:pt idx="30">
                  <c:v>61</c:v>
                </c:pt>
              </c:numCache>
            </c:numRef>
          </c:val>
        </c:ser>
        <c:overlap val="100"/>
        <c:gapWidth val="50"/>
        <c:axId val="17444390"/>
        <c:axId val="22781783"/>
      </c:barChart>
      <c:barChart>
        <c:barDir val="col"/>
        <c:grouping val="clustered"/>
        <c:varyColors val="0"/>
        <c:ser>
          <c:idx val="4"/>
          <c:order val="4"/>
          <c:tx>
            <c:strRef>
              <c:f>'source F 6.4-13'!$A$11</c:f>
              <c:strCache>
                <c:ptCount val="1"/>
                <c:pt idx="0">
                  <c:v>Estimation globale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'source F 6.4-13'!$B$5:$AH$6</c:f>
              <c:multiLvlStrCache>
                <c:ptCount val="31"/>
                <c:lvl>
                  <c:pt idx="0">
                    <c:v>LFI</c:v>
                  </c:pt>
                  <c:pt idx="1">
                    <c:v>LFI</c:v>
                  </c:pt>
                  <c:pt idx="2">
                    <c:v>LFI</c:v>
                  </c:pt>
                  <c:pt idx="3">
                    <c:v>LFI</c:v>
                  </c:pt>
                  <c:pt idx="4">
                    <c:v>LFI</c:v>
                  </c:pt>
                  <c:pt idx="5">
                    <c:v>LFI</c:v>
                  </c:pt>
                  <c:pt idx="6">
                    <c:v>LFI</c:v>
                  </c:pt>
                  <c:pt idx="7">
                    <c:v>LFI</c:v>
                  </c:pt>
                  <c:pt idx="8">
                    <c:v>LFI</c:v>
                  </c:pt>
                  <c:pt idx="9">
                    <c:v>LFI</c:v>
                  </c:pt>
                  <c:pt idx="10">
                    <c:v>LFI</c:v>
                  </c:pt>
                  <c:pt idx="11">
                    <c:v>LFI</c:v>
                  </c:pt>
                  <c:pt idx="12">
                    <c:v>PLF</c:v>
                  </c:pt>
                  <c:pt idx="13">
                    <c:v>PLF</c:v>
                  </c:pt>
                  <c:pt idx="14">
                    <c:v>PLF</c:v>
                  </c:pt>
                  <c:pt idx="15">
                    <c:v>exécution</c:v>
                  </c:pt>
                  <c:pt idx="16">
                    <c:v>PLF</c:v>
                  </c:pt>
                  <c:pt idx="17">
                    <c:v>exécution</c:v>
                  </c:pt>
                  <c:pt idx="18">
                    <c:v>PLF</c:v>
                  </c:pt>
                  <c:pt idx="19">
                    <c:v>exécution</c:v>
                  </c:pt>
                  <c:pt idx="20">
                    <c:v>PLF</c:v>
                  </c:pt>
                  <c:pt idx="21">
                    <c:v>exécution</c:v>
                  </c:pt>
                  <c:pt idx="22">
                    <c:v>PLF</c:v>
                  </c:pt>
                  <c:pt idx="23">
                    <c:v>exécution</c:v>
                  </c:pt>
                  <c:pt idx="24">
                    <c:v>PLF</c:v>
                  </c:pt>
                  <c:pt idx="25">
                    <c:v>exécution</c:v>
                  </c:pt>
                  <c:pt idx="26">
                    <c:v>PLF</c:v>
                  </c:pt>
                  <c:pt idx="27">
                    <c:v>exécution</c:v>
                  </c:pt>
                  <c:pt idx="28">
                    <c:v>PLF</c:v>
                  </c:pt>
                  <c:pt idx="29">
                    <c:v>exécution</c:v>
                  </c:pt>
                  <c:pt idx="30">
                    <c:v>PLF</c:v>
                  </c:pt>
                </c:lvl>
                <c:lvl>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6">
                    <c:v>2010</c:v>
                  </c:pt>
                  <c:pt idx="18">
                    <c:v>2011</c:v>
                  </c:pt>
                  <c:pt idx="20">
                    <c:v>2012</c:v>
                  </c:pt>
                  <c:pt idx="22">
                    <c:v>2013</c:v>
                  </c:pt>
                  <c:pt idx="24">
                    <c:v>2014</c:v>
                  </c:pt>
                  <c:pt idx="26">
                    <c:v>2015</c:v>
                  </c:pt>
                  <c:pt idx="28">
                    <c:v>2016</c:v>
                  </c:pt>
                  <c:pt idx="30">
                    <c:v>2017</c:v>
                  </c:pt>
                </c:lvl>
              </c:multiLvlStrCache>
            </c:multiLvlStrRef>
          </c:cat>
          <c:val>
            <c:numRef>
              <c:f>'source F 6.4-13'!$F$11:$AJ$11</c:f>
              <c:numCache>
                <c:ptCount val="31"/>
                <c:pt idx="10">
                  <c:v>554</c:v>
                </c:pt>
                <c:pt idx="12">
                  <c:v>644</c:v>
                </c:pt>
                <c:pt idx="14">
                  <c:v>605</c:v>
                </c:pt>
                <c:pt idx="16">
                  <c:v>522</c:v>
                </c:pt>
                <c:pt idx="18">
                  <c:v>313</c:v>
                </c:pt>
                <c:pt idx="20">
                  <c:v>268</c:v>
                </c:pt>
              </c:numCache>
            </c:numRef>
          </c:val>
        </c:ser>
        <c:gapWidth val="110"/>
        <c:axId val="3709456"/>
        <c:axId val="33385105"/>
      </c:barChart>
      <c:lineChart>
        <c:grouping val="standard"/>
        <c:varyColors val="0"/>
        <c:ser>
          <c:idx val="5"/>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3175">
                <a:noFill/>
              </a:ln>
            </c:spPr>
            <c:marker>
              <c:symbol val="none"/>
            </c:marker>
          </c:dPt>
          <c:dPt>
            <c:idx val="30"/>
            <c:spPr>
              <a:ln w="3175">
                <a:noFill/>
              </a:ln>
            </c:spPr>
            <c:marker>
              <c:symbol val="none"/>
            </c:marker>
          </c:dPt>
          <c:dLbls>
            <c:numFmt formatCode="General" sourceLinked="1"/>
            <c:txPr>
              <a:bodyPr vert="horz" rot="0" anchor="ctr"/>
              <a:lstStyle/>
              <a:p>
                <a:pPr algn="ctr">
                  <a:defRPr lang="en-US" cap="none" sz="900" b="0" i="0" u="none" baseline="0">
                    <a:solidFill>
                      <a:srgbClr val="333333"/>
                    </a:solidFill>
                  </a:defRPr>
                </a:pPr>
              </a:p>
            </c:txPr>
            <c:dLblPos val="t"/>
            <c:showLegendKey val="0"/>
            <c:showVal val="1"/>
            <c:showBubbleSize val="0"/>
            <c:showCatName val="0"/>
            <c:showSerName val="0"/>
            <c:showLeaderLines val="1"/>
            <c:showPercent val="0"/>
          </c:dLbls>
          <c:cat>
            <c:multiLvlStrRef>
              <c:f>'source F 6.4-13'!$B$5:$AH$6</c:f>
              <c:multiLvlStrCache>
                <c:ptCount val="31"/>
                <c:lvl>
                  <c:pt idx="0">
                    <c:v>LFI</c:v>
                  </c:pt>
                  <c:pt idx="1">
                    <c:v>LFI</c:v>
                  </c:pt>
                  <c:pt idx="2">
                    <c:v>LFI</c:v>
                  </c:pt>
                  <c:pt idx="3">
                    <c:v>LFI</c:v>
                  </c:pt>
                  <c:pt idx="4">
                    <c:v>LFI</c:v>
                  </c:pt>
                  <c:pt idx="5">
                    <c:v>LFI</c:v>
                  </c:pt>
                  <c:pt idx="6">
                    <c:v>LFI</c:v>
                  </c:pt>
                  <c:pt idx="7">
                    <c:v>LFI</c:v>
                  </c:pt>
                  <c:pt idx="8">
                    <c:v>LFI</c:v>
                  </c:pt>
                  <c:pt idx="9">
                    <c:v>LFI</c:v>
                  </c:pt>
                  <c:pt idx="10">
                    <c:v>LFI</c:v>
                  </c:pt>
                  <c:pt idx="11">
                    <c:v>LFI</c:v>
                  </c:pt>
                  <c:pt idx="12">
                    <c:v>PLF</c:v>
                  </c:pt>
                  <c:pt idx="13">
                    <c:v>PLF</c:v>
                  </c:pt>
                  <c:pt idx="14">
                    <c:v>PLF</c:v>
                  </c:pt>
                  <c:pt idx="15">
                    <c:v>exécution</c:v>
                  </c:pt>
                  <c:pt idx="16">
                    <c:v>PLF</c:v>
                  </c:pt>
                  <c:pt idx="17">
                    <c:v>exécution</c:v>
                  </c:pt>
                  <c:pt idx="18">
                    <c:v>PLF</c:v>
                  </c:pt>
                  <c:pt idx="19">
                    <c:v>exécution</c:v>
                  </c:pt>
                  <c:pt idx="20">
                    <c:v>PLF</c:v>
                  </c:pt>
                  <c:pt idx="21">
                    <c:v>exécution</c:v>
                  </c:pt>
                  <c:pt idx="22">
                    <c:v>PLF</c:v>
                  </c:pt>
                  <c:pt idx="23">
                    <c:v>exécution</c:v>
                  </c:pt>
                  <c:pt idx="24">
                    <c:v>PLF</c:v>
                  </c:pt>
                  <c:pt idx="25">
                    <c:v>exécution</c:v>
                  </c:pt>
                  <c:pt idx="26">
                    <c:v>PLF</c:v>
                  </c:pt>
                  <c:pt idx="27">
                    <c:v>exécution</c:v>
                  </c:pt>
                  <c:pt idx="28">
                    <c:v>PLF</c:v>
                  </c:pt>
                  <c:pt idx="29">
                    <c:v>exécution</c:v>
                  </c:pt>
                  <c:pt idx="30">
                    <c:v>PLF</c:v>
                  </c:pt>
                </c:lvl>
                <c:lvl>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6">
                    <c:v>2010</c:v>
                  </c:pt>
                  <c:pt idx="18">
                    <c:v>2011</c:v>
                  </c:pt>
                  <c:pt idx="20">
                    <c:v>2012</c:v>
                  </c:pt>
                  <c:pt idx="22">
                    <c:v>2013</c:v>
                  </c:pt>
                  <c:pt idx="24">
                    <c:v>2014</c:v>
                  </c:pt>
                  <c:pt idx="26">
                    <c:v>2015</c:v>
                  </c:pt>
                  <c:pt idx="28">
                    <c:v>2016</c:v>
                  </c:pt>
                  <c:pt idx="30">
                    <c:v>2017</c:v>
                  </c:pt>
                </c:lvl>
              </c:multiLvlStrCache>
            </c:multiLvlStrRef>
          </c:cat>
          <c:val>
            <c:numRef>
              <c:f>'source F 6.4-13'!$F$18:$AJ$18</c:f>
              <c:numCache>
                <c:ptCount val="31"/>
                <c:pt idx="0">
                  <c:v>499</c:v>
                </c:pt>
                <c:pt idx="1">
                  <c:v>492</c:v>
                </c:pt>
                <c:pt idx="2">
                  <c:v>404</c:v>
                </c:pt>
                <c:pt idx="3">
                  <c:v>455</c:v>
                </c:pt>
                <c:pt idx="4">
                  <c:v>805</c:v>
                </c:pt>
                <c:pt idx="5">
                  <c:v>408</c:v>
                </c:pt>
                <c:pt idx="6">
                  <c:v>439</c:v>
                </c:pt>
                <c:pt idx="7">
                  <c:v>474</c:v>
                </c:pt>
                <c:pt idx="8">
                  <c:v>450</c:v>
                </c:pt>
                <c:pt idx="9">
                  <c:v>404</c:v>
                </c:pt>
                <c:pt idx="10">
                  <c:v>554</c:v>
                </c:pt>
                <c:pt idx="11">
                  <c:v>547</c:v>
                </c:pt>
                <c:pt idx="12">
                  <c:v>644</c:v>
                </c:pt>
                <c:pt idx="13">
                  <c:v>544</c:v>
                </c:pt>
                <c:pt idx="14">
                  <c:v>605</c:v>
                </c:pt>
                <c:pt idx="15">
                  <c:v>562</c:v>
                </c:pt>
                <c:pt idx="16">
                  <c:v>522</c:v>
                </c:pt>
                <c:pt idx="17">
                  <c:v>438</c:v>
                </c:pt>
                <c:pt idx="18">
                  <c:v>313</c:v>
                </c:pt>
                <c:pt idx="19">
                  <c:v>245</c:v>
                </c:pt>
                <c:pt idx="20">
                  <c:v>268</c:v>
                </c:pt>
                <c:pt idx="21">
                  <c:v>289</c:v>
                </c:pt>
                <c:pt idx="22">
                  <c:v>246</c:v>
                </c:pt>
                <c:pt idx="23">
                  <c:v>221</c:v>
                </c:pt>
                <c:pt idx="24">
                  <c:v>250</c:v>
                </c:pt>
                <c:pt idx="25">
                  <c:v>369</c:v>
                </c:pt>
                <c:pt idx="26">
                  <c:v>1248</c:v>
                </c:pt>
                <c:pt idx="27">
                  <c:v>1303</c:v>
                </c:pt>
                <c:pt idx="28">
                  <c:v>609</c:v>
                </c:pt>
                <c:pt idx="29">
                  <c:v>302</c:v>
                </c:pt>
                <c:pt idx="30">
                  <c:v>581</c:v>
                </c:pt>
              </c:numCache>
            </c:numRef>
          </c:val>
          <c:smooth val="0"/>
        </c:ser>
        <c:axId val="3709456"/>
        <c:axId val="33385105"/>
      </c:lineChart>
      <c:catAx>
        <c:axId val="17444390"/>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defRPr>
            </a:pPr>
          </a:p>
        </c:txPr>
        <c:crossAx val="22781783"/>
        <c:crosses val="autoZero"/>
        <c:auto val="1"/>
        <c:lblOffset val="100"/>
        <c:tickLblSkip val="1"/>
        <c:noMultiLvlLbl val="0"/>
      </c:catAx>
      <c:valAx>
        <c:axId val="2278178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7444390"/>
        <c:crossesAt val="1"/>
        <c:crossBetween val="between"/>
        <c:dispUnits/>
      </c:valAx>
      <c:catAx>
        <c:axId val="3709456"/>
        <c:scaling>
          <c:orientation val="minMax"/>
        </c:scaling>
        <c:axPos val="b"/>
        <c:delete val="1"/>
        <c:majorTickMark val="out"/>
        <c:minorTickMark val="none"/>
        <c:tickLblPos val="nextTo"/>
        <c:crossAx val="33385105"/>
        <c:crosses val="autoZero"/>
        <c:auto val="1"/>
        <c:lblOffset val="100"/>
        <c:tickLblSkip val="1"/>
        <c:noMultiLvlLbl val="0"/>
      </c:catAx>
      <c:valAx>
        <c:axId val="33385105"/>
        <c:scaling>
          <c:orientation val="minMax"/>
        </c:scaling>
        <c:axPos val="l"/>
        <c:delete val="1"/>
        <c:majorTickMark val="out"/>
        <c:minorTickMark val="none"/>
        <c:tickLblPos val="nextTo"/>
        <c:crossAx val="3709456"/>
        <c:crosses val="max"/>
        <c:crossBetween val="between"/>
        <c:dispUnits/>
      </c:valAx>
      <c:spPr>
        <a:noFill/>
        <a:ln>
          <a:noFill/>
        </a:ln>
      </c:spPr>
    </c:plotArea>
    <c:legend>
      <c:legendPos val="b"/>
      <c:legendEntry>
        <c:idx val="5"/>
        <c:delete val="1"/>
      </c:legendEntry>
      <c:layout>
        <c:manualLayout>
          <c:xMode val="edge"/>
          <c:yMode val="edge"/>
          <c:x val="0.04475"/>
          <c:y val="0.92575"/>
          <c:w val="0.92625"/>
          <c:h val="0.059"/>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cdr:x>
      <cdr:y>0.00625</cdr:y>
    </cdr:from>
    <cdr:to>
      <cdr:x>0.1375</cdr:x>
      <cdr:y>0.07475</cdr:y>
    </cdr:to>
    <cdr:sp fLocksText="0">
      <cdr:nvSpPr>
        <cdr:cNvPr id="1" name="Text Box 1"/>
        <cdr:cNvSpPr txBox="1">
          <a:spLocks noChangeArrowheads="1"/>
        </cdr:cNvSpPr>
      </cdr:nvSpPr>
      <cdr:spPr>
        <a:xfrm>
          <a:off x="28575" y="19050"/>
          <a:ext cx="971550" cy="2952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0.00225</cdr:y>
    </cdr:from>
    <cdr:to>
      <cdr:x>0.26925</cdr:x>
      <cdr:y>0.057</cdr:y>
    </cdr:to>
    <cdr:sp fLocksText="0">
      <cdr:nvSpPr>
        <cdr:cNvPr id="1" name="Text Box 1"/>
        <cdr:cNvSpPr txBox="1">
          <a:spLocks noChangeArrowheads="1"/>
        </cdr:cNvSpPr>
      </cdr:nvSpPr>
      <cdr:spPr>
        <a:xfrm>
          <a:off x="0" y="0"/>
          <a:ext cx="1476375"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0.00125</cdr:x>
      <cdr:y>0.00225</cdr:y>
    </cdr:from>
    <cdr:to>
      <cdr:x>0.26925</cdr:x>
      <cdr:y>0.057</cdr:y>
    </cdr:to>
    <cdr:sp fLocksText="0">
      <cdr:nvSpPr>
        <cdr:cNvPr id="2" name="Text Box 1"/>
        <cdr:cNvSpPr txBox="1">
          <a:spLocks noChangeArrowheads="1"/>
        </cdr:cNvSpPr>
      </cdr:nvSpPr>
      <cdr:spPr>
        <a:xfrm>
          <a:off x="0" y="0"/>
          <a:ext cx="1476375"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0.4705</cdr:x>
      <cdr:y>0.16325</cdr:y>
    </cdr:from>
    <cdr:to>
      <cdr:x>0.53625</cdr:x>
      <cdr:y>0.2305</cdr:y>
    </cdr:to>
    <cdr:sp fLocksText="0">
      <cdr:nvSpPr>
        <cdr:cNvPr id="3" name="Text Box 4"/>
        <cdr:cNvSpPr txBox="1">
          <a:spLocks noChangeArrowheads="1"/>
        </cdr:cNvSpPr>
      </cdr:nvSpPr>
      <cdr:spPr>
        <a:xfrm>
          <a:off x="2581275" y="666750"/>
          <a:ext cx="361950" cy="276225"/>
        </a:xfrm>
        <a:prstGeom prst="rect">
          <a:avLst/>
        </a:prstGeom>
        <a:noFill/>
        <a:ln w="9525" cmpd="sng">
          <a:noFill/>
        </a:ln>
      </cdr:spPr>
      <cdr:txBody>
        <a:bodyPr vertOverflow="clip" wrap="square" lIns="27432" tIns="22860" rIns="0" bIns="0"/>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0</xdr:rowOff>
    </xdr:from>
    <xdr:to>
      <xdr:col>10</xdr:col>
      <xdr:colOff>457200</xdr:colOff>
      <xdr:row>24</xdr:row>
      <xdr:rowOff>1504950</xdr:rowOff>
    </xdr:to>
    <xdr:graphicFrame>
      <xdr:nvGraphicFramePr>
        <xdr:cNvPr id="1" name="Graphique 1"/>
        <xdr:cNvGraphicFramePr/>
      </xdr:nvGraphicFramePr>
      <xdr:xfrm>
        <a:off x="47625" y="419100"/>
        <a:ext cx="7267575" cy="42576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30</xdr:row>
      <xdr:rowOff>66675</xdr:rowOff>
    </xdr:from>
    <xdr:to>
      <xdr:col>8</xdr:col>
      <xdr:colOff>171450</xdr:colOff>
      <xdr:row>51</xdr:row>
      <xdr:rowOff>152400</xdr:rowOff>
    </xdr:to>
    <xdr:graphicFrame>
      <xdr:nvGraphicFramePr>
        <xdr:cNvPr id="2" name="Graphique 2"/>
        <xdr:cNvGraphicFramePr/>
      </xdr:nvGraphicFramePr>
      <xdr:xfrm>
        <a:off x="9525" y="6057900"/>
        <a:ext cx="5495925" cy="41338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0.78925</cdr:x>
      <cdr:y>-0.00075</cdr:y>
    </cdr:from>
    <cdr:to>
      <cdr:x>1</cdr:x>
      <cdr:y>0.05375</cdr:y>
    </cdr:to>
    <cdr:sp>
      <cdr:nvSpPr>
        <cdr:cNvPr id="1" name="Text Box 1"/>
        <cdr:cNvSpPr txBox="1">
          <a:spLocks noChangeArrowheads="1"/>
        </cdr:cNvSpPr>
      </cdr:nvSpPr>
      <cdr:spPr>
        <a:xfrm>
          <a:off x="6019800" y="0"/>
          <a:ext cx="1609725" cy="219075"/>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FF0000"/>
              </a:solidFill>
              <a:latin typeface="Arial"/>
              <a:ea typeface="Arial"/>
              <a:cs typeface="Arial"/>
            </a:rPr>
            <a:t>Rapport salaire moyen privé/FPE</a:t>
          </a:r>
        </a:p>
      </cdr:txBody>
    </cdr:sp>
  </cdr:relSizeAnchor>
  <cdr:relSizeAnchor xmlns:cdr="http://schemas.openxmlformats.org/drawingml/2006/chartDrawing">
    <cdr:from>
      <cdr:x>-0.00025</cdr:x>
      <cdr:y>-0.00075</cdr:y>
    </cdr:from>
    <cdr:to>
      <cdr:x>0.426</cdr:x>
      <cdr:y>0.053</cdr:y>
    </cdr:to>
    <cdr:sp>
      <cdr:nvSpPr>
        <cdr:cNvPr id="2" name="Text Box 2"/>
        <cdr:cNvSpPr txBox="1">
          <a:spLocks noChangeArrowheads="1"/>
        </cdr:cNvSpPr>
      </cdr:nvSpPr>
      <cdr:spPr>
        <a:xfrm>
          <a:off x="0" y="0"/>
          <a:ext cx="3248025" cy="219075"/>
        </a:xfrm>
        <a:prstGeom prst="rect">
          <a:avLst/>
        </a:prstGeom>
        <a:noFill/>
        <a:ln w="9525" cmpd="sng">
          <a:noFill/>
        </a:ln>
      </cdr:spPr>
      <cdr:txBody>
        <a:bodyPr vertOverflow="clip" wrap="square" lIns="27432" tIns="22860" rIns="27432" bIns="22860" anchor="ctr"/>
        <a:p>
          <a:pPr algn="ctr">
            <a:defRPr/>
          </a:pPr>
          <a:r>
            <a:rPr lang="en-US" cap="none" sz="800" b="0" i="0" u="none" baseline="0">
              <a:solidFill>
                <a:srgbClr val="0000FF"/>
              </a:solidFill>
              <a:latin typeface="Arial"/>
              <a:ea typeface="Arial"/>
              <a:cs typeface="Arial"/>
            </a:rPr>
            <a:t>Variation annuelle du PIB en euros constants (y compris tabac)</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10</xdr:col>
      <xdr:colOff>19050</xdr:colOff>
      <xdr:row>28</xdr:row>
      <xdr:rowOff>19050</xdr:rowOff>
    </xdr:to>
    <xdr:graphicFrame>
      <xdr:nvGraphicFramePr>
        <xdr:cNvPr id="1" name="Graphique 1"/>
        <xdr:cNvGraphicFramePr/>
      </xdr:nvGraphicFramePr>
      <xdr:xfrm>
        <a:off x="9525" y="485775"/>
        <a:ext cx="7629525" cy="4067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504825</xdr:colOff>
      <xdr:row>10</xdr:row>
      <xdr:rowOff>38100</xdr:rowOff>
    </xdr:from>
    <xdr:to>
      <xdr:col>14</xdr:col>
      <xdr:colOff>342900</xdr:colOff>
      <xdr:row>11</xdr:row>
      <xdr:rowOff>38100</xdr:rowOff>
    </xdr:to>
    <xdr:sp>
      <xdr:nvSpPr>
        <xdr:cNvPr id="1" name="Text Box 2"/>
        <xdr:cNvSpPr txBox="1">
          <a:spLocks noChangeArrowheads="1"/>
        </xdr:cNvSpPr>
      </xdr:nvSpPr>
      <xdr:spPr>
        <a:xfrm>
          <a:off x="9648825" y="1676400"/>
          <a:ext cx="1362075" cy="161925"/>
        </a:xfrm>
        <a:prstGeom prst="rect">
          <a:avLst/>
        </a:prstGeom>
        <a:noFill/>
        <a:ln w="9525" cmpd="sng">
          <a:noFill/>
        </a:ln>
      </xdr:spPr>
      <xdr:txBody>
        <a:bodyPr vertOverflow="clip" wrap="square" lIns="27432" tIns="22860" rIns="27432" bIns="22860" anchor="ctr"/>
        <a:p>
          <a:pPr algn="ctr">
            <a:defRPr/>
          </a:pPr>
          <a:r>
            <a:rPr lang="en-US" cap="none" sz="1000" b="1" i="0" u="none" baseline="30000">
              <a:solidFill>
                <a:srgbClr val="000000"/>
              </a:solidFill>
              <a:latin typeface="Arial"/>
              <a:ea typeface="Arial"/>
              <a:cs typeface="Arial"/>
            </a:rPr>
            <a:t/>
          </a:r>
        </a:p>
      </xdr:txBody>
    </xdr:sp>
    <xdr:clientData/>
  </xdr:twoCellAnchor>
  <xdr:twoCellAnchor>
    <xdr:from>
      <xdr:col>2</xdr:col>
      <xdr:colOff>685800</xdr:colOff>
      <xdr:row>2</xdr:row>
      <xdr:rowOff>38100</xdr:rowOff>
    </xdr:from>
    <xdr:to>
      <xdr:col>4</xdr:col>
      <xdr:colOff>180975</xdr:colOff>
      <xdr:row>4</xdr:row>
      <xdr:rowOff>19050</xdr:rowOff>
    </xdr:to>
    <xdr:sp fLocksText="0">
      <xdr:nvSpPr>
        <xdr:cNvPr id="2" name="ZoneTexte 1"/>
        <xdr:cNvSpPr txBox="1">
          <a:spLocks noChangeArrowheads="1"/>
        </xdr:cNvSpPr>
      </xdr:nvSpPr>
      <xdr:spPr>
        <a:xfrm>
          <a:off x="2209800" y="381000"/>
          <a:ext cx="1019175" cy="3048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161925</xdr:colOff>
      <xdr:row>3</xdr:row>
      <xdr:rowOff>9525</xdr:rowOff>
    </xdr:from>
    <xdr:to>
      <xdr:col>9</xdr:col>
      <xdr:colOff>695325</xdr:colOff>
      <xdr:row>4</xdr:row>
      <xdr:rowOff>28575</xdr:rowOff>
    </xdr:to>
    <xdr:sp>
      <xdr:nvSpPr>
        <xdr:cNvPr id="3" name="ZoneTexte 2"/>
        <xdr:cNvSpPr txBox="1">
          <a:spLocks noChangeArrowheads="1"/>
        </xdr:cNvSpPr>
      </xdr:nvSpPr>
      <xdr:spPr>
        <a:xfrm>
          <a:off x="7019925" y="514350"/>
          <a:ext cx="533400" cy="18097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1303</a:t>
          </a:r>
        </a:p>
      </xdr:txBody>
    </xdr:sp>
    <xdr:clientData/>
  </xdr:twoCellAnchor>
  <xdr:twoCellAnchor>
    <xdr:from>
      <xdr:col>0</xdr:col>
      <xdr:colOff>0</xdr:colOff>
      <xdr:row>2</xdr:row>
      <xdr:rowOff>76200</xdr:rowOff>
    </xdr:from>
    <xdr:to>
      <xdr:col>12</xdr:col>
      <xdr:colOff>104775</xdr:colOff>
      <xdr:row>29</xdr:row>
      <xdr:rowOff>152400</xdr:rowOff>
    </xdr:to>
    <xdr:graphicFrame>
      <xdr:nvGraphicFramePr>
        <xdr:cNvPr id="4" name="Graphique 6"/>
        <xdr:cNvGraphicFramePr/>
      </xdr:nvGraphicFramePr>
      <xdr:xfrm>
        <a:off x="0" y="419100"/>
        <a:ext cx="92487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M83"/>
  <sheetViews>
    <sheetView zoomScalePageLayoutView="0" workbookViewId="0" topLeftCell="A1">
      <pane xSplit="1" ySplit="5" topLeftCell="B54" activePane="bottomRight" state="frozen"/>
      <selection pane="topLeft" activeCell="A1" sqref="A1:IV16384"/>
      <selection pane="topRight" activeCell="A1" sqref="A1:IV16384"/>
      <selection pane="bottomLeft" activeCell="A1" sqref="A1:IV16384"/>
      <selection pane="bottomRight" activeCell="A82" sqref="A82:J82"/>
    </sheetView>
  </sheetViews>
  <sheetFormatPr defaultColWidth="11.421875" defaultRowHeight="12.75"/>
  <cols>
    <col min="1" max="1" width="39.28125" style="44" customWidth="1"/>
    <col min="2" max="2" width="11.00390625" style="44" customWidth="1"/>
    <col min="3" max="3" width="10.57421875" style="263" customWidth="1"/>
    <col min="4" max="4" width="9.7109375" style="44" customWidth="1"/>
    <col min="5" max="5" width="10.00390625" style="44" customWidth="1"/>
    <col min="6" max="6" width="9.7109375" style="44" customWidth="1"/>
    <col min="7" max="7" width="10.00390625" style="44" customWidth="1"/>
    <col min="8" max="8" width="10.8515625" style="44" customWidth="1"/>
    <col min="9" max="9" width="13.8515625" style="46" customWidth="1"/>
    <col min="10" max="10" width="12.140625" style="44" customWidth="1"/>
    <col min="11" max="16384" width="11.421875" style="44" customWidth="1"/>
  </cols>
  <sheetData>
    <row r="1" spans="1:10" ht="3.75" customHeight="1">
      <c r="A1" s="410" t="s">
        <v>132</v>
      </c>
      <c r="B1" s="410"/>
      <c r="C1" s="411"/>
      <c r="D1" s="411"/>
      <c r="E1" s="411"/>
      <c r="F1" s="411"/>
      <c r="G1" s="411"/>
      <c r="H1" s="411"/>
      <c r="I1" s="411"/>
      <c r="J1" s="411"/>
    </row>
    <row r="2" spans="1:10" s="242" customFormat="1" ht="31.5" customHeight="1">
      <c r="A2" s="412"/>
      <c r="B2" s="412"/>
      <c r="C2" s="412"/>
      <c r="D2" s="412"/>
      <c r="E2" s="412"/>
      <c r="F2" s="412"/>
      <c r="G2" s="412"/>
      <c r="H2" s="412"/>
      <c r="I2" s="412"/>
      <c r="J2" s="412"/>
    </row>
    <row r="3" spans="1:10" ht="8.25" customHeight="1" thickBot="1">
      <c r="A3" s="27"/>
      <c r="B3" s="27"/>
      <c r="C3" s="27"/>
      <c r="D3" s="27"/>
      <c r="E3" s="27"/>
      <c r="F3" s="27"/>
      <c r="G3" s="27"/>
      <c r="H3" s="27"/>
      <c r="I3" s="27"/>
      <c r="J3" s="27"/>
    </row>
    <row r="4" spans="1:10" ht="26.25" customHeight="1" thickBot="1">
      <c r="A4" s="56"/>
      <c r="B4" s="419" t="s">
        <v>271</v>
      </c>
      <c r="C4" s="420"/>
      <c r="D4" s="421"/>
      <c r="E4" s="426" t="s">
        <v>283</v>
      </c>
      <c r="F4" s="428" t="s">
        <v>198</v>
      </c>
      <c r="G4" s="429"/>
      <c r="H4" s="430" t="s">
        <v>273</v>
      </c>
      <c r="I4" s="430"/>
      <c r="J4" s="431"/>
    </row>
    <row r="5" spans="1:10" ht="80.25" customHeight="1" thickBot="1">
      <c r="A5" s="243"/>
      <c r="B5" s="243" t="s">
        <v>202</v>
      </c>
      <c r="C5" s="244" t="s">
        <v>201</v>
      </c>
      <c r="D5" s="245" t="s">
        <v>200</v>
      </c>
      <c r="E5" s="427"/>
      <c r="F5" s="243" t="s">
        <v>133</v>
      </c>
      <c r="G5" s="245" t="s">
        <v>284</v>
      </c>
      <c r="H5" s="246" t="s">
        <v>199</v>
      </c>
      <c r="I5" s="246" t="s">
        <v>171</v>
      </c>
      <c r="J5" s="247" t="s">
        <v>274</v>
      </c>
    </row>
    <row r="6" spans="1:13" ht="18" customHeight="1">
      <c r="A6" s="56" t="s">
        <v>27</v>
      </c>
      <c r="B6" s="192">
        <v>100</v>
      </c>
      <c r="C6" s="194">
        <v>2029.1</v>
      </c>
      <c r="D6" s="194">
        <v>-0.1</v>
      </c>
      <c r="E6" s="294">
        <v>2556</v>
      </c>
      <c r="F6" s="192">
        <v>1</v>
      </c>
      <c r="G6" s="193">
        <v>0.8</v>
      </c>
      <c r="H6" s="192">
        <v>64</v>
      </c>
      <c r="I6" s="194">
        <v>2.4</v>
      </c>
      <c r="J6" s="193">
        <v>27</v>
      </c>
      <c r="M6" s="200"/>
    </row>
    <row r="7" spans="1:10" ht="12.75">
      <c r="A7" s="49" t="s">
        <v>103</v>
      </c>
      <c r="B7" s="195">
        <f>C7/C$6*100</f>
        <v>46.3</v>
      </c>
      <c r="C7" s="197">
        <v>938.6</v>
      </c>
      <c r="D7" s="197">
        <v>0</v>
      </c>
      <c r="E7" s="295">
        <v>2626</v>
      </c>
      <c r="F7" s="195">
        <v>1.6</v>
      </c>
      <c r="G7" s="196">
        <v>1.2</v>
      </c>
      <c r="H7" s="195">
        <v>67.8</v>
      </c>
      <c r="I7" s="197">
        <v>3.1</v>
      </c>
      <c r="J7" s="196">
        <v>23.2</v>
      </c>
    </row>
    <row r="8" spans="1:10" ht="12.75">
      <c r="A8" s="49" t="s">
        <v>172</v>
      </c>
      <c r="B8" s="195">
        <f aca="true" t="shared" si="0" ref="B8:B62">C8/C$6*100</f>
        <v>53.7</v>
      </c>
      <c r="C8" s="197">
        <v>1090.5</v>
      </c>
      <c r="D8" s="197">
        <v>-0.3</v>
      </c>
      <c r="E8" s="295">
        <v>2496</v>
      </c>
      <c r="F8" s="195">
        <v>0.5</v>
      </c>
      <c r="G8" s="196">
        <v>0.5</v>
      </c>
      <c r="H8" s="195">
        <v>60.8</v>
      </c>
      <c r="I8" s="197">
        <v>1.8</v>
      </c>
      <c r="J8" s="196">
        <v>30.7</v>
      </c>
    </row>
    <row r="9" spans="1:10" ht="23.25" customHeight="1">
      <c r="A9" s="50" t="s">
        <v>54</v>
      </c>
      <c r="B9" s="198">
        <f t="shared" si="0"/>
        <v>36.2</v>
      </c>
      <c r="C9" s="200">
        <v>735.2</v>
      </c>
      <c r="D9" s="200">
        <v>-0.7</v>
      </c>
      <c r="E9" s="296">
        <v>3138</v>
      </c>
      <c r="F9" s="198">
        <v>0.8</v>
      </c>
      <c r="G9" s="199">
        <v>0.4</v>
      </c>
      <c r="H9" s="198">
        <v>66.8</v>
      </c>
      <c r="I9" s="200">
        <v>2.2</v>
      </c>
      <c r="J9" s="199">
        <v>32.1</v>
      </c>
    </row>
    <row r="10" spans="1:10" ht="12.75">
      <c r="A10" s="51" t="s">
        <v>275</v>
      </c>
      <c r="B10" s="201">
        <f t="shared" si="0"/>
        <v>5.1</v>
      </c>
      <c r="C10" s="203">
        <v>104</v>
      </c>
      <c r="D10" s="203">
        <v>0.3</v>
      </c>
      <c r="E10" s="297">
        <v>4310</v>
      </c>
      <c r="F10" s="201">
        <v>0.4</v>
      </c>
      <c r="G10" s="202">
        <v>0</v>
      </c>
      <c r="H10" s="201">
        <v>71.3</v>
      </c>
      <c r="I10" s="203">
        <v>1.9</v>
      </c>
      <c r="J10" s="202">
        <v>34.8</v>
      </c>
    </row>
    <row r="11" spans="1:10" ht="12.75">
      <c r="A11" s="52" t="s">
        <v>242</v>
      </c>
      <c r="B11" s="204">
        <f t="shared" si="0"/>
        <v>2.7</v>
      </c>
      <c r="C11" s="206">
        <v>55.5</v>
      </c>
      <c r="D11" s="206">
        <v>-0.4</v>
      </c>
      <c r="E11" s="298">
        <v>3767</v>
      </c>
      <c r="F11" s="204">
        <v>0.2</v>
      </c>
      <c r="G11" s="205">
        <v>-0.8</v>
      </c>
      <c r="H11" s="204">
        <v>71.9</v>
      </c>
      <c r="I11" s="206">
        <v>1.7</v>
      </c>
      <c r="J11" s="205">
        <v>37</v>
      </c>
    </row>
    <row r="12" spans="1:10" ht="12.75">
      <c r="A12" s="52" t="s">
        <v>243</v>
      </c>
      <c r="B12" s="204">
        <f t="shared" si="0"/>
        <v>0.1</v>
      </c>
      <c r="C12" s="206">
        <v>1.6</v>
      </c>
      <c r="D12" s="206">
        <v>0</v>
      </c>
      <c r="E12" s="298">
        <v>5820</v>
      </c>
      <c r="F12" s="204">
        <v>0.8</v>
      </c>
      <c r="G12" s="205">
        <v>-0.5</v>
      </c>
      <c r="H12" s="204">
        <v>57.2</v>
      </c>
      <c r="I12" s="206">
        <v>2.4</v>
      </c>
      <c r="J12" s="205">
        <v>34.7</v>
      </c>
    </row>
    <row r="13" spans="1:10" ht="12.75">
      <c r="A13" s="51" t="s">
        <v>134</v>
      </c>
      <c r="B13" s="201">
        <f t="shared" si="0"/>
        <v>22.5</v>
      </c>
      <c r="C13" s="203">
        <v>455.6</v>
      </c>
      <c r="D13" s="203">
        <v>-0.9</v>
      </c>
      <c r="E13" s="297">
        <v>3117</v>
      </c>
      <c r="F13" s="201">
        <v>0.8</v>
      </c>
      <c r="G13" s="202">
        <v>0.6</v>
      </c>
      <c r="H13" s="201">
        <v>72.2</v>
      </c>
      <c r="I13" s="203">
        <v>2.2</v>
      </c>
      <c r="J13" s="202">
        <v>31.5</v>
      </c>
    </row>
    <row r="14" spans="1:10" ht="13.5" customHeight="1">
      <c r="A14" s="52" t="s">
        <v>244</v>
      </c>
      <c r="B14" s="204">
        <f t="shared" si="0"/>
        <v>15.2</v>
      </c>
      <c r="C14" s="206">
        <v>308.3</v>
      </c>
      <c r="D14" s="206">
        <v>-1</v>
      </c>
      <c r="E14" s="298">
        <v>2865</v>
      </c>
      <c r="F14" s="204">
        <v>0.9</v>
      </c>
      <c r="G14" s="205">
        <v>0.6</v>
      </c>
      <c r="H14" s="204">
        <v>73.9</v>
      </c>
      <c r="I14" s="206">
        <v>2.3</v>
      </c>
      <c r="J14" s="205">
        <v>32.2</v>
      </c>
    </row>
    <row r="15" spans="1:10" ht="13.5" customHeight="1">
      <c r="A15" s="52" t="s">
        <v>245</v>
      </c>
      <c r="B15" s="204">
        <f t="shared" si="0"/>
        <v>0.2</v>
      </c>
      <c r="C15" s="206">
        <v>3.9</v>
      </c>
      <c r="D15" s="206">
        <v>0</v>
      </c>
      <c r="E15" s="298">
        <v>4303</v>
      </c>
      <c r="F15" s="204">
        <v>0.3</v>
      </c>
      <c r="G15" s="205">
        <v>0.7</v>
      </c>
      <c r="H15" s="204">
        <v>81.6</v>
      </c>
      <c r="I15" s="206">
        <v>0.7</v>
      </c>
      <c r="J15" s="205">
        <v>46.7</v>
      </c>
    </row>
    <row r="16" spans="1:10" ht="12.75">
      <c r="A16" s="51" t="s">
        <v>121</v>
      </c>
      <c r="B16" s="201">
        <f t="shared" si="0"/>
        <v>4.1</v>
      </c>
      <c r="C16" s="203">
        <v>82.6</v>
      </c>
      <c r="D16" s="203">
        <v>-1.4</v>
      </c>
      <c r="E16" s="297">
        <v>2646</v>
      </c>
      <c r="F16" s="201">
        <v>0.8</v>
      </c>
      <c r="G16" s="202">
        <v>-0.3</v>
      </c>
      <c r="H16" s="201">
        <v>34.6</v>
      </c>
      <c r="I16" s="203">
        <v>1.7</v>
      </c>
      <c r="J16" s="202">
        <v>40.3</v>
      </c>
    </row>
    <row r="17" spans="1:10" ht="11.25" customHeight="1">
      <c r="A17" s="52" t="s">
        <v>246</v>
      </c>
      <c r="B17" s="204">
        <f t="shared" si="0"/>
        <v>0.7</v>
      </c>
      <c r="C17" s="206">
        <v>13.9</v>
      </c>
      <c r="D17" s="206">
        <v>1.5</v>
      </c>
      <c r="E17" s="298">
        <v>2000</v>
      </c>
      <c r="F17" s="204">
        <v>-0.3</v>
      </c>
      <c r="G17" s="205">
        <v>-0.3</v>
      </c>
      <c r="H17" s="204">
        <v>24.3</v>
      </c>
      <c r="I17" s="206">
        <v>1.4</v>
      </c>
      <c r="J17" s="205">
        <v>48.9</v>
      </c>
    </row>
    <row r="18" spans="1:10" ht="11.25" customHeight="1">
      <c r="A18" s="53" t="s">
        <v>84</v>
      </c>
      <c r="B18" s="201">
        <f t="shared" si="0"/>
        <v>4.6</v>
      </c>
      <c r="C18" s="203">
        <v>92.6</v>
      </c>
      <c r="D18" s="203">
        <v>0.3</v>
      </c>
      <c r="E18" s="297">
        <v>2367</v>
      </c>
      <c r="F18" s="201">
        <v>1.4</v>
      </c>
      <c r="G18" s="202">
        <v>1.1</v>
      </c>
      <c r="H18" s="201">
        <v>64</v>
      </c>
      <c r="I18" s="203">
        <v>3.1</v>
      </c>
      <c r="J18" s="202">
        <v>28</v>
      </c>
    </row>
    <row r="19" spans="1:10" ht="11.25" customHeight="1">
      <c r="A19" s="52" t="s">
        <v>219</v>
      </c>
      <c r="B19" s="204">
        <f t="shared" si="0"/>
        <v>4.5</v>
      </c>
      <c r="C19" s="206">
        <v>91.2</v>
      </c>
      <c r="D19" s="206">
        <v>0.2</v>
      </c>
      <c r="E19" s="298">
        <v>2330</v>
      </c>
      <c r="F19" s="204">
        <v>1.3</v>
      </c>
      <c r="G19" s="205">
        <v>1.2</v>
      </c>
      <c r="H19" s="204">
        <v>64.6</v>
      </c>
      <c r="I19" s="206">
        <v>3.2</v>
      </c>
      <c r="J19" s="205">
        <v>28</v>
      </c>
    </row>
    <row r="20" spans="1:10" ht="12.75" customHeight="1">
      <c r="A20" s="50" t="s">
        <v>55</v>
      </c>
      <c r="B20" s="198">
        <f t="shared" si="0"/>
        <v>39.4</v>
      </c>
      <c r="C20" s="200">
        <v>798.6</v>
      </c>
      <c r="D20" s="200">
        <v>0.5</v>
      </c>
      <c r="E20" s="296">
        <v>2341</v>
      </c>
      <c r="F20" s="198">
        <v>1.8</v>
      </c>
      <c r="G20" s="199">
        <v>1.7</v>
      </c>
      <c r="H20" s="198">
        <v>62.4</v>
      </c>
      <c r="I20" s="200">
        <v>3.3</v>
      </c>
      <c r="J20" s="199">
        <v>19.1</v>
      </c>
    </row>
    <row r="21" spans="1:10" ht="10.5" customHeight="1">
      <c r="A21" s="53" t="s">
        <v>116</v>
      </c>
      <c r="B21" s="201">
        <f t="shared" si="0"/>
        <v>21</v>
      </c>
      <c r="C21" s="203">
        <v>426.9</v>
      </c>
      <c r="D21" s="203">
        <v>1.3</v>
      </c>
      <c r="E21" s="297">
        <v>2497</v>
      </c>
      <c r="F21" s="201">
        <v>2.5</v>
      </c>
      <c r="G21" s="202">
        <v>2.3</v>
      </c>
      <c r="H21" s="201">
        <v>67.9</v>
      </c>
      <c r="I21" s="203">
        <v>3.9</v>
      </c>
      <c r="J21" s="202">
        <v>14.3</v>
      </c>
    </row>
    <row r="22" spans="1:10" ht="13.5" customHeight="1">
      <c r="A22" s="52" t="s">
        <v>135</v>
      </c>
      <c r="B22" s="204">
        <f t="shared" si="0"/>
        <v>19.3</v>
      </c>
      <c r="C22" s="206">
        <v>390.7</v>
      </c>
      <c r="D22" s="206">
        <v>0.3</v>
      </c>
      <c r="E22" s="298">
        <v>2475</v>
      </c>
      <c r="F22" s="204">
        <v>2.8</v>
      </c>
      <c r="G22" s="205">
        <v>2.4</v>
      </c>
      <c r="H22" s="204">
        <v>67.1</v>
      </c>
      <c r="I22" s="206">
        <v>4</v>
      </c>
      <c r="J22" s="205">
        <v>13.1</v>
      </c>
    </row>
    <row r="23" spans="1:10" ht="14.25" customHeight="1">
      <c r="A23" s="52" t="s">
        <v>247</v>
      </c>
      <c r="B23" s="204">
        <f t="shared" si="0"/>
        <v>0.2</v>
      </c>
      <c r="C23" s="206">
        <v>4.4</v>
      </c>
      <c r="D23" s="206">
        <v>-8.3</v>
      </c>
      <c r="E23" s="298">
        <v>3571</v>
      </c>
      <c r="F23" s="204">
        <v>0.6</v>
      </c>
      <c r="G23" s="205">
        <v>1.3</v>
      </c>
      <c r="H23" s="204">
        <v>79.3</v>
      </c>
      <c r="I23" s="206">
        <v>1.7</v>
      </c>
      <c r="J23" s="205">
        <v>38.2</v>
      </c>
    </row>
    <row r="24" spans="1:10" ht="10.5" customHeight="1">
      <c r="A24" s="53" t="s">
        <v>117</v>
      </c>
      <c r="B24" s="201">
        <f t="shared" si="0"/>
        <v>8.9</v>
      </c>
      <c r="C24" s="203">
        <v>180.7</v>
      </c>
      <c r="D24" s="203">
        <v>-2.2</v>
      </c>
      <c r="E24" s="297">
        <v>2439</v>
      </c>
      <c r="F24" s="201">
        <v>0.7</v>
      </c>
      <c r="G24" s="202">
        <v>1.2</v>
      </c>
      <c r="H24" s="201">
        <v>72.5</v>
      </c>
      <c r="I24" s="203">
        <v>1.9</v>
      </c>
      <c r="J24" s="202">
        <v>24.1</v>
      </c>
    </row>
    <row r="25" spans="1:10" ht="10.5" customHeight="1">
      <c r="A25" s="54" t="s">
        <v>69</v>
      </c>
      <c r="B25" s="207">
        <f t="shared" si="0"/>
        <v>7.2</v>
      </c>
      <c r="C25" s="209">
        <v>146.3</v>
      </c>
      <c r="D25" s="209">
        <v>2.7</v>
      </c>
      <c r="E25" s="299">
        <v>2441</v>
      </c>
      <c r="F25" s="207">
        <v>0.3</v>
      </c>
      <c r="G25" s="208">
        <v>0.2</v>
      </c>
      <c r="H25" s="207">
        <v>72.6</v>
      </c>
      <c r="I25" s="209">
        <v>1.7</v>
      </c>
      <c r="J25" s="208">
        <v>24.7</v>
      </c>
    </row>
    <row r="26" spans="1:10" ht="12.75" customHeight="1">
      <c r="A26" s="52" t="s">
        <v>248</v>
      </c>
      <c r="B26" s="204">
        <f t="shared" si="0"/>
        <v>0.1</v>
      </c>
      <c r="C26" s="206">
        <v>2.2</v>
      </c>
      <c r="D26" s="206">
        <v>-21.4</v>
      </c>
      <c r="E26" s="298">
        <v>2257</v>
      </c>
      <c r="F26" s="204">
        <v>1.7</v>
      </c>
      <c r="G26" s="205">
        <v>1.6</v>
      </c>
      <c r="H26" s="204">
        <v>72.7</v>
      </c>
      <c r="I26" s="206">
        <v>3</v>
      </c>
      <c r="J26" s="205">
        <v>26.9</v>
      </c>
    </row>
    <row r="27" spans="1:10" ht="12.75" customHeight="1">
      <c r="A27" s="52" t="s">
        <v>249</v>
      </c>
      <c r="B27" s="204">
        <f t="shared" si="0"/>
        <v>0.1</v>
      </c>
      <c r="C27" s="206">
        <v>1.2</v>
      </c>
      <c r="D27" s="206">
        <v>9.1</v>
      </c>
      <c r="E27" s="298">
        <v>2932</v>
      </c>
      <c r="F27" s="204">
        <v>2.2</v>
      </c>
      <c r="G27" s="205">
        <v>1.4</v>
      </c>
      <c r="H27" s="204">
        <v>69.9</v>
      </c>
      <c r="I27" s="206">
        <v>3.7</v>
      </c>
      <c r="J27" s="205">
        <v>19</v>
      </c>
    </row>
    <row r="28" spans="1:10" ht="12" customHeight="1">
      <c r="A28" s="51" t="s">
        <v>121</v>
      </c>
      <c r="B28" s="201">
        <f t="shared" si="0"/>
        <v>6.1</v>
      </c>
      <c r="C28" s="203">
        <v>124.3</v>
      </c>
      <c r="D28" s="203">
        <v>3</v>
      </c>
      <c r="E28" s="297">
        <v>1837</v>
      </c>
      <c r="F28" s="201">
        <v>0.6</v>
      </c>
      <c r="G28" s="202">
        <v>-0.2</v>
      </c>
      <c r="H28" s="201">
        <v>30.1</v>
      </c>
      <c r="I28" s="203">
        <v>1.7</v>
      </c>
      <c r="J28" s="202">
        <v>44.8</v>
      </c>
    </row>
    <row r="29" spans="1:10" ht="11.25" customHeight="1">
      <c r="A29" s="52" t="s">
        <v>246</v>
      </c>
      <c r="B29" s="204">
        <f t="shared" si="0"/>
        <v>1.8</v>
      </c>
      <c r="C29" s="206">
        <v>35.9</v>
      </c>
      <c r="D29" s="206">
        <v>9.5</v>
      </c>
      <c r="E29" s="298">
        <v>2012</v>
      </c>
      <c r="F29" s="204">
        <v>1.8</v>
      </c>
      <c r="G29" s="205">
        <v>-3</v>
      </c>
      <c r="H29" s="204">
        <v>30.4</v>
      </c>
      <c r="I29" s="206">
        <v>3.5</v>
      </c>
      <c r="J29" s="205">
        <v>34.9</v>
      </c>
    </row>
    <row r="30" spans="1:10" ht="11.25" customHeight="1">
      <c r="A30" s="53" t="s">
        <v>84</v>
      </c>
      <c r="B30" s="201">
        <f t="shared" si="0"/>
        <v>2.4</v>
      </c>
      <c r="C30" s="203">
        <v>48.4</v>
      </c>
      <c r="D30" s="203">
        <v>-2</v>
      </c>
      <c r="E30" s="297">
        <v>2296</v>
      </c>
      <c r="F30" s="201">
        <v>3.2</v>
      </c>
      <c r="G30" s="202">
        <v>2.7</v>
      </c>
      <c r="H30" s="201">
        <v>75.2</v>
      </c>
      <c r="I30" s="203">
        <v>4.4</v>
      </c>
      <c r="J30" s="202">
        <v>10.2</v>
      </c>
    </row>
    <row r="31" spans="1:10" ht="11.25" customHeight="1">
      <c r="A31" s="52" t="s">
        <v>219</v>
      </c>
      <c r="B31" s="204">
        <f t="shared" si="0"/>
        <v>2</v>
      </c>
      <c r="C31" s="206">
        <v>40.7</v>
      </c>
      <c r="D31" s="206">
        <v>-1.2</v>
      </c>
      <c r="E31" s="298">
        <v>2152</v>
      </c>
      <c r="F31" s="204">
        <v>3.7</v>
      </c>
      <c r="G31" s="205">
        <v>3</v>
      </c>
      <c r="H31" s="204">
        <v>73.7</v>
      </c>
      <c r="I31" s="206">
        <v>4.9</v>
      </c>
      <c r="J31" s="205">
        <v>7.1</v>
      </c>
    </row>
    <row r="32" spans="1:10" ht="12.75" customHeight="1">
      <c r="A32" s="50" t="s">
        <v>56</v>
      </c>
      <c r="B32" s="198">
        <f t="shared" si="0"/>
        <v>24.3</v>
      </c>
      <c r="C32" s="200">
        <v>492.2</v>
      </c>
      <c r="D32" s="200">
        <v>-0.5</v>
      </c>
      <c r="E32" s="296">
        <v>2040</v>
      </c>
      <c r="F32" s="198">
        <v>0.4</v>
      </c>
      <c r="G32" s="199">
        <v>0.5</v>
      </c>
      <c r="H32" s="198">
        <v>62.4</v>
      </c>
      <c r="I32" s="200">
        <v>1.5</v>
      </c>
      <c r="J32" s="199">
        <v>31.6</v>
      </c>
    </row>
    <row r="33" spans="1:10" ht="13.5" customHeight="1">
      <c r="A33" s="53" t="s">
        <v>118</v>
      </c>
      <c r="B33" s="201">
        <f t="shared" si="0"/>
        <v>5.1</v>
      </c>
      <c r="C33" s="203">
        <v>103.8</v>
      </c>
      <c r="D33" s="203">
        <v>5.2</v>
      </c>
      <c r="E33" s="297">
        <v>2498</v>
      </c>
      <c r="F33" s="201">
        <v>0.1</v>
      </c>
      <c r="G33" s="202">
        <v>0.6</v>
      </c>
      <c r="H33" s="201">
        <v>79.5</v>
      </c>
      <c r="I33" s="203">
        <v>1.2</v>
      </c>
      <c r="J33" s="202">
        <v>35</v>
      </c>
    </row>
    <row r="34" spans="1:10" ht="13.5" customHeight="1">
      <c r="A34" s="52" t="s">
        <v>250</v>
      </c>
      <c r="B34" s="204">
        <f t="shared" si="0"/>
        <v>5</v>
      </c>
      <c r="C34" s="206">
        <v>101.3</v>
      </c>
      <c r="D34" s="206">
        <v>2.9</v>
      </c>
      <c r="E34" s="298">
        <v>2509</v>
      </c>
      <c r="F34" s="204">
        <v>0.5</v>
      </c>
      <c r="G34" s="205">
        <v>0.6</v>
      </c>
      <c r="H34" s="204">
        <v>79.6</v>
      </c>
      <c r="I34" s="206">
        <v>1.2</v>
      </c>
      <c r="J34" s="205">
        <v>35.1</v>
      </c>
    </row>
    <row r="35" spans="1:10" ht="12" customHeight="1">
      <c r="A35" s="53" t="s">
        <v>119</v>
      </c>
      <c r="B35" s="201">
        <f t="shared" si="0"/>
        <v>10.7</v>
      </c>
      <c r="C35" s="203">
        <v>216.5</v>
      </c>
      <c r="D35" s="203">
        <v>-2.8</v>
      </c>
      <c r="E35" s="297">
        <v>1989</v>
      </c>
      <c r="F35" s="201">
        <v>1</v>
      </c>
      <c r="G35" s="202">
        <v>0.9</v>
      </c>
      <c r="H35" s="201">
        <v>72.8</v>
      </c>
      <c r="I35" s="203">
        <v>1.7</v>
      </c>
      <c r="J35" s="202">
        <v>27.1</v>
      </c>
    </row>
    <row r="36" spans="1:10" ht="10.5" customHeight="1">
      <c r="A36" s="54" t="s">
        <v>69</v>
      </c>
      <c r="B36" s="207">
        <f t="shared" si="0"/>
        <v>8.9</v>
      </c>
      <c r="C36" s="209">
        <v>179.7</v>
      </c>
      <c r="D36" s="209">
        <v>-1.7</v>
      </c>
      <c r="E36" s="299">
        <v>1922</v>
      </c>
      <c r="F36" s="207">
        <v>1</v>
      </c>
      <c r="G36" s="208">
        <v>0.5</v>
      </c>
      <c r="H36" s="207">
        <v>73.3</v>
      </c>
      <c r="I36" s="209">
        <v>1.8</v>
      </c>
      <c r="J36" s="208">
        <v>25.1</v>
      </c>
    </row>
    <row r="37" spans="1:10" ht="13.5" customHeight="1">
      <c r="A37" s="52" t="s">
        <v>251</v>
      </c>
      <c r="B37" s="204">
        <f t="shared" si="0"/>
        <v>1.3</v>
      </c>
      <c r="C37" s="206">
        <v>25.8</v>
      </c>
      <c r="D37" s="206">
        <v>1.2</v>
      </c>
      <c r="E37" s="298">
        <v>2335</v>
      </c>
      <c r="F37" s="204">
        <v>0.7</v>
      </c>
      <c r="G37" s="205">
        <v>0.6</v>
      </c>
      <c r="H37" s="204">
        <v>74.1</v>
      </c>
      <c r="I37" s="206">
        <v>0.8</v>
      </c>
      <c r="J37" s="205">
        <v>42.2</v>
      </c>
    </row>
    <row r="38" spans="1:10" ht="12.75">
      <c r="A38" s="51" t="s">
        <v>121</v>
      </c>
      <c r="B38" s="201">
        <f t="shared" si="0"/>
        <v>6.1</v>
      </c>
      <c r="C38" s="203">
        <v>123.2</v>
      </c>
      <c r="D38" s="203">
        <v>3.5</v>
      </c>
      <c r="E38" s="297">
        <v>1859</v>
      </c>
      <c r="F38" s="201">
        <v>-3.3</v>
      </c>
      <c r="G38" s="202">
        <v>-0.1</v>
      </c>
      <c r="H38" s="201">
        <v>41.7</v>
      </c>
      <c r="I38" s="203">
        <v>1.2</v>
      </c>
      <c r="J38" s="202">
        <v>41.8</v>
      </c>
    </row>
    <row r="39" spans="1:10" ht="13.5" thickBot="1">
      <c r="A39" s="59" t="s">
        <v>84</v>
      </c>
      <c r="B39" s="210">
        <f t="shared" si="0"/>
        <v>0.8</v>
      </c>
      <c r="C39" s="212">
        <v>16.2</v>
      </c>
      <c r="D39" s="212">
        <v>-10</v>
      </c>
      <c r="E39" s="300">
        <v>2409</v>
      </c>
      <c r="F39" s="210">
        <v>2.1</v>
      </c>
      <c r="G39" s="211">
        <v>2.3</v>
      </c>
      <c r="H39" s="210">
        <v>80.2</v>
      </c>
      <c r="I39" s="212">
        <v>3.6</v>
      </c>
      <c r="J39" s="211">
        <v>14.6</v>
      </c>
    </row>
    <row r="40" spans="1:10" ht="13.5" thickBot="1">
      <c r="A40" s="55" t="s">
        <v>83</v>
      </c>
      <c r="B40" s="213">
        <f t="shared" si="0"/>
        <v>76.5</v>
      </c>
      <c r="C40" s="215">
        <v>1552.1</v>
      </c>
      <c r="D40" s="215">
        <v>0.5</v>
      </c>
      <c r="E40" s="301">
        <v>2607</v>
      </c>
      <c r="F40" s="213">
        <v>1</v>
      </c>
      <c r="G40" s="214">
        <v>0.9</v>
      </c>
      <c r="H40" s="213">
        <v>68.6</v>
      </c>
      <c r="I40" s="215">
        <v>2.6</v>
      </c>
      <c r="J40" s="214">
        <v>25.2</v>
      </c>
    </row>
    <row r="41" spans="1:10" ht="12.75">
      <c r="A41" s="57" t="s">
        <v>103</v>
      </c>
      <c r="B41" s="216">
        <f t="shared" si="0"/>
        <v>42.2</v>
      </c>
      <c r="C41" s="218">
        <v>855.6</v>
      </c>
      <c r="D41" s="218">
        <v>0.1</v>
      </c>
      <c r="E41" s="302">
        <v>2555</v>
      </c>
      <c r="F41" s="216">
        <v>1.8</v>
      </c>
      <c r="G41" s="217">
        <v>1.4</v>
      </c>
      <c r="H41" s="216">
        <v>68.2</v>
      </c>
      <c r="I41" s="218">
        <v>3.2</v>
      </c>
      <c r="J41" s="217">
        <v>21.8</v>
      </c>
    </row>
    <row r="42" spans="1:10" ht="13.5" thickBot="1">
      <c r="A42" s="58" t="s">
        <v>172</v>
      </c>
      <c r="B42" s="219">
        <f t="shared" si="0"/>
        <v>34.3</v>
      </c>
      <c r="C42" s="221">
        <v>696.4</v>
      </c>
      <c r="D42" s="221">
        <v>1.1</v>
      </c>
      <c r="E42" s="303">
        <v>2670</v>
      </c>
      <c r="F42" s="219">
        <v>0</v>
      </c>
      <c r="G42" s="220">
        <v>0.3</v>
      </c>
      <c r="H42" s="219">
        <v>69.2</v>
      </c>
      <c r="I42" s="221">
        <v>1.8</v>
      </c>
      <c r="J42" s="220">
        <v>29.3</v>
      </c>
    </row>
    <row r="43" spans="1:10" ht="13.5" thickBot="1">
      <c r="A43" s="50" t="s">
        <v>285</v>
      </c>
      <c r="B43" s="198">
        <f t="shared" si="0"/>
        <v>23.5</v>
      </c>
      <c r="C43" s="200">
        <v>477</v>
      </c>
      <c r="D43" s="200">
        <v>-2.3</v>
      </c>
      <c r="E43" s="296">
        <v>2392</v>
      </c>
      <c r="F43" s="198">
        <v>1</v>
      </c>
      <c r="G43" s="199">
        <v>0.6</v>
      </c>
      <c r="H43" s="198">
        <v>49.4</v>
      </c>
      <c r="I43" s="200">
        <v>1.8</v>
      </c>
      <c r="J43" s="199">
        <v>35.1</v>
      </c>
    </row>
    <row r="44" spans="1:10" ht="12.75">
      <c r="A44" s="57" t="s">
        <v>103</v>
      </c>
      <c r="B44" s="216">
        <f t="shared" si="0"/>
        <v>4.1</v>
      </c>
      <c r="C44" s="218">
        <v>82.9</v>
      </c>
      <c r="D44" s="218">
        <v>-0.7</v>
      </c>
      <c r="E44" s="302">
        <v>3356</v>
      </c>
      <c r="F44" s="216">
        <v>0.3</v>
      </c>
      <c r="G44" s="217">
        <v>-0.5</v>
      </c>
      <c r="H44" s="216">
        <v>63.9</v>
      </c>
      <c r="I44" s="218">
        <v>1.7</v>
      </c>
      <c r="J44" s="217">
        <v>38.2</v>
      </c>
    </row>
    <row r="45" spans="1:10" ht="13.5" thickBot="1">
      <c r="A45" s="58" t="s">
        <v>172</v>
      </c>
      <c r="B45" s="219">
        <f t="shared" si="0"/>
        <v>19.4</v>
      </c>
      <c r="C45" s="221">
        <v>394.1</v>
      </c>
      <c r="D45" s="221">
        <v>-2.6</v>
      </c>
      <c r="E45" s="303">
        <v>2189</v>
      </c>
      <c r="F45" s="219">
        <v>1</v>
      </c>
      <c r="G45" s="220">
        <v>0.9</v>
      </c>
      <c r="H45" s="219">
        <v>46.4</v>
      </c>
      <c r="I45" s="221">
        <v>1.8</v>
      </c>
      <c r="J45" s="220">
        <v>34.2</v>
      </c>
    </row>
    <row r="46" spans="1:10" ht="12.75">
      <c r="A46" s="56" t="s">
        <v>120</v>
      </c>
      <c r="B46" s="192">
        <f t="shared" si="0"/>
        <v>73.6</v>
      </c>
      <c r="C46" s="194">
        <v>1493.2</v>
      </c>
      <c r="D46" s="194">
        <v>-0.2</v>
      </c>
      <c r="E46" s="294">
        <v>2732</v>
      </c>
      <c r="F46" s="192">
        <v>1.2</v>
      </c>
      <c r="G46" s="193">
        <v>1.1</v>
      </c>
      <c r="H46" s="192">
        <v>71.4</v>
      </c>
      <c r="I46" s="194">
        <v>2.4</v>
      </c>
      <c r="J46" s="193">
        <v>25.8</v>
      </c>
    </row>
    <row r="47" spans="1:10" s="249" customFormat="1" ht="12.75">
      <c r="A47" s="248" t="s">
        <v>29</v>
      </c>
      <c r="B47" s="222">
        <f t="shared" si="0"/>
        <v>48.7</v>
      </c>
      <c r="C47" s="224">
        <v>987.9</v>
      </c>
      <c r="D47" s="224">
        <v>-0.1</v>
      </c>
      <c r="E47" s="304">
        <v>2975</v>
      </c>
      <c r="F47" s="222">
        <v>1.3</v>
      </c>
      <c r="G47" s="223">
        <v>1.1</v>
      </c>
      <c r="H47" s="222">
        <v>70.3</v>
      </c>
      <c r="I47" s="224">
        <v>2.7</v>
      </c>
      <c r="J47" s="223">
        <v>24.7</v>
      </c>
    </row>
    <row r="48" spans="1:10" s="249" customFormat="1" ht="12.75">
      <c r="A48" s="248" t="s">
        <v>30</v>
      </c>
      <c r="B48" s="222">
        <f t="shared" si="0"/>
        <v>14</v>
      </c>
      <c r="C48" s="224">
        <v>284.6</v>
      </c>
      <c r="D48" s="224">
        <v>1.5</v>
      </c>
      <c r="E48" s="304">
        <v>2461</v>
      </c>
      <c r="F48" s="222">
        <v>0.3</v>
      </c>
      <c r="G48" s="223">
        <v>1</v>
      </c>
      <c r="H48" s="222">
        <v>74.9</v>
      </c>
      <c r="I48" s="224">
        <v>1.6</v>
      </c>
      <c r="J48" s="223">
        <v>28.4</v>
      </c>
    </row>
    <row r="49" spans="1:10" s="249" customFormat="1" ht="13.5" thickBot="1">
      <c r="A49" s="250" t="s">
        <v>31</v>
      </c>
      <c r="B49" s="225">
        <f t="shared" si="0"/>
        <v>10.8</v>
      </c>
      <c r="C49" s="227">
        <v>218.2</v>
      </c>
      <c r="D49" s="227">
        <v>-2.7</v>
      </c>
      <c r="E49" s="305">
        <v>1989</v>
      </c>
      <c r="F49" s="225">
        <v>0.9</v>
      </c>
      <c r="G49" s="226">
        <v>0.9</v>
      </c>
      <c r="H49" s="225">
        <v>72.9</v>
      </c>
      <c r="I49" s="227">
        <v>1.7</v>
      </c>
      <c r="J49" s="226">
        <v>27.2</v>
      </c>
    </row>
    <row r="50" spans="1:10" ht="13.5" thickBot="1">
      <c r="A50" s="55" t="s">
        <v>121</v>
      </c>
      <c r="B50" s="213">
        <f t="shared" si="0"/>
        <v>16.4</v>
      </c>
      <c r="C50" s="215">
        <v>333.3</v>
      </c>
      <c r="D50" s="215">
        <v>2.4</v>
      </c>
      <c r="E50" s="301">
        <v>2050</v>
      </c>
      <c r="F50" s="213">
        <v>-0.9</v>
      </c>
      <c r="G50" s="214">
        <v>-0.5</v>
      </c>
      <c r="H50" s="213">
        <v>35.7</v>
      </c>
      <c r="I50" s="215">
        <v>1.5</v>
      </c>
      <c r="J50" s="214">
        <v>42.2</v>
      </c>
    </row>
    <row r="51" spans="1:10" ht="13.5" thickBot="1">
      <c r="A51" s="55" t="s">
        <v>84</v>
      </c>
      <c r="B51" s="213">
        <f t="shared" si="0"/>
        <v>7.7</v>
      </c>
      <c r="C51" s="215">
        <v>157.2</v>
      </c>
      <c r="D51" s="215">
        <v>-1.6</v>
      </c>
      <c r="E51" s="301">
        <v>2349</v>
      </c>
      <c r="F51" s="213">
        <v>2</v>
      </c>
      <c r="G51" s="214">
        <v>1.7</v>
      </c>
      <c r="H51" s="213">
        <v>69.2</v>
      </c>
      <c r="I51" s="215">
        <v>3.6</v>
      </c>
      <c r="J51" s="214">
        <v>20.3</v>
      </c>
    </row>
    <row r="52" spans="1:10" ht="18.75" customHeight="1" thickBot="1">
      <c r="A52" s="55" t="s">
        <v>86</v>
      </c>
      <c r="B52" s="213">
        <f t="shared" si="0"/>
        <v>97.8</v>
      </c>
      <c r="C52" s="215">
        <v>1983.7</v>
      </c>
      <c r="D52" s="215">
        <v>0.1</v>
      </c>
      <c r="E52" s="301">
        <v>2587</v>
      </c>
      <c r="F52" s="213">
        <v>0.9</v>
      </c>
      <c r="G52" s="214">
        <v>0.8</v>
      </c>
      <c r="H52" s="213">
        <v>65.4</v>
      </c>
      <c r="I52" s="215">
        <v>2.4</v>
      </c>
      <c r="J52" s="214">
        <v>26.8</v>
      </c>
    </row>
    <row r="53" spans="1:10" ht="13.5" thickBot="1">
      <c r="A53" s="55" t="s">
        <v>85</v>
      </c>
      <c r="B53" s="213">
        <f t="shared" si="0"/>
        <v>2.2</v>
      </c>
      <c r="C53" s="215">
        <v>45.4</v>
      </c>
      <c r="D53" s="215">
        <v>-10.6</v>
      </c>
      <c r="E53" s="301">
        <v>1222</v>
      </c>
      <c r="F53" s="213">
        <v>-0.4</v>
      </c>
      <c r="G53" s="214">
        <v>-0.3</v>
      </c>
      <c r="H53" s="213">
        <v>10.6</v>
      </c>
      <c r="I53" s="215">
        <v>-0.1</v>
      </c>
      <c r="J53" s="214">
        <v>81.5</v>
      </c>
    </row>
    <row r="54" spans="1:10" ht="12.75">
      <c r="A54" s="251" t="s">
        <v>25</v>
      </c>
      <c r="B54" s="192">
        <f t="shared" si="0"/>
        <v>60.7</v>
      </c>
      <c r="C54" s="194">
        <v>1232</v>
      </c>
      <c r="D54" s="194">
        <v>0.1</v>
      </c>
      <c r="E54" s="294">
        <v>2408</v>
      </c>
      <c r="F54" s="192">
        <v>1.4</v>
      </c>
      <c r="G54" s="193">
        <v>1.1</v>
      </c>
      <c r="H54" s="192">
        <v>61.5</v>
      </c>
      <c r="I54" s="194">
        <v>2.8</v>
      </c>
      <c r="J54" s="193">
        <v>24.2</v>
      </c>
    </row>
    <row r="55" spans="1:10" ht="13.5" thickBot="1">
      <c r="A55" s="252" t="s">
        <v>24</v>
      </c>
      <c r="B55" s="228">
        <f t="shared" si="0"/>
        <v>39.3</v>
      </c>
      <c r="C55" s="229">
        <v>797</v>
      </c>
      <c r="D55" s="229">
        <v>-0.5</v>
      </c>
      <c r="E55" s="306">
        <v>2785</v>
      </c>
      <c r="F55" s="228">
        <v>0.5</v>
      </c>
      <c r="G55" s="293">
        <v>0.5</v>
      </c>
      <c r="H55" s="228">
        <v>67.9</v>
      </c>
      <c r="I55" s="229">
        <v>2</v>
      </c>
      <c r="J55" s="293">
        <v>30.9</v>
      </c>
    </row>
    <row r="56" spans="1:10" ht="12.75">
      <c r="A56" s="253" t="s">
        <v>111</v>
      </c>
      <c r="B56" s="230">
        <f t="shared" si="0"/>
        <v>10.5</v>
      </c>
      <c r="C56" s="232">
        <v>213.7</v>
      </c>
      <c r="D56" s="232">
        <v>0.7</v>
      </c>
      <c r="E56" s="307">
        <v>1771</v>
      </c>
      <c r="F56" s="230">
        <v>1.5</v>
      </c>
      <c r="G56" s="231">
        <v>0.9</v>
      </c>
      <c r="H56" s="230">
        <v>29.3</v>
      </c>
      <c r="I56" s="232">
        <v>2.8</v>
      </c>
      <c r="J56" s="231">
        <v>33</v>
      </c>
    </row>
    <row r="57" spans="1:10" ht="12.75">
      <c r="A57" s="254" t="s">
        <v>114</v>
      </c>
      <c r="B57" s="222">
        <f t="shared" si="0"/>
        <v>22.6</v>
      </c>
      <c r="C57" s="224">
        <v>459.1</v>
      </c>
      <c r="D57" s="224">
        <v>-3.4</v>
      </c>
      <c r="E57" s="304">
        <v>2218</v>
      </c>
      <c r="F57" s="222">
        <v>0.9</v>
      </c>
      <c r="G57" s="223">
        <v>1.2</v>
      </c>
      <c r="H57" s="222">
        <v>58.1</v>
      </c>
      <c r="I57" s="224">
        <v>3.4</v>
      </c>
      <c r="J57" s="223">
        <v>22.9</v>
      </c>
    </row>
    <row r="58" spans="1:10" ht="12.75">
      <c r="A58" s="254" t="s">
        <v>115</v>
      </c>
      <c r="B58" s="222">
        <f t="shared" si="0"/>
        <v>31.8</v>
      </c>
      <c r="C58" s="224">
        <v>645</v>
      </c>
      <c r="D58" s="224">
        <v>0.7</v>
      </c>
      <c r="E58" s="304">
        <v>2598</v>
      </c>
      <c r="F58" s="222">
        <v>1</v>
      </c>
      <c r="G58" s="223">
        <v>0.9</v>
      </c>
      <c r="H58" s="222">
        <v>74.2</v>
      </c>
      <c r="I58" s="224">
        <v>2.6</v>
      </c>
      <c r="J58" s="223">
        <v>25.1</v>
      </c>
    </row>
    <row r="59" spans="1:10" ht="12.75">
      <c r="A59" s="254" t="s">
        <v>112</v>
      </c>
      <c r="B59" s="222">
        <f t="shared" si="0"/>
        <v>27.4</v>
      </c>
      <c r="C59" s="224">
        <v>555.1</v>
      </c>
      <c r="D59" s="224">
        <v>-0.2</v>
      </c>
      <c r="E59" s="304">
        <v>2889</v>
      </c>
      <c r="F59" s="222">
        <v>0.8</v>
      </c>
      <c r="G59" s="223">
        <v>0.5</v>
      </c>
      <c r="H59" s="222">
        <v>74.3</v>
      </c>
      <c r="I59" s="224">
        <v>1.9</v>
      </c>
      <c r="J59" s="223">
        <v>29.1</v>
      </c>
    </row>
    <row r="60" spans="1:10" ht="13.5" thickBot="1">
      <c r="A60" s="255" t="s">
        <v>113</v>
      </c>
      <c r="B60" s="225">
        <f t="shared" si="0"/>
        <v>7.7</v>
      </c>
      <c r="C60" s="227">
        <v>156.2</v>
      </c>
      <c r="D60" s="227">
        <v>5.5</v>
      </c>
      <c r="E60" s="305">
        <v>3272</v>
      </c>
      <c r="F60" s="225">
        <v>-0.4</v>
      </c>
      <c r="G60" s="226">
        <v>0.2</v>
      </c>
      <c r="H60" s="225">
        <v>50.2</v>
      </c>
      <c r="I60" s="227">
        <v>0.9</v>
      </c>
      <c r="J60" s="226">
        <v>38.2</v>
      </c>
    </row>
    <row r="61" spans="1:10" ht="13.5" thickBot="1">
      <c r="A61" s="55" t="s">
        <v>52</v>
      </c>
      <c r="B61" s="213">
        <f t="shared" si="0"/>
        <v>96.6</v>
      </c>
      <c r="C61" s="215">
        <v>1959.2</v>
      </c>
      <c r="D61" s="215">
        <v>-0.2</v>
      </c>
      <c r="E61" s="301">
        <v>2527</v>
      </c>
      <c r="F61" s="213">
        <v>1</v>
      </c>
      <c r="G61" s="214">
        <v>0.8</v>
      </c>
      <c r="H61" s="213">
        <v>64</v>
      </c>
      <c r="I61" s="215">
        <v>2.4</v>
      </c>
      <c r="J61" s="214">
        <v>27.1</v>
      </c>
    </row>
    <row r="62" spans="1:10" ht="13.5" thickBot="1">
      <c r="A62" s="55" t="s">
        <v>53</v>
      </c>
      <c r="B62" s="213">
        <f t="shared" si="0"/>
        <v>3.4</v>
      </c>
      <c r="C62" s="215">
        <v>69.9</v>
      </c>
      <c r="D62" s="215">
        <v>0.7</v>
      </c>
      <c r="E62" s="301">
        <v>3382</v>
      </c>
      <c r="F62" s="213">
        <v>1.2</v>
      </c>
      <c r="G62" s="214">
        <v>0.9</v>
      </c>
      <c r="H62" s="213">
        <v>64.9</v>
      </c>
      <c r="I62" s="215">
        <v>2.6</v>
      </c>
      <c r="J62" s="214">
        <v>25.6</v>
      </c>
    </row>
    <row r="63" spans="1:8" ht="12.75">
      <c r="A63" s="15" t="s">
        <v>230</v>
      </c>
      <c r="B63" s="15"/>
      <c r="C63" s="256"/>
      <c r="D63" s="14"/>
      <c r="E63" s="14"/>
      <c r="F63" s="14"/>
      <c r="G63" s="14"/>
      <c r="H63" s="14"/>
    </row>
    <row r="64" spans="1:10" ht="12" customHeight="1">
      <c r="A64" s="422" t="s">
        <v>142</v>
      </c>
      <c r="B64" s="423"/>
      <c r="C64" s="424"/>
      <c r="D64" s="424"/>
      <c r="E64" s="424"/>
      <c r="F64" s="424"/>
      <c r="G64" s="424"/>
      <c r="H64" s="424"/>
      <c r="I64" s="424"/>
      <c r="J64" s="424"/>
    </row>
    <row r="65" spans="1:10" ht="12.75">
      <c r="A65" s="416" t="s">
        <v>276</v>
      </c>
      <c r="B65" s="417"/>
      <c r="C65" s="418"/>
      <c r="D65" s="418"/>
      <c r="E65" s="418"/>
      <c r="F65" s="418"/>
      <c r="G65" s="418"/>
      <c r="H65" s="418"/>
      <c r="I65" s="418"/>
      <c r="J65" s="418"/>
    </row>
    <row r="66" spans="1:10" ht="36" customHeight="1">
      <c r="A66" s="413" t="s">
        <v>277</v>
      </c>
      <c r="B66" s="413"/>
      <c r="C66" s="413"/>
      <c r="D66" s="413"/>
      <c r="E66" s="413"/>
      <c r="F66" s="413"/>
      <c r="G66" s="413"/>
      <c r="H66" s="413"/>
      <c r="I66" s="413"/>
      <c r="J66" s="413"/>
    </row>
    <row r="67" spans="1:10" ht="11.25" customHeight="1">
      <c r="A67" s="413" t="s">
        <v>278</v>
      </c>
      <c r="B67" s="414"/>
      <c r="C67" s="415"/>
      <c r="D67" s="415"/>
      <c r="E67" s="415"/>
      <c r="F67" s="415"/>
      <c r="G67" s="415"/>
      <c r="H67" s="415"/>
      <c r="I67" s="415"/>
      <c r="J67" s="415"/>
    </row>
    <row r="68" spans="1:10" ht="11.25" customHeight="1">
      <c r="A68" s="46" t="s">
        <v>279</v>
      </c>
      <c r="B68" s="14"/>
      <c r="C68" s="258"/>
      <c r="D68" s="259"/>
      <c r="E68" s="259"/>
      <c r="F68" s="259"/>
      <c r="G68" s="259"/>
      <c r="H68" s="259"/>
      <c r="I68" s="259"/>
      <c r="J68" s="46"/>
    </row>
    <row r="69" spans="1:10" ht="11.25" customHeight="1">
      <c r="A69" s="413" t="s">
        <v>280</v>
      </c>
      <c r="B69" s="413"/>
      <c r="C69" s="413"/>
      <c r="D69" s="413"/>
      <c r="E69" s="413"/>
      <c r="F69" s="413"/>
      <c r="G69" s="413"/>
      <c r="H69" s="413"/>
      <c r="I69" s="413"/>
      <c r="J69" s="413"/>
    </row>
    <row r="70" spans="1:10" ht="11.25" customHeight="1">
      <c r="A70" s="416" t="s">
        <v>252</v>
      </c>
      <c r="B70" s="417"/>
      <c r="C70" s="418"/>
      <c r="D70" s="418"/>
      <c r="E70" s="418"/>
      <c r="F70" s="418"/>
      <c r="G70" s="418"/>
      <c r="H70" s="418"/>
      <c r="I70" s="418"/>
      <c r="J70" s="418"/>
    </row>
    <row r="71" spans="1:10" ht="12.75" customHeight="1">
      <c r="A71" s="416" t="s">
        <v>253</v>
      </c>
      <c r="B71" s="417"/>
      <c r="C71" s="418"/>
      <c r="D71" s="418"/>
      <c r="E71" s="418"/>
      <c r="F71" s="418"/>
      <c r="G71" s="418"/>
      <c r="H71" s="418"/>
      <c r="I71" s="418"/>
      <c r="J71" s="418"/>
    </row>
    <row r="72" spans="1:10" ht="12.75" customHeight="1">
      <c r="A72" s="416" t="s">
        <v>254</v>
      </c>
      <c r="B72" s="417"/>
      <c r="C72" s="418"/>
      <c r="D72" s="418"/>
      <c r="E72" s="418"/>
      <c r="F72" s="418"/>
      <c r="G72" s="418"/>
      <c r="H72" s="418"/>
      <c r="I72" s="418"/>
      <c r="J72" s="418"/>
    </row>
    <row r="73" spans="1:10" ht="12.75" customHeight="1" hidden="1">
      <c r="A73" s="79" t="s">
        <v>110</v>
      </c>
      <c r="B73" s="16"/>
      <c r="C73" s="260"/>
      <c r="D73" s="257"/>
      <c r="E73" s="257"/>
      <c r="F73" s="257"/>
      <c r="G73" s="257"/>
      <c r="H73" s="257"/>
      <c r="I73" s="257"/>
      <c r="J73" s="257"/>
    </row>
    <row r="74" spans="1:10" ht="12.75">
      <c r="A74" s="261" t="s">
        <v>255</v>
      </c>
      <c r="B74" s="262"/>
      <c r="C74" s="260"/>
      <c r="D74" s="257"/>
      <c r="E74" s="257"/>
      <c r="F74" s="257"/>
      <c r="G74" s="257"/>
      <c r="H74" s="257"/>
      <c r="I74" s="257"/>
      <c r="J74" s="257"/>
    </row>
    <row r="75" spans="1:10" ht="12.75">
      <c r="A75" s="416" t="s">
        <v>256</v>
      </c>
      <c r="B75" s="417"/>
      <c r="C75" s="418"/>
      <c r="D75" s="418"/>
      <c r="E75" s="418"/>
      <c r="F75" s="418"/>
      <c r="G75" s="418"/>
      <c r="H75" s="418"/>
      <c r="I75" s="418"/>
      <c r="J75" s="422"/>
    </row>
    <row r="76" spans="1:10" ht="12.75" customHeight="1">
      <c r="A76" s="416" t="s">
        <v>257</v>
      </c>
      <c r="B76" s="417"/>
      <c r="C76" s="418"/>
      <c r="D76" s="418"/>
      <c r="E76" s="418"/>
      <c r="F76" s="418"/>
      <c r="G76" s="418"/>
      <c r="H76" s="418"/>
      <c r="I76" s="418"/>
      <c r="J76" s="422"/>
    </row>
    <row r="77" spans="1:10" ht="13.5" customHeight="1">
      <c r="A77" s="416" t="s">
        <v>258</v>
      </c>
      <c r="B77" s="417"/>
      <c r="C77" s="418"/>
      <c r="D77" s="418"/>
      <c r="E77" s="418"/>
      <c r="F77" s="418"/>
      <c r="G77" s="418"/>
      <c r="H77" s="418"/>
      <c r="I77" s="418"/>
      <c r="J77" s="422"/>
    </row>
    <row r="78" spans="1:10" ht="12.75">
      <c r="A78" s="261" t="s">
        <v>259</v>
      </c>
      <c r="B78" s="262"/>
      <c r="C78" s="260"/>
      <c r="D78" s="257"/>
      <c r="E78" s="257"/>
      <c r="F78" s="257"/>
      <c r="G78" s="257"/>
      <c r="H78" s="257"/>
      <c r="I78" s="257"/>
      <c r="J78" s="241"/>
    </row>
    <row r="79" spans="1:10" ht="12.75">
      <c r="A79" s="416" t="s">
        <v>260</v>
      </c>
      <c r="B79" s="417"/>
      <c r="C79" s="418"/>
      <c r="D79" s="418"/>
      <c r="E79" s="418"/>
      <c r="F79" s="418"/>
      <c r="G79" s="418"/>
      <c r="H79" s="418"/>
      <c r="I79" s="418"/>
      <c r="J79" s="422"/>
    </row>
    <row r="80" spans="1:10" ht="12.75">
      <c r="A80" s="416" t="s">
        <v>261</v>
      </c>
      <c r="B80" s="417"/>
      <c r="C80" s="418"/>
      <c r="D80" s="418"/>
      <c r="E80" s="418"/>
      <c r="F80" s="418"/>
      <c r="G80" s="418"/>
      <c r="H80" s="418"/>
      <c r="I80" s="418"/>
      <c r="J80" s="422"/>
    </row>
    <row r="81" spans="1:10" ht="12.75">
      <c r="A81" s="416" t="s">
        <v>262</v>
      </c>
      <c r="B81" s="417"/>
      <c r="C81" s="424"/>
      <c r="D81" s="424"/>
      <c r="E81" s="424"/>
      <c r="F81" s="424"/>
      <c r="G81" s="424"/>
      <c r="H81" s="424"/>
      <c r="I81" s="424"/>
      <c r="J81" s="424"/>
    </row>
    <row r="82" spans="1:10" ht="12.75">
      <c r="A82" s="416" t="s">
        <v>263</v>
      </c>
      <c r="B82" s="417"/>
      <c r="C82" s="418"/>
      <c r="D82" s="418"/>
      <c r="E82" s="418"/>
      <c r="F82" s="418"/>
      <c r="G82" s="418"/>
      <c r="H82" s="418"/>
      <c r="I82" s="418"/>
      <c r="J82" s="422"/>
    </row>
    <row r="83" spans="1:8" ht="36" customHeight="1">
      <c r="A83" s="425"/>
      <c r="B83" s="425"/>
      <c r="C83" s="425"/>
      <c r="D83" s="425"/>
      <c r="E83" s="425"/>
      <c r="F83" s="425"/>
      <c r="G83" s="425"/>
      <c r="H83" s="425"/>
    </row>
  </sheetData>
  <sheetProtection/>
  <mergeCells count="21">
    <mergeCell ref="A71:J71"/>
    <mergeCell ref="E4:E5"/>
    <mergeCell ref="A66:J66"/>
    <mergeCell ref="A76:J76"/>
    <mergeCell ref="A75:J75"/>
    <mergeCell ref="F4:G4"/>
    <mergeCell ref="H4:J4"/>
    <mergeCell ref="A69:J69"/>
    <mergeCell ref="A72:J72"/>
    <mergeCell ref="A83:H83"/>
    <mergeCell ref="A79:J79"/>
    <mergeCell ref="A80:J80"/>
    <mergeCell ref="A77:J77"/>
    <mergeCell ref="A81:J81"/>
    <mergeCell ref="A82:J82"/>
    <mergeCell ref="A1:J2"/>
    <mergeCell ref="A67:J67"/>
    <mergeCell ref="A70:J70"/>
    <mergeCell ref="B4:D4"/>
    <mergeCell ref="A64:J64"/>
    <mergeCell ref="A65:J65"/>
  </mergeCells>
  <printOptions/>
  <pageMargins left="0.787401575" right="0.787401575" top="0.17" bottom="0.17" header="0.17" footer="0.17"/>
  <pageSetup horizontalDpi="600" verticalDpi="600" orientation="landscape" paperSize="9" scale="88" r:id="rId1"/>
</worksheet>
</file>

<file path=xl/worksheets/sheet10.xml><?xml version="1.0" encoding="utf-8"?>
<worksheet xmlns="http://schemas.openxmlformats.org/spreadsheetml/2006/main" xmlns:r="http://schemas.openxmlformats.org/officeDocument/2006/relationships">
  <dimension ref="A1:R50"/>
  <sheetViews>
    <sheetView zoomScalePageLayoutView="0" workbookViewId="0" topLeftCell="A1">
      <selection activeCell="A32" sqref="A32:J32"/>
    </sheetView>
  </sheetViews>
  <sheetFormatPr defaultColWidth="11.421875" defaultRowHeight="12.75"/>
  <cols>
    <col min="1" max="1" width="12.28125" style="0" customWidth="1"/>
    <col min="2" max="4" width="8.7109375" style="0" customWidth="1"/>
    <col min="5" max="5" width="7.8515625" style="0" customWidth="1"/>
    <col min="6" max="10" width="8.7109375" style="0" customWidth="1"/>
  </cols>
  <sheetData>
    <row r="1" spans="1:10" s="136" customFormat="1" ht="42.75" customHeight="1">
      <c r="A1" s="503" t="s">
        <v>187</v>
      </c>
      <c r="B1" s="504"/>
      <c r="C1" s="504"/>
      <c r="D1" s="504"/>
      <c r="E1" s="504"/>
      <c r="F1" s="504"/>
      <c r="G1" s="504"/>
      <c r="H1" s="504"/>
      <c r="I1" s="504"/>
      <c r="J1" s="504"/>
    </row>
    <row r="2" spans="1:10" ht="9.75" customHeight="1" thickBot="1">
      <c r="A2" s="135"/>
      <c r="B2" s="135"/>
      <c r="C2" s="135"/>
      <c r="D2" s="135"/>
      <c r="E2" s="135"/>
      <c r="F2" s="135"/>
      <c r="G2" s="135"/>
      <c r="H2" s="135"/>
      <c r="I2" s="135"/>
      <c r="J2" s="135"/>
    </row>
    <row r="3" spans="1:11" ht="13.5" customHeight="1">
      <c r="A3" s="115" t="s">
        <v>18</v>
      </c>
      <c r="B3" s="506" t="s">
        <v>224</v>
      </c>
      <c r="C3" s="507"/>
      <c r="D3" s="508"/>
      <c r="E3" s="509" t="s">
        <v>42</v>
      </c>
      <c r="F3" s="510"/>
      <c r="G3" s="511"/>
      <c r="H3" s="514" t="s">
        <v>25</v>
      </c>
      <c r="I3" s="514" t="s">
        <v>24</v>
      </c>
      <c r="J3" s="512" t="s">
        <v>26</v>
      </c>
      <c r="K3" s="60"/>
    </row>
    <row r="4" spans="1:10" ht="12.75" customHeight="1">
      <c r="A4" s="116" t="s">
        <v>193</v>
      </c>
      <c r="B4" s="111" t="s">
        <v>19</v>
      </c>
      <c r="C4" s="112" t="s">
        <v>20</v>
      </c>
      <c r="D4" s="113" t="s">
        <v>21</v>
      </c>
      <c r="E4" s="114" t="s">
        <v>19</v>
      </c>
      <c r="F4" s="112" t="s">
        <v>20</v>
      </c>
      <c r="G4" s="113" t="s">
        <v>21</v>
      </c>
      <c r="H4" s="515"/>
      <c r="I4" s="515"/>
      <c r="J4" s="513"/>
    </row>
    <row r="5" spans="1:18" ht="12.75">
      <c r="A5" s="109" t="s">
        <v>107</v>
      </c>
      <c r="B5" s="236">
        <v>0</v>
      </c>
      <c r="C5" s="236">
        <v>128</v>
      </c>
      <c r="D5" s="236">
        <v>434</v>
      </c>
      <c r="E5" s="236">
        <f>B5/B$27*100</f>
        <v>0</v>
      </c>
      <c r="F5" s="236">
        <f>C5/C$27*100</f>
        <v>0</v>
      </c>
      <c r="G5" s="236">
        <f>D5/D$27*100</f>
        <v>0</v>
      </c>
      <c r="H5" s="237">
        <v>423</v>
      </c>
      <c r="I5" s="237">
        <v>687</v>
      </c>
      <c r="J5" s="282">
        <f>H5+I5</f>
        <v>1110</v>
      </c>
      <c r="K5" s="68"/>
      <c r="L5" s="80"/>
      <c r="N5" s="80"/>
      <c r="O5" s="80"/>
      <c r="P5" s="80"/>
      <c r="Q5" s="80"/>
      <c r="R5" s="80"/>
    </row>
    <row r="6" spans="1:18" ht="12.75">
      <c r="A6" s="108" t="s">
        <v>1</v>
      </c>
      <c r="B6" s="236">
        <v>125</v>
      </c>
      <c r="C6" s="236">
        <v>8164</v>
      </c>
      <c r="D6" s="236">
        <v>2756</v>
      </c>
      <c r="E6" s="236">
        <f>B6/B$27*100+E5</f>
        <v>0</v>
      </c>
      <c r="F6" s="236">
        <f aca="true" t="shared" si="0" ref="F6:G21">C6/C$27*100+F5</f>
        <v>3</v>
      </c>
      <c r="G6" s="236">
        <f t="shared" si="0"/>
        <v>1</v>
      </c>
      <c r="H6" s="237">
        <v>2892</v>
      </c>
      <c r="I6" s="237">
        <v>8153</v>
      </c>
      <c r="J6" s="282">
        <f aca="true" t="shared" si="1" ref="J6:J26">H6+I6</f>
        <v>11045</v>
      </c>
      <c r="K6" s="68"/>
      <c r="L6" s="80"/>
      <c r="N6" s="80"/>
      <c r="O6" s="80"/>
      <c r="P6" s="80"/>
      <c r="Q6" s="80"/>
      <c r="R6" s="80"/>
    </row>
    <row r="7" spans="1:18" ht="12.75">
      <c r="A7" s="108" t="s">
        <v>2</v>
      </c>
      <c r="B7" s="236">
        <v>1284</v>
      </c>
      <c r="C7" s="236">
        <v>202</v>
      </c>
      <c r="D7" s="236">
        <v>18530</v>
      </c>
      <c r="E7" s="236">
        <f aca="true" t="shared" si="2" ref="E7:E26">B7/B$27*100+E6</f>
        <v>0</v>
      </c>
      <c r="F7" s="236">
        <f t="shared" si="0"/>
        <v>3</v>
      </c>
      <c r="G7" s="236">
        <f t="shared" si="0"/>
        <v>9</v>
      </c>
      <c r="H7" s="237">
        <v>12587</v>
      </c>
      <c r="I7" s="237">
        <v>7432</v>
      </c>
      <c r="J7" s="282">
        <f t="shared" si="1"/>
        <v>20019</v>
      </c>
      <c r="K7" s="68"/>
      <c r="L7" s="80"/>
      <c r="N7" s="80"/>
      <c r="O7" s="80"/>
      <c r="P7" s="80"/>
      <c r="Q7" s="80"/>
      <c r="R7" s="80"/>
    </row>
    <row r="8" spans="1:18" ht="12.75">
      <c r="A8" s="108" t="s">
        <v>3</v>
      </c>
      <c r="B8" s="236">
        <v>1237</v>
      </c>
      <c r="C8" s="236">
        <v>12174</v>
      </c>
      <c r="D8" s="236">
        <v>35581</v>
      </c>
      <c r="E8" s="236">
        <f t="shared" si="2"/>
        <v>0</v>
      </c>
      <c r="F8" s="236">
        <f t="shared" si="0"/>
        <v>7</v>
      </c>
      <c r="G8" s="236">
        <f t="shared" si="0"/>
        <v>25</v>
      </c>
      <c r="H8" s="237">
        <v>29099</v>
      </c>
      <c r="I8" s="237">
        <v>19918</v>
      </c>
      <c r="J8" s="282">
        <f t="shared" si="1"/>
        <v>49017</v>
      </c>
      <c r="K8" s="68"/>
      <c r="L8" s="80"/>
      <c r="N8" s="80"/>
      <c r="O8" s="80"/>
      <c r="P8" s="80"/>
      <c r="Q8" s="80"/>
      <c r="R8" s="80"/>
    </row>
    <row r="9" spans="1:18" ht="12.75">
      <c r="A9" s="108" t="s">
        <v>4</v>
      </c>
      <c r="B9" s="236">
        <v>2177</v>
      </c>
      <c r="C9" s="236">
        <v>11473</v>
      </c>
      <c r="D9" s="236">
        <v>19041</v>
      </c>
      <c r="E9" s="236">
        <f t="shared" si="2"/>
        <v>0</v>
      </c>
      <c r="F9" s="236">
        <f t="shared" si="0"/>
        <v>11</v>
      </c>
      <c r="G9" s="236">
        <f t="shared" si="0"/>
        <v>33</v>
      </c>
      <c r="H9" s="237">
        <v>20623</v>
      </c>
      <c r="I9" s="237">
        <v>12089</v>
      </c>
      <c r="J9" s="282">
        <f t="shared" si="1"/>
        <v>32712</v>
      </c>
      <c r="K9" s="68"/>
      <c r="L9" s="80"/>
      <c r="N9" s="80"/>
      <c r="O9" s="80"/>
      <c r="P9" s="80"/>
      <c r="Q9" s="80"/>
      <c r="R9" s="80"/>
    </row>
    <row r="10" spans="1:18" ht="12.75">
      <c r="A10" s="108" t="s">
        <v>5</v>
      </c>
      <c r="B10" s="236">
        <v>1233</v>
      </c>
      <c r="C10" s="236">
        <v>12192</v>
      </c>
      <c r="D10" s="236">
        <v>21795</v>
      </c>
      <c r="E10" s="236">
        <f t="shared" si="2"/>
        <v>0</v>
      </c>
      <c r="F10" s="236">
        <f t="shared" si="0"/>
        <v>15</v>
      </c>
      <c r="G10" s="236">
        <f t="shared" si="0"/>
        <v>43</v>
      </c>
      <c r="H10" s="237">
        <v>19500</v>
      </c>
      <c r="I10" s="237">
        <v>15735</v>
      </c>
      <c r="J10" s="282">
        <f t="shared" si="1"/>
        <v>35235</v>
      </c>
      <c r="K10" s="68"/>
      <c r="L10" s="80"/>
      <c r="N10" s="80"/>
      <c r="O10" s="80"/>
      <c r="P10" s="80"/>
      <c r="Q10" s="80"/>
      <c r="R10" s="80"/>
    </row>
    <row r="11" spans="1:18" ht="12.75">
      <c r="A11" s="108" t="s">
        <v>22</v>
      </c>
      <c r="B11" s="236">
        <v>507</v>
      </c>
      <c r="C11" s="236">
        <v>8549</v>
      </c>
      <c r="D11" s="236">
        <v>18590</v>
      </c>
      <c r="E11" s="236">
        <f t="shared" si="2"/>
        <v>0</v>
      </c>
      <c r="F11" s="236">
        <f t="shared" si="0"/>
        <v>18</v>
      </c>
      <c r="G11" s="236">
        <f t="shared" si="0"/>
        <v>51</v>
      </c>
      <c r="H11" s="237">
        <v>18134</v>
      </c>
      <c r="I11" s="237">
        <v>9523</v>
      </c>
      <c r="J11" s="282">
        <f t="shared" si="1"/>
        <v>27657</v>
      </c>
      <c r="K11" s="68"/>
      <c r="L11" s="80"/>
      <c r="N11" s="80"/>
      <c r="O11" s="80"/>
      <c r="P11" s="80"/>
      <c r="Q11" s="80"/>
      <c r="R11" s="80"/>
    </row>
    <row r="12" spans="1:18" ht="12.75">
      <c r="A12" s="108" t="s">
        <v>23</v>
      </c>
      <c r="B12" s="236">
        <v>775</v>
      </c>
      <c r="C12" s="236">
        <v>17798</v>
      </c>
      <c r="D12" s="236">
        <v>5721</v>
      </c>
      <c r="E12" s="236">
        <f t="shared" si="2"/>
        <v>0</v>
      </c>
      <c r="F12" s="236">
        <f t="shared" si="0"/>
        <v>24</v>
      </c>
      <c r="G12" s="236">
        <f t="shared" si="0"/>
        <v>54</v>
      </c>
      <c r="H12" s="237">
        <v>11405</v>
      </c>
      <c r="I12" s="237">
        <v>12896</v>
      </c>
      <c r="J12" s="282">
        <f t="shared" si="1"/>
        <v>24301</v>
      </c>
      <c r="K12" s="68"/>
      <c r="L12" s="80"/>
      <c r="N12" s="80"/>
      <c r="O12" s="80"/>
      <c r="P12" s="80"/>
      <c r="Q12" s="80"/>
      <c r="R12" s="80"/>
    </row>
    <row r="13" spans="1:18" ht="12.75">
      <c r="A13" s="108" t="s">
        <v>6</v>
      </c>
      <c r="B13" s="236">
        <v>25225</v>
      </c>
      <c r="C13" s="236">
        <v>26755</v>
      </c>
      <c r="D13" s="236">
        <v>26666</v>
      </c>
      <c r="E13" s="236">
        <f t="shared" si="2"/>
        <v>2</v>
      </c>
      <c r="F13" s="236">
        <f t="shared" si="0"/>
        <v>33</v>
      </c>
      <c r="G13" s="236">
        <f t="shared" si="0"/>
        <v>66</v>
      </c>
      <c r="H13" s="237">
        <v>46525</v>
      </c>
      <c r="I13" s="237">
        <v>32142</v>
      </c>
      <c r="J13" s="282">
        <f t="shared" si="1"/>
        <v>78667</v>
      </c>
      <c r="K13" s="68"/>
      <c r="L13" s="80"/>
      <c r="N13" s="80"/>
      <c r="O13" s="80"/>
      <c r="P13" s="80"/>
      <c r="Q13" s="80"/>
      <c r="R13" s="80"/>
    </row>
    <row r="14" spans="1:18" ht="12.75">
      <c r="A14" s="108" t="s">
        <v>7</v>
      </c>
      <c r="B14" s="236">
        <v>6958</v>
      </c>
      <c r="C14" s="236">
        <v>28225</v>
      </c>
      <c r="D14" s="236">
        <v>22375</v>
      </c>
      <c r="E14" s="236">
        <f t="shared" si="2"/>
        <v>3</v>
      </c>
      <c r="F14" s="236">
        <f t="shared" si="0"/>
        <v>43</v>
      </c>
      <c r="G14" s="236">
        <f t="shared" si="0"/>
        <v>76</v>
      </c>
      <c r="H14" s="237">
        <v>32618</v>
      </c>
      <c r="I14" s="237">
        <v>24964</v>
      </c>
      <c r="J14" s="282">
        <f t="shared" si="1"/>
        <v>57582</v>
      </c>
      <c r="K14" s="68"/>
      <c r="L14" s="80"/>
      <c r="N14" s="80"/>
      <c r="O14" s="80"/>
      <c r="P14" s="80"/>
      <c r="Q14" s="80"/>
      <c r="R14" s="80"/>
    </row>
    <row r="15" spans="1:18" ht="12.75">
      <c r="A15" s="108" t="s">
        <v>8</v>
      </c>
      <c r="B15" s="236">
        <v>7026</v>
      </c>
      <c r="C15" s="236">
        <v>23455</v>
      </c>
      <c r="D15" s="236">
        <v>14857</v>
      </c>
      <c r="E15" s="236">
        <f t="shared" si="2"/>
        <v>4</v>
      </c>
      <c r="F15" s="236">
        <f t="shared" si="0"/>
        <v>51</v>
      </c>
      <c r="G15" s="236">
        <f t="shared" si="0"/>
        <v>83</v>
      </c>
      <c r="H15" s="237">
        <v>26110</v>
      </c>
      <c r="I15" s="237">
        <v>19250</v>
      </c>
      <c r="J15" s="282">
        <f t="shared" si="1"/>
        <v>45360</v>
      </c>
      <c r="K15" s="68"/>
      <c r="L15" s="80"/>
      <c r="N15" s="80"/>
      <c r="O15" s="80"/>
      <c r="P15" s="80"/>
      <c r="Q15" s="80"/>
      <c r="R15" s="80"/>
    </row>
    <row r="16" spans="1:18" ht="12.75">
      <c r="A16" s="108" t="s">
        <v>9</v>
      </c>
      <c r="B16" s="236">
        <v>55892</v>
      </c>
      <c r="C16" s="236">
        <v>20027</v>
      </c>
      <c r="D16" s="236">
        <v>14257</v>
      </c>
      <c r="E16" s="236">
        <f t="shared" si="2"/>
        <v>9</v>
      </c>
      <c r="F16" s="236">
        <f t="shared" si="0"/>
        <v>58</v>
      </c>
      <c r="G16" s="236">
        <f t="shared" si="0"/>
        <v>89</v>
      </c>
      <c r="H16" s="237">
        <v>62709</v>
      </c>
      <c r="I16" s="237">
        <v>27479</v>
      </c>
      <c r="J16" s="282">
        <f t="shared" si="1"/>
        <v>90188</v>
      </c>
      <c r="K16" s="68"/>
      <c r="L16" s="80"/>
      <c r="N16" s="80"/>
      <c r="O16" s="80"/>
      <c r="P16" s="80"/>
      <c r="Q16" s="80"/>
      <c r="R16" s="80"/>
    </row>
    <row r="17" spans="1:18" ht="12.75">
      <c r="A17" s="108" t="s">
        <v>10</v>
      </c>
      <c r="B17" s="236">
        <v>113182</v>
      </c>
      <c r="C17" s="236">
        <v>26399</v>
      </c>
      <c r="D17" s="236">
        <v>10660</v>
      </c>
      <c r="E17" s="236">
        <f t="shared" si="2"/>
        <v>20</v>
      </c>
      <c r="F17" s="236">
        <f t="shared" si="0"/>
        <v>67</v>
      </c>
      <c r="G17" s="236">
        <f t="shared" si="0"/>
        <v>94</v>
      </c>
      <c r="H17" s="237">
        <v>100654</v>
      </c>
      <c r="I17" s="237">
        <v>49613</v>
      </c>
      <c r="J17" s="282">
        <f t="shared" si="1"/>
        <v>150267</v>
      </c>
      <c r="K17" s="68"/>
      <c r="L17" s="80"/>
      <c r="N17" s="80"/>
      <c r="O17" s="80"/>
      <c r="P17" s="80"/>
      <c r="Q17" s="80"/>
      <c r="R17" s="80"/>
    </row>
    <row r="18" spans="1:18" ht="12.75">
      <c r="A18" s="108" t="s">
        <v>11</v>
      </c>
      <c r="B18" s="236">
        <v>9498</v>
      </c>
      <c r="C18" s="236">
        <v>20121</v>
      </c>
      <c r="D18" s="236">
        <v>370</v>
      </c>
      <c r="E18" s="236">
        <f t="shared" si="2"/>
        <v>21</v>
      </c>
      <c r="F18" s="236">
        <f t="shared" si="0"/>
        <v>74</v>
      </c>
      <c r="G18" s="236">
        <f t="shared" si="0"/>
        <v>94</v>
      </c>
      <c r="H18" s="237">
        <v>13711</v>
      </c>
      <c r="I18" s="237">
        <v>16290</v>
      </c>
      <c r="J18" s="282">
        <f t="shared" si="1"/>
        <v>30001</v>
      </c>
      <c r="K18" s="68"/>
      <c r="L18" s="80"/>
      <c r="N18" s="80"/>
      <c r="O18" s="80"/>
      <c r="P18" s="80"/>
      <c r="Q18" s="80"/>
      <c r="R18" s="80"/>
    </row>
    <row r="19" spans="1:18" ht="12.75">
      <c r="A19" s="108" t="s">
        <v>12</v>
      </c>
      <c r="B19" s="236">
        <v>179957</v>
      </c>
      <c r="C19" s="236">
        <v>51359</v>
      </c>
      <c r="D19" s="236">
        <v>1295</v>
      </c>
      <c r="E19" s="236">
        <f t="shared" si="2"/>
        <v>39</v>
      </c>
      <c r="F19" s="236">
        <f t="shared" si="0"/>
        <v>91</v>
      </c>
      <c r="G19" s="236">
        <f t="shared" si="0"/>
        <v>95</v>
      </c>
      <c r="H19" s="237">
        <v>156641</v>
      </c>
      <c r="I19" s="237">
        <v>76022</v>
      </c>
      <c r="J19" s="282">
        <f t="shared" si="1"/>
        <v>232663</v>
      </c>
      <c r="K19" s="68"/>
      <c r="L19" s="80"/>
      <c r="N19" s="80"/>
      <c r="O19" s="80"/>
      <c r="P19" s="80"/>
      <c r="Q19" s="80"/>
      <c r="R19" s="80"/>
    </row>
    <row r="20" spans="1:18" ht="12.75">
      <c r="A20" s="108" t="s">
        <v>13</v>
      </c>
      <c r="B20" s="236">
        <v>137581</v>
      </c>
      <c r="C20" s="236">
        <v>20878</v>
      </c>
      <c r="D20" s="236">
        <v>1</v>
      </c>
      <c r="E20" s="236">
        <f t="shared" si="2"/>
        <v>52</v>
      </c>
      <c r="F20" s="236">
        <f t="shared" si="0"/>
        <v>98</v>
      </c>
      <c r="G20" s="236">
        <f t="shared" si="0"/>
        <v>95</v>
      </c>
      <c r="H20" s="237">
        <v>107064</v>
      </c>
      <c r="I20" s="237">
        <v>51431</v>
      </c>
      <c r="J20" s="282">
        <f t="shared" si="1"/>
        <v>158495</v>
      </c>
      <c r="K20" s="68"/>
      <c r="L20" s="80"/>
      <c r="N20" s="80"/>
      <c r="O20" s="80"/>
      <c r="P20" s="80"/>
      <c r="Q20" s="80"/>
      <c r="R20" s="80"/>
    </row>
    <row r="21" spans="1:18" ht="12.75">
      <c r="A21" s="108" t="s">
        <v>14</v>
      </c>
      <c r="B21" s="236">
        <v>125294</v>
      </c>
      <c r="C21" s="236">
        <v>1450</v>
      </c>
      <c r="D21" s="236">
        <v>0</v>
      </c>
      <c r="E21" s="236">
        <f t="shared" si="2"/>
        <v>64</v>
      </c>
      <c r="F21" s="236">
        <f t="shared" si="0"/>
        <v>98</v>
      </c>
      <c r="G21" s="236">
        <f t="shared" si="0"/>
        <v>95</v>
      </c>
      <c r="H21" s="237">
        <v>85374</v>
      </c>
      <c r="I21" s="237">
        <v>41380</v>
      </c>
      <c r="J21" s="282">
        <f t="shared" si="1"/>
        <v>126754</v>
      </c>
      <c r="K21" s="68"/>
      <c r="L21" s="80"/>
      <c r="N21" s="80"/>
      <c r="O21" s="80"/>
      <c r="P21" s="80"/>
      <c r="Q21" s="80"/>
      <c r="R21" s="80"/>
    </row>
    <row r="22" spans="1:18" ht="12.75">
      <c r="A22" s="108" t="s">
        <v>15</v>
      </c>
      <c r="B22" s="236">
        <v>57440</v>
      </c>
      <c r="C22" s="236">
        <v>37</v>
      </c>
      <c r="D22" s="236">
        <v>0</v>
      </c>
      <c r="E22" s="236">
        <f t="shared" si="2"/>
        <v>70</v>
      </c>
      <c r="F22" s="236">
        <f aca="true" t="shared" si="3" ref="F22:G26">C22/C$27*100+F21</f>
        <v>98</v>
      </c>
      <c r="G22" s="236">
        <f t="shared" si="3"/>
        <v>95</v>
      </c>
      <c r="H22" s="237">
        <v>31663</v>
      </c>
      <c r="I22" s="237">
        <v>25814</v>
      </c>
      <c r="J22" s="282">
        <f t="shared" si="1"/>
        <v>57477</v>
      </c>
      <c r="K22" s="68"/>
      <c r="L22" s="80"/>
      <c r="N22" s="80"/>
      <c r="O22" s="80"/>
      <c r="P22" s="80"/>
      <c r="Q22" s="80"/>
      <c r="R22" s="80"/>
    </row>
    <row r="23" spans="1:18" ht="12.75">
      <c r="A23" s="108" t="s">
        <v>16</v>
      </c>
      <c r="B23" s="236">
        <v>84095</v>
      </c>
      <c r="C23" s="236">
        <v>52</v>
      </c>
      <c r="D23" s="236">
        <v>0</v>
      </c>
      <c r="E23" s="236">
        <f t="shared" si="2"/>
        <v>78</v>
      </c>
      <c r="F23" s="236">
        <f t="shared" si="3"/>
        <v>98</v>
      </c>
      <c r="G23" s="236">
        <f t="shared" si="3"/>
        <v>95</v>
      </c>
      <c r="H23" s="237">
        <v>48718</v>
      </c>
      <c r="I23" s="237">
        <v>35438</v>
      </c>
      <c r="J23" s="282">
        <f t="shared" si="1"/>
        <v>84156</v>
      </c>
      <c r="K23" s="68"/>
      <c r="L23" s="80"/>
      <c r="N23" s="80"/>
      <c r="O23" s="80"/>
      <c r="P23" s="80"/>
      <c r="Q23" s="80"/>
      <c r="R23" s="80"/>
    </row>
    <row r="24" spans="1:18" ht="12.75">
      <c r="A24" s="108" t="s">
        <v>192</v>
      </c>
      <c r="B24" s="236">
        <v>151500</v>
      </c>
      <c r="C24" s="236">
        <v>0</v>
      </c>
      <c r="D24" s="236">
        <v>0</v>
      </c>
      <c r="E24" s="236">
        <f t="shared" si="2"/>
        <v>93</v>
      </c>
      <c r="F24" s="236">
        <f t="shared" si="3"/>
        <v>98</v>
      </c>
      <c r="G24" s="236">
        <f t="shared" si="3"/>
        <v>95</v>
      </c>
      <c r="H24" s="237">
        <v>78134</v>
      </c>
      <c r="I24" s="237">
        <v>73375</v>
      </c>
      <c r="J24" s="282">
        <f t="shared" si="1"/>
        <v>151509</v>
      </c>
      <c r="K24" s="68"/>
      <c r="L24" s="80"/>
      <c r="N24" s="80"/>
      <c r="O24" s="80"/>
      <c r="P24" s="80"/>
      <c r="Q24" s="80"/>
      <c r="R24" s="80"/>
    </row>
    <row r="25" spans="1:18" ht="12.75">
      <c r="A25" s="108" t="s">
        <v>17</v>
      </c>
      <c r="B25" s="236">
        <v>58535</v>
      </c>
      <c r="C25" s="236">
        <v>0</v>
      </c>
      <c r="D25" s="236">
        <v>0</v>
      </c>
      <c r="E25" s="236">
        <f t="shared" si="2"/>
        <v>99</v>
      </c>
      <c r="F25" s="236">
        <f t="shared" si="3"/>
        <v>98</v>
      </c>
      <c r="G25" s="236">
        <f t="shared" si="3"/>
        <v>95</v>
      </c>
      <c r="H25" s="237">
        <v>20872</v>
      </c>
      <c r="I25" s="237">
        <v>37669</v>
      </c>
      <c r="J25" s="282">
        <f t="shared" si="1"/>
        <v>58541</v>
      </c>
      <c r="K25" s="68"/>
      <c r="L25" s="80"/>
      <c r="N25" s="80"/>
      <c r="O25" s="80"/>
      <c r="P25" s="80"/>
      <c r="Q25" s="80"/>
      <c r="R25" s="80"/>
    </row>
    <row r="26" spans="1:18" s="44" customFormat="1" ht="12.75">
      <c r="A26" s="108" t="s">
        <v>68</v>
      </c>
      <c r="B26" s="236">
        <v>7687</v>
      </c>
      <c r="C26" s="236">
        <v>4590</v>
      </c>
      <c r="D26" s="236">
        <v>11639</v>
      </c>
      <c r="E26" s="236">
        <f t="shared" si="2"/>
        <v>100</v>
      </c>
      <c r="F26" s="236">
        <f t="shared" si="3"/>
        <v>100</v>
      </c>
      <c r="G26" s="236">
        <f t="shared" si="3"/>
        <v>100</v>
      </c>
      <c r="H26" s="237">
        <v>13351</v>
      </c>
      <c r="I26" s="237">
        <v>10578</v>
      </c>
      <c r="J26" s="282">
        <f t="shared" si="1"/>
        <v>23929</v>
      </c>
      <c r="K26" s="70"/>
      <c r="L26" s="80"/>
      <c r="N26" s="80"/>
      <c r="O26" s="80"/>
      <c r="P26" s="80"/>
      <c r="Q26" s="80"/>
      <c r="R26" s="80"/>
    </row>
    <row r="27" spans="1:18" ht="13.5" thickBot="1">
      <c r="A27" s="110" t="s">
        <v>26</v>
      </c>
      <c r="B27" s="238">
        <v>1027208</v>
      </c>
      <c r="C27" s="238">
        <v>294028</v>
      </c>
      <c r="D27" s="238">
        <v>224568</v>
      </c>
      <c r="E27" s="238">
        <v>100</v>
      </c>
      <c r="F27" s="238">
        <v>100</v>
      </c>
      <c r="G27" s="239">
        <v>100</v>
      </c>
      <c r="H27" s="238">
        <f>SUM(H5:H26)</f>
        <v>938807</v>
      </c>
      <c r="I27" s="238">
        <f>SUM(I5:I26)</f>
        <v>607878</v>
      </c>
      <c r="J27" s="239">
        <f>H27+I27</f>
        <v>1546685</v>
      </c>
      <c r="K27" s="69"/>
      <c r="L27" s="80"/>
      <c r="N27" s="80"/>
      <c r="O27" s="80"/>
      <c r="P27" s="80"/>
      <c r="Q27" s="80"/>
      <c r="R27" s="80"/>
    </row>
    <row r="28" spans="1:11" s="1" customFormat="1" ht="12.75">
      <c r="A28" s="60" t="s">
        <v>230</v>
      </c>
      <c r="B28"/>
      <c r="C28"/>
      <c r="D28"/>
      <c r="E28"/>
      <c r="F28"/>
      <c r="G28"/>
      <c r="H28"/>
      <c r="I28"/>
      <c r="J28"/>
      <c r="K28" s="42"/>
    </row>
    <row r="29" spans="1:11" ht="12.75">
      <c r="A29" t="s">
        <v>144</v>
      </c>
      <c r="K29" s="42"/>
    </row>
    <row r="30" spans="1:11" ht="27.75" customHeight="1">
      <c r="A30" s="505" t="s">
        <v>203</v>
      </c>
      <c r="B30" s="488"/>
      <c r="C30" s="488"/>
      <c r="D30" s="488"/>
      <c r="E30" s="488"/>
      <c r="F30" s="488"/>
      <c r="G30" s="488"/>
      <c r="H30" s="488"/>
      <c r="I30" s="488"/>
      <c r="J30" s="488"/>
      <c r="K30" s="42"/>
    </row>
    <row r="31" spans="1:11" ht="39.75" customHeight="1">
      <c r="A31" s="516" t="s">
        <v>282</v>
      </c>
      <c r="B31" s="516"/>
      <c r="C31" s="516"/>
      <c r="D31" s="516"/>
      <c r="E31" s="516"/>
      <c r="F31" s="516"/>
      <c r="G31" s="516"/>
      <c r="H31" s="516"/>
      <c r="I31" s="516"/>
      <c r="J31" s="516"/>
      <c r="K31" s="42"/>
    </row>
    <row r="32" spans="1:10" ht="76.5" customHeight="1">
      <c r="A32" s="505" t="s">
        <v>337</v>
      </c>
      <c r="B32" s="488"/>
      <c r="C32" s="488"/>
      <c r="D32" s="488"/>
      <c r="E32" s="488"/>
      <c r="F32" s="488"/>
      <c r="G32" s="488"/>
      <c r="H32" s="488"/>
      <c r="I32" s="488"/>
      <c r="J32" s="488"/>
    </row>
    <row r="33" ht="12.75">
      <c r="A33" s="60"/>
    </row>
    <row r="34" ht="12.75">
      <c r="I34" s="234"/>
    </row>
    <row r="35" ht="12.75">
      <c r="I35" s="234"/>
    </row>
    <row r="36" ht="12.75">
      <c r="I36" s="234"/>
    </row>
    <row r="37" ht="12.75">
      <c r="I37" s="234"/>
    </row>
    <row r="38" ht="12.75">
      <c r="I38" s="234"/>
    </row>
    <row r="39" ht="12.75">
      <c r="I39" s="234"/>
    </row>
    <row r="40" ht="12.75">
      <c r="I40" s="234"/>
    </row>
    <row r="41" ht="12.75">
      <c r="I41" s="234"/>
    </row>
    <row r="42" ht="12.75">
      <c r="I42" s="234"/>
    </row>
    <row r="43" ht="12.75">
      <c r="I43" s="234"/>
    </row>
    <row r="44" ht="12.75">
      <c r="I44" s="234"/>
    </row>
    <row r="45" ht="12.75">
      <c r="I45" s="234"/>
    </row>
    <row r="46" ht="12.75">
      <c r="I46" s="235"/>
    </row>
    <row r="47" ht="12.75">
      <c r="I47" s="233"/>
    </row>
    <row r="48" ht="12.75">
      <c r="I48" s="233"/>
    </row>
    <row r="49" ht="12.75">
      <c r="I49" s="233"/>
    </row>
    <row r="50" ht="12.75">
      <c r="I50" s="233"/>
    </row>
  </sheetData>
  <sheetProtection/>
  <mergeCells count="9">
    <mergeCell ref="A1:J1"/>
    <mergeCell ref="A32:J32"/>
    <mergeCell ref="B3:D3"/>
    <mergeCell ref="E3:G3"/>
    <mergeCell ref="J3:J4"/>
    <mergeCell ref="I3:I4"/>
    <mergeCell ref="H3:H4"/>
    <mergeCell ref="A30:J30"/>
    <mergeCell ref="A31:J31"/>
  </mergeCells>
  <printOptions/>
  <pageMargins left="0.787401575" right="0.787401575" top="0.984251969" bottom="0.984251969" header="0.4921259845" footer="0.4921259845"/>
  <pageSetup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dimension ref="A1:J32"/>
  <sheetViews>
    <sheetView zoomScalePageLayoutView="0" workbookViewId="0" topLeftCell="A1">
      <selection activeCell="A31" sqref="A31:I31"/>
    </sheetView>
  </sheetViews>
  <sheetFormatPr defaultColWidth="11.421875" defaultRowHeight="12.75"/>
  <cols>
    <col min="11" max="11" width="3.140625" style="0" customWidth="1"/>
  </cols>
  <sheetData>
    <row r="1" spans="1:10" ht="12.75">
      <c r="A1" s="517" t="s">
        <v>127</v>
      </c>
      <c r="B1" s="494"/>
      <c r="C1" s="494"/>
      <c r="D1" s="494"/>
      <c r="E1" s="494"/>
      <c r="F1" s="494"/>
      <c r="G1" s="494"/>
      <c r="H1" s="494"/>
      <c r="I1" s="494"/>
      <c r="J1" s="494"/>
    </row>
    <row r="2" spans="1:10" ht="12.75">
      <c r="A2" s="494"/>
      <c r="B2" s="494"/>
      <c r="C2" s="494"/>
      <c r="D2" s="494"/>
      <c r="E2" s="494"/>
      <c r="F2" s="494"/>
      <c r="G2" s="494"/>
      <c r="H2" s="494"/>
      <c r="I2" s="494"/>
      <c r="J2" s="494"/>
    </row>
    <row r="3" ht="12.75">
      <c r="A3" s="3"/>
    </row>
    <row r="29" ht="12.75">
      <c r="A29" s="4" t="s">
        <v>268</v>
      </c>
    </row>
    <row r="30" spans="1:10" ht="26.25" customHeight="1">
      <c r="A30" s="495" t="s">
        <v>270</v>
      </c>
      <c r="B30" s="496"/>
      <c r="C30" s="496"/>
      <c r="D30" s="496"/>
      <c r="E30" s="496"/>
      <c r="F30" s="496"/>
      <c r="G30" s="496"/>
      <c r="H30" s="496"/>
      <c r="I30" s="496"/>
      <c r="J30" s="496"/>
    </row>
    <row r="31" spans="1:10" ht="30.75" customHeight="1">
      <c r="A31" s="491" t="s">
        <v>269</v>
      </c>
      <c r="B31" s="491"/>
      <c r="C31" s="491"/>
      <c r="D31" s="491"/>
      <c r="E31" s="491"/>
      <c r="F31" s="491"/>
      <c r="G31" s="491"/>
      <c r="H31" s="491"/>
      <c r="I31" s="491"/>
      <c r="J31" s="73"/>
    </row>
    <row r="32" spans="1:9" ht="37.5" customHeight="1">
      <c r="A32" s="491"/>
      <c r="B32" s="491"/>
      <c r="C32" s="491"/>
      <c r="D32" s="491"/>
      <c r="E32" s="491"/>
      <c r="F32" s="491"/>
      <c r="G32" s="491"/>
      <c r="H32" s="491"/>
      <c r="I32" s="491"/>
    </row>
  </sheetData>
  <sheetProtection/>
  <mergeCells count="4">
    <mergeCell ref="A1:J2"/>
    <mergeCell ref="A30:J30"/>
    <mergeCell ref="A32:I32"/>
    <mergeCell ref="A31:I31"/>
  </mergeCells>
  <printOptions/>
  <pageMargins left="0.787401575" right="0.787401575" top="0.984251969" bottom="0.984251969" header="0.4921259845" footer="0.4921259845"/>
  <pageSetup horizontalDpi="600" verticalDpi="600" orientation="landscape" paperSize="9" scale="96" r:id="rId2"/>
  <drawing r:id="rId1"/>
</worksheet>
</file>

<file path=xl/worksheets/sheet12.xml><?xml version="1.0" encoding="utf-8"?>
<worksheet xmlns="http://schemas.openxmlformats.org/spreadsheetml/2006/main" xmlns:r="http://schemas.openxmlformats.org/officeDocument/2006/relationships">
  <dimension ref="A1:G52"/>
  <sheetViews>
    <sheetView zoomScalePageLayoutView="0" workbookViewId="0" topLeftCell="A1">
      <selection activeCell="C42" sqref="C42"/>
    </sheetView>
  </sheetViews>
  <sheetFormatPr defaultColWidth="11.421875" defaultRowHeight="12.75"/>
  <cols>
    <col min="1" max="2" width="11.421875" style="44" customWidth="1"/>
    <col min="3" max="3" width="26.421875" style="12" customWidth="1"/>
    <col min="4" max="16384" width="11.421875" style="44" customWidth="1"/>
  </cols>
  <sheetData>
    <row r="1" s="519" customFormat="1" ht="15">
      <c r="A1" s="519" t="s">
        <v>128</v>
      </c>
    </row>
    <row r="2" s="520" customFormat="1" ht="11.25"/>
    <row r="3" spans="1:3" ht="3" customHeight="1">
      <c r="A3" s="518"/>
      <c r="B3" s="518"/>
      <c r="C3" s="518"/>
    </row>
    <row r="4" ht="5.25" customHeight="1">
      <c r="C4" s="12"/>
    </row>
    <row r="5" spans="1:3" ht="43.5" customHeight="1">
      <c r="A5" s="105" t="s">
        <v>149</v>
      </c>
      <c r="B5" s="105" t="s">
        <v>43</v>
      </c>
      <c r="C5" s="117" t="s">
        <v>47</v>
      </c>
    </row>
    <row r="6" spans="1:4" ht="12.75">
      <c r="A6" s="103">
        <v>1980</v>
      </c>
      <c r="B6" s="118">
        <v>0.016</v>
      </c>
      <c r="C6" s="119">
        <v>0.86</v>
      </c>
      <c r="D6" s="11"/>
    </row>
    <row r="7" spans="1:4" ht="12.75">
      <c r="A7" s="103">
        <v>1981</v>
      </c>
      <c r="B7" s="118">
        <v>0.011</v>
      </c>
      <c r="C7" s="119">
        <v>0.85</v>
      </c>
      <c r="D7" s="11"/>
    </row>
    <row r="8" spans="1:4" ht="12.75">
      <c r="A8" s="103">
        <v>1982</v>
      </c>
      <c r="B8" s="118">
        <v>0.025</v>
      </c>
      <c r="C8" s="119">
        <v>0.86</v>
      </c>
      <c r="D8" s="11"/>
    </row>
    <row r="9" spans="1:4" ht="12.75">
      <c r="A9" s="103">
        <v>1983</v>
      </c>
      <c r="B9" s="118">
        <v>0.012</v>
      </c>
      <c r="C9" s="119">
        <v>0.87</v>
      </c>
      <c r="D9" s="11"/>
    </row>
    <row r="10" spans="1:4" ht="12.75">
      <c r="A10" s="103">
        <v>1984</v>
      </c>
      <c r="B10" s="118">
        <v>0.015</v>
      </c>
      <c r="C10" s="119">
        <v>0.88</v>
      </c>
      <c r="D10" s="11"/>
    </row>
    <row r="11" spans="1:4" ht="12.75">
      <c r="A11" s="103">
        <v>1985</v>
      </c>
      <c r="B11" s="118">
        <v>0.016</v>
      </c>
      <c r="C11" s="119">
        <v>0.88</v>
      </c>
      <c r="D11" s="11"/>
    </row>
    <row r="12" spans="1:4" ht="12.75">
      <c r="A12" s="103">
        <v>1986</v>
      </c>
      <c r="B12" s="118">
        <v>0.023</v>
      </c>
      <c r="C12" s="119">
        <v>0.9</v>
      </c>
      <c r="D12" s="11"/>
    </row>
    <row r="13" spans="1:4" ht="12.75">
      <c r="A13" s="103">
        <v>1987</v>
      </c>
      <c r="B13" s="118">
        <v>0.026</v>
      </c>
      <c r="C13" s="119">
        <v>0.9</v>
      </c>
      <c r="D13" s="11"/>
    </row>
    <row r="14" spans="1:4" ht="12.75">
      <c r="A14" s="103">
        <v>1988</v>
      </c>
      <c r="B14" s="118">
        <v>0.047</v>
      </c>
      <c r="C14" s="119">
        <v>0.91</v>
      </c>
      <c r="D14" s="11"/>
    </row>
    <row r="15" spans="1:4" ht="12.75">
      <c r="A15" s="103">
        <v>1989</v>
      </c>
      <c r="B15" s="118">
        <v>0.043</v>
      </c>
      <c r="C15" s="119">
        <v>0.9</v>
      </c>
      <c r="D15" s="11"/>
    </row>
    <row r="16" spans="1:4" ht="12.75">
      <c r="A16" s="103">
        <v>1990</v>
      </c>
      <c r="B16" s="118">
        <v>0.029</v>
      </c>
      <c r="C16" s="119">
        <v>0.9</v>
      </c>
      <c r="D16" s="11"/>
    </row>
    <row r="17" spans="1:4" ht="12.75">
      <c r="A17" s="103">
        <v>1991</v>
      </c>
      <c r="B17" s="118">
        <v>0.011</v>
      </c>
      <c r="C17" s="119">
        <v>0.9</v>
      </c>
      <c r="D17" s="11"/>
    </row>
    <row r="18" spans="1:4" ht="12.75">
      <c r="A18" s="103">
        <v>1992</v>
      </c>
      <c r="B18" s="118">
        <v>0.016</v>
      </c>
      <c r="C18" s="119">
        <v>0.89</v>
      </c>
      <c r="D18" s="11"/>
    </row>
    <row r="19" spans="1:4" ht="12.75">
      <c r="A19" s="103">
        <v>1993</v>
      </c>
      <c r="B19" s="118">
        <v>-0.006</v>
      </c>
      <c r="C19" s="119">
        <v>0.87</v>
      </c>
      <c r="D19" s="11"/>
    </row>
    <row r="20" spans="1:4" ht="12.75">
      <c r="A20" s="103">
        <v>1994</v>
      </c>
      <c r="B20" s="118">
        <v>0.024</v>
      </c>
      <c r="C20" s="119">
        <v>0.86</v>
      </c>
      <c r="D20" s="11"/>
    </row>
    <row r="21" spans="1:4" ht="12.75">
      <c r="A21" s="103">
        <v>1995</v>
      </c>
      <c r="B21" s="118">
        <v>0.021</v>
      </c>
      <c r="C21" s="119">
        <v>0.85</v>
      </c>
      <c r="D21" s="11"/>
    </row>
    <row r="22" spans="1:4" ht="12.75">
      <c r="A22" s="103">
        <v>1996</v>
      </c>
      <c r="B22" s="118">
        <v>0.014</v>
      </c>
      <c r="C22" s="119">
        <v>0.85</v>
      </c>
      <c r="D22" s="11"/>
    </row>
    <row r="23" spans="1:4" ht="12.75">
      <c r="A23" s="103">
        <v>1997</v>
      </c>
      <c r="B23" s="118">
        <v>0.023</v>
      </c>
      <c r="C23" s="119">
        <v>0.85</v>
      </c>
      <c r="D23" s="11"/>
    </row>
    <row r="24" spans="1:4" ht="12.75">
      <c r="A24" s="103">
        <v>1998</v>
      </c>
      <c r="B24" s="118">
        <v>0.036</v>
      </c>
      <c r="C24" s="119">
        <v>0.85</v>
      </c>
      <c r="D24" s="11"/>
    </row>
    <row r="25" spans="1:4" ht="12.75">
      <c r="A25" s="103">
        <v>1999</v>
      </c>
      <c r="B25" s="118">
        <v>0.034</v>
      </c>
      <c r="C25" s="119">
        <v>0.86</v>
      </c>
      <c r="D25" s="11"/>
    </row>
    <row r="26" spans="1:4" ht="12.75">
      <c r="A26" s="103">
        <v>2000</v>
      </c>
      <c r="B26" s="118">
        <v>0.039</v>
      </c>
      <c r="C26" s="119">
        <v>0.86</v>
      </c>
      <c r="D26" s="11"/>
    </row>
    <row r="27" spans="1:4" ht="12.75">
      <c r="A27" s="103">
        <v>2001</v>
      </c>
      <c r="B27" s="118">
        <v>0.02</v>
      </c>
      <c r="C27" s="119">
        <v>0.86</v>
      </c>
      <c r="D27" s="11"/>
    </row>
    <row r="28" spans="1:4" ht="12.75">
      <c r="A28" s="103">
        <v>2002</v>
      </c>
      <c r="B28" s="118">
        <v>0.011</v>
      </c>
      <c r="C28" s="119">
        <v>0.86</v>
      </c>
      <c r="D28" s="11"/>
    </row>
    <row r="29" spans="1:4" ht="12.75">
      <c r="A29" s="103">
        <v>2003</v>
      </c>
      <c r="B29" s="118">
        <v>0.008</v>
      </c>
      <c r="C29" s="119">
        <v>0.87</v>
      </c>
      <c r="D29" s="11"/>
    </row>
    <row r="30" spans="1:4" ht="12.75">
      <c r="A30" s="103">
        <v>2004</v>
      </c>
      <c r="B30" s="118">
        <v>0.028</v>
      </c>
      <c r="C30" s="119">
        <v>0.87</v>
      </c>
      <c r="D30" s="11"/>
    </row>
    <row r="31" spans="1:7" ht="12.75">
      <c r="A31" s="103">
        <v>2005</v>
      </c>
      <c r="B31" s="118">
        <v>0.017</v>
      </c>
      <c r="C31" s="119">
        <v>0.88</v>
      </c>
      <c r="D31" s="276"/>
      <c r="E31" s="275"/>
      <c r="F31" s="275"/>
      <c r="G31" s="275"/>
    </row>
    <row r="32" spans="1:7" ht="12.75">
      <c r="A32" s="103">
        <v>2006</v>
      </c>
      <c r="B32" s="118">
        <v>0.025</v>
      </c>
      <c r="C32" s="119">
        <v>0.87</v>
      </c>
      <c r="D32" s="278"/>
      <c r="E32" s="277"/>
      <c r="F32" s="277"/>
      <c r="G32" s="277"/>
    </row>
    <row r="33" spans="1:7" ht="12.75">
      <c r="A33" s="103">
        <v>2007</v>
      </c>
      <c r="B33" s="118">
        <v>0.024</v>
      </c>
      <c r="C33" s="119">
        <v>0.89</v>
      </c>
      <c r="D33" s="278"/>
      <c r="E33" s="277"/>
      <c r="F33" s="277"/>
      <c r="G33" s="277"/>
    </row>
    <row r="34" spans="1:7" ht="12.75">
      <c r="A34" s="103">
        <v>2008</v>
      </c>
      <c r="B34" s="118">
        <v>0.003</v>
      </c>
      <c r="C34" s="119">
        <v>0.89</v>
      </c>
      <c r="D34" s="278"/>
      <c r="E34" s="277"/>
      <c r="F34" s="277"/>
      <c r="G34" s="277"/>
    </row>
    <row r="35" spans="1:7" ht="12.75">
      <c r="A35" s="103">
        <v>2009</v>
      </c>
      <c r="B35" s="118">
        <v>-0.029</v>
      </c>
      <c r="C35" s="119">
        <v>0.85</v>
      </c>
      <c r="D35" s="278"/>
      <c r="E35" s="277"/>
      <c r="F35" s="277"/>
      <c r="G35" s="277"/>
    </row>
    <row r="36" spans="1:7" ht="12.75">
      <c r="A36" s="103">
        <v>2010</v>
      </c>
      <c r="B36" s="118">
        <v>0.02</v>
      </c>
      <c r="C36" s="119">
        <v>0.85</v>
      </c>
      <c r="D36" s="278"/>
      <c r="E36" s="277"/>
      <c r="F36" s="277"/>
      <c r="G36" s="277"/>
    </row>
    <row r="37" spans="1:7" ht="12.75">
      <c r="A37" s="103">
        <v>2011</v>
      </c>
      <c r="B37" s="118">
        <v>0.022</v>
      </c>
      <c r="C37" s="119">
        <v>0.86</v>
      </c>
      <c r="D37" s="279"/>
      <c r="E37" s="279"/>
      <c r="F37" s="279"/>
      <c r="G37" s="277"/>
    </row>
    <row r="38" spans="1:7" ht="12.75">
      <c r="A38" s="103">
        <v>2012</v>
      </c>
      <c r="B38" s="118">
        <v>0.003</v>
      </c>
      <c r="C38" s="119">
        <v>0.86</v>
      </c>
      <c r="D38" s="278"/>
      <c r="E38" s="277"/>
      <c r="F38" s="277"/>
      <c r="G38" s="277"/>
    </row>
    <row r="39" spans="1:7" ht="12.75">
      <c r="A39" s="103">
        <v>2013</v>
      </c>
      <c r="B39" s="118">
        <v>0.006</v>
      </c>
      <c r="C39" s="119">
        <v>0.89</v>
      </c>
      <c r="D39" s="278"/>
      <c r="E39" s="277"/>
      <c r="F39" s="277"/>
      <c r="G39" s="277"/>
    </row>
    <row r="40" spans="1:7" ht="12.75">
      <c r="A40" s="103">
        <v>2014</v>
      </c>
      <c r="B40" s="118">
        <v>0.01</v>
      </c>
      <c r="C40" s="119">
        <v>0.89</v>
      </c>
      <c r="D40" s="277"/>
      <c r="E40" s="277"/>
      <c r="F40" s="277"/>
      <c r="G40" s="277"/>
    </row>
    <row r="41" spans="1:7" ht="13.5" customHeight="1">
      <c r="A41" s="103">
        <v>2015</v>
      </c>
      <c r="B41" s="120">
        <v>0.011</v>
      </c>
      <c r="C41" s="119">
        <v>0.89</v>
      </c>
      <c r="D41" s="277"/>
      <c r="E41" s="277"/>
      <c r="F41" s="277"/>
      <c r="G41" s="277"/>
    </row>
    <row r="42" spans="1:7" ht="13.5" customHeight="1">
      <c r="A42" s="103">
        <v>2016</v>
      </c>
      <c r="B42" s="120">
        <v>0.011</v>
      </c>
      <c r="C42" s="119">
        <v>0.88</v>
      </c>
      <c r="D42" s="277"/>
      <c r="E42" s="277"/>
      <c r="F42" s="277"/>
      <c r="G42" s="277"/>
    </row>
    <row r="43" spans="1:7" ht="13.5" customHeight="1">
      <c r="A43" s="103">
        <v>2017</v>
      </c>
      <c r="B43" s="120">
        <v>0.023</v>
      </c>
      <c r="C43" s="119" t="s">
        <v>64</v>
      </c>
      <c r="D43" s="274"/>
      <c r="E43" s="274"/>
      <c r="F43" s="274"/>
      <c r="G43" s="274"/>
    </row>
    <row r="44" spans="1:3" ht="13.5" customHeight="1">
      <c r="A44" s="103">
        <v>2018</v>
      </c>
      <c r="B44" s="120">
        <v>0.017</v>
      </c>
      <c r="C44" s="119" t="s">
        <v>64</v>
      </c>
    </row>
    <row r="45" spans="1:3" ht="12.75">
      <c r="A45" s="495" t="s">
        <v>122</v>
      </c>
      <c r="B45" s="494"/>
      <c r="C45" s="494"/>
    </row>
    <row r="46" spans="1:3" ht="27" customHeight="1">
      <c r="A46" s="494"/>
      <c r="B46" s="494"/>
      <c r="C46" s="494"/>
    </row>
    <row r="47" spans="1:7" ht="32.25" customHeight="1">
      <c r="A47" s="495" t="s">
        <v>191</v>
      </c>
      <c r="B47" s="496"/>
      <c r="C47" s="496"/>
      <c r="D47" s="496"/>
      <c r="E47" s="496"/>
      <c r="F47" s="496"/>
      <c r="G47" s="496"/>
    </row>
    <row r="48" spans="1:7" ht="12.75">
      <c r="A48" s="280" t="s">
        <v>151</v>
      </c>
      <c r="B48" s="78"/>
      <c r="C48" s="78"/>
      <c r="D48" s="78"/>
      <c r="E48" s="78"/>
      <c r="F48" s="78"/>
      <c r="G48" s="78"/>
    </row>
    <row r="49" spans="1:7" ht="12.75" customHeight="1">
      <c r="A49" s="280" t="s">
        <v>131</v>
      </c>
      <c r="B49" s="160"/>
      <c r="C49" s="160"/>
      <c r="D49" s="160"/>
      <c r="E49" s="160"/>
      <c r="F49" s="160"/>
      <c r="G49" s="160"/>
    </row>
    <row r="50" spans="1:7" ht="12.75">
      <c r="A50" s="280" t="s">
        <v>188</v>
      </c>
      <c r="B50" s="160"/>
      <c r="C50" s="160"/>
      <c r="D50" s="160"/>
      <c r="E50" s="160"/>
      <c r="F50" s="160"/>
      <c r="G50" s="160"/>
    </row>
    <row r="51" spans="2:7" ht="12.75">
      <c r="B51" s="272"/>
      <c r="C51" s="272"/>
      <c r="D51" s="272"/>
      <c r="E51" s="272"/>
      <c r="F51" s="272"/>
      <c r="G51" s="272"/>
    </row>
    <row r="52" spans="1:7" ht="12.75">
      <c r="A52" s="272"/>
      <c r="B52" s="272"/>
      <c r="C52" s="272"/>
      <c r="D52" s="272"/>
      <c r="E52" s="272"/>
      <c r="F52" s="272"/>
      <c r="G52" s="272"/>
    </row>
  </sheetData>
  <sheetProtection/>
  <mergeCells count="5">
    <mergeCell ref="A3:C3"/>
    <mergeCell ref="A45:C46"/>
    <mergeCell ref="A1:IV1"/>
    <mergeCell ref="A2:IV2"/>
    <mergeCell ref="A47:G47"/>
  </mergeCells>
  <printOptions/>
  <pageMargins left="0.787401575" right="0.787401575" top="0.984251969" bottom="0.984251969" header="0.4921259845" footer="0.4921259845"/>
  <pageSetup horizontalDpi="600" verticalDpi="600" orientation="portrait" paperSize="9" scale="76" r:id="rId1"/>
</worksheet>
</file>

<file path=xl/worksheets/sheet13.xml><?xml version="1.0" encoding="utf-8"?>
<worksheet xmlns="http://schemas.openxmlformats.org/spreadsheetml/2006/main" xmlns:r="http://schemas.openxmlformats.org/officeDocument/2006/relationships">
  <dimension ref="A1:I39"/>
  <sheetViews>
    <sheetView zoomScalePageLayoutView="0" workbookViewId="0" topLeftCell="A1">
      <selection activeCell="C36" sqref="C36"/>
    </sheetView>
  </sheetViews>
  <sheetFormatPr defaultColWidth="11.421875" defaultRowHeight="12.75"/>
  <sheetData>
    <row r="1" spans="1:9" ht="14.25">
      <c r="A1" s="521" t="s">
        <v>190</v>
      </c>
      <c r="B1" s="521" t="s">
        <v>50</v>
      </c>
      <c r="C1" s="521"/>
      <c r="D1" s="521"/>
      <c r="E1" s="521"/>
      <c r="F1" s="521"/>
      <c r="G1" s="521"/>
      <c r="H1" s="521"/>
      <c r="I1" s="521"/>
    </row>
    <row r="2" ht="12.75">
      <c r="A2" s="60" t="s">
        <v>170</v>
      </c>
    </row>
    <row r="32" spans="1:3" ht="12.75">
      <c r="A32" s="4" t="s">
        <v>334</v>
      </c>
      <c r="C32" s="5"/>
    </row>
    <row r="33" s="2" customFormat="1" ht="11.25">
      <c r="A33" s="2" t="s">
        <v>51</v>
      </c>
    </row>
    <row r="34" ht="12.75">
      <c r="A34" s="2"/>
    </row>
    <row r="38" ht="12.75">
      <c r="A38" s="4"/>
    </row>
    <row r="39" ht="12.75">
      <c r="A39" s="2"/>
    </row>
  </sheetData>
  <sheetProtection/>
  <mergeCells count="1">
    <mergeCell ref="A1:I1"/>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80" r:id="rId2"/>
  <drawing r:id="rId1"/>
</worksheet>
</file>

<file path=xl/worksheets/sheet14.xml><?xml version="1.0" encoding="utf-8"?>
<worksheet xmlns="http://schemas.openxmlformats.org/spreadsheetml/2006/main" xmlns:r="http://schemas.openxmlformats.org/officeDocument/2006/relationships">
  <dimension ref="A1:AM18"/>
  <sheetViews>
    <sheetView zoomScale="85" zoomScaleNormal="85" zoomScalePageLayoutView="0" workbookViewId="0" topLeftCell="A1">
      <pane xSplit="1" ySplit="5" topLeftCell="B6" activePane="bottomRight" state="frozen"/>
      <selection pane="topLeft" activeCell="M24" sqref="M24"/>
      <selection pane="topRight" activeCell="M24" sqref="M24"/>
      <selection pane="bottomLeft" activeCell="M24" sqref="M24"/>
      <selection pane="bottomRight" activeCell="AD12" sqref="AD12"/>
    </sheetView>
  </sheetViews>
  <sheetFormatPr defaultColWidth="11.421875" defaultRowHeight="12.75"/>
  <cols>
    <col min="1" max="1" width="37.57421875" style="0" customWidth="1"/>
    <col min="2" max="34" width="9.57421875" style="0" customWidth="1"/>
  </cols>
  <sheetData>
    <row r="1" spans="1:4" s="123" customFormat="1" ht="49.5" customHeight="1">
      <c r="A1" s="137" t="s">
        <v>129</v>
      </c>
      <c r="B1" s="138"/>
      <c r="C1" s="138"/>
      <c r="D1" s="138"/>
    </row>
    <row r="3" spans="1:32" ht="24" customHeight="1">
      <c r="A3" s="522" t="s">
        <v>44</v>
      </c>
      <c r="B3" s="522"/>
      <c r="C3" s="522"/>
      <c r="D3" s="5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row>
    <row r="4" spans="1:32" ht="12.75">
      <c r="A4" s="122"/>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row>
    <row r="5" spans="1:39" ht="12.75">
      <c r="A5" s="102"/>
      <c r="B5" s="104">
        <v>1995</v>
      </c>
      <c r="C5" s="104">
        <v>1996</v>
      </c>
      <c r="D5" s="104">
        <v>1997</v>
      </c>
      <c r="E5" s="104">
        <v>1998</v>
      </c>
      <c r="F5" s="104">
        <v>1999</v>
      </c>
      <c r="G5" s="104">
        <v>2000</v>
      </c>
      <c r="H5" s="104">
        <v>2001</v>
      </c>
      <c r="I5" s="104">
        <v>2002</v>
      </c>
      <c r="J5" s="104">
        <v>2003</v>
      </c>
      <c r="K5" s="104">
        <v>2004</v>
      </c>
      <c r="L5" s="104">
        <v>2005</v>
      </c>
      <c r="M5" s="104">
        <v>2006</v>
      </c>
      <c r="N5" s="104">
        <v>2007</v>
      </c>
      <c r="O5" s="104">
        <v>2008</v>
      </c>
      <c r="P5" s="104">
        <v>2009</v>
      </c>
      <c r="Q5" s="104"/>
      <c r="R5" s="104">
        <v>2010</v>
      </c>
      <c r="S5" s="104"/>
      <c r="T5" s="104">
        <v>2011</v>
      </c>
      <c r="U5" s="104"/>
      <c r="V5" s="104">
        <v>2012</v>
      </c>
      <c r="W5" s="104"/>
      <c r="X5" s="104">
        <v>2013</v>
      </c>
      <c r="Y5" s="104"/>
      <c r="Z5" s="104">
        <v>2014</v>
      </c>
      <c r="AA5" s="104"/>
      <c r="AB5" s="104">
        <v>2015</v>
      </c>
      <c r="AC5" s="104"/>
      <c r="AD5" s="104">
        <v>2016</v>
      </c>
      <c r="AE5" s="139"/>
      <c r="AF5" s="140">
        <v>2017</v>
      </c>
      <c r="AG5" s="141"/>
      <c r="AH5" s="140">
        <v>2018</v>
      </c>
      <c r="AI5" s="141"/>
      <c r="AJ5" s="140">
        <v>2019</v>
      </c>
      <c r="AK5" s="121"/>
      <c r="AL5" s="121"/>
      <c r="AM5" s="121"/>
    </row>
    <row r="6" spans="1:39" ht="12.75">
      <c r="A6" s="102"/>
      <c r="B6" s="281" t="s">
        <v>61</v>
      </c>
      <c r="C6" s="281" t="s">
        <v>61</v>
      </c>
      <c r="D6" s="281" t="s">
        <v>61</v>
      </c>
      <c r="E6" s="281" t="s">
        <v>61</v>
      </c>
      <c r="F6" s="281" t="s">
        <v>61</v>
      </c>
      <c r="G6" s="281" t="s">
        <v>61</v>
      </c>
      <c r="H6" s="281" t="s">
        <v>61</v>
      </c>
      <c r="I6" s="281" t="s">
        <v>61</v>
      </c>
      <c r="J6" s="281" t="s">
        <v>61</v>
      </c>
      <c r="K6" s="281" t="s">
        <v>61</v>
      </c>
      <c r="L6" s="281" t="s">
        <v>61</v>
      </c>
      <c r="M6" s="281" t="s">
        <v>61</v>
      </c>
      <c r="N6" s="281" t="s">
        <v>186</v>
      </c>
      <c r="O6" s="281" t="s">
        <v>186</v>
      </c>
      <c r="P6" s="104" t="s">
        <v>186</v>
      </c>
      <c r="Q6" s="104" t="s">
        <v>62</v>
      </c>
      <c r="R6" s="104" t="s">
        <v>186</v>
      </c>
      <c r="S6" s="104" t="s">
        <v>62</v>
      </c>
      <c r="T6" s="104" t="s">
        <v>186</v>
      </c>
      <c r="U6" s="104" t="s">
        <v>62</v>
      </c>
      <c r="V6" s="104" t="s">
        <v>186</v>
      </c>
      <c r="W6" s="104" t="s">
        <v>62</v>
      </c>
      <c r="X6" s="104" t="s">
        <v>186</v>
      </c>
      <c r="Y6" s="104" t="s">
        <v>62</v>
      </c>
      <c r="Z6" s="104" t="s">
        <v>186</v>
      </c>
      <c r="AA6" s="104" t="s">
        <v>62</v>
      </c>
      <c r="AB6" s="104" t="s">
        <v>186</v>
      </c>
      <c r="AC6" s="104" t="s">
        <v>62</v>
      </c>
      <c r="AD6" s="104" t="s">
        <v>186</v>
      </c>
      <c r="AE6" s="104" t="s">
        <v>62</v>
      </c>
      <c r="AF6" s="104" t="s">
        <v>186</v>
      </c>
      <c r="AG6" s="104" t="s">
        <v>62</v>
      </c>
      <c r="AH6" s="140" t="s">
        <v>186</v>
      </c>
      <c r="AI6" s="140" t="s">
        <v>62</v>
      </c>
      <c r="AJ6" s="140" t="s">
        <v>186</v>
      </c>
      <c r="AK6" s="121"/>
      <c r="AL6" s="121"/>
      <c r="AM6" s="121"/>
    </row>
    <row r="7" spans="1:39" ht="21" customHeight="1">
      <c r="A7" s="124" t="s">
        <v>45</v>
      </c>
      <c r="B7" s="127">
        <v>302</v>
      </c>
      <c r="C7" s="127">
        <v>303</v>
      </c>
      <c r="D7" s="127">
        <v>230</v>
      </c>
      <c r="E7" s="127">
        <v>192</v>
      </c>
      <c r="F7" s="127">
        <v>175</v>
      </c>
      <c r="G7" s="127">
        <v>238</v>
      </c>
      <c r="H7" s="127">
        <v>175</v>
      </c>
      <c r="I7" s="127">
        <v>205</v>
      </c>
      <c r="J7" s="127">
        <v>196</v>
      </c>
      <c r="K7" s="127">
        <v>216</v>
      </c>
      <c r="L7" s="127">
        <v>215</v>
      </c>
      <c r="M7" s="127">
        <v>120</v>
      </c>
      <c r="N7" s="127">
        <v>169</v>
      </c>
      <c r="O7" s="127">
        <v>12</v>
      </c>
      <c r="P7" s="106"/>
      <c r="Q7" s="128">
        <v>11</v>
      </c>
      <c r="R7" s="128"/>
      <c r="S7" s="128">
        <v>7</v>
      </c>
      <c r="T7" s="128"/>
      <c r="U7" s="128">
        <v>4</v>
      </c>
      <c r="V7" s="128"/>
      <c r="W7" s="128">
        <v>30</v>
      </c>
      <c r="X7" s="128"/>
      <c r="Y7" s="128">
        <v>1</v>
      </c>
      <c r="Z7" s="128"/>
      <c r="AA7" s="128">
        <v>1</v>
      </c>
      <c r="AB7" s="128">
        <v>1</v>
      </c>
      <c r="AC7" s="128">
        <v>3</v>
      </c>
      <c r="AD7" s="128">
        <v>2</v>
      </c>
      <c r="AE7" s="142">
        <v>2</v>
      </c>
      <c r="AF7" s="143">
        <v>11</v>
      </c>
      <c r="AG7" s="150">
        <v>0</v>
      </c>
      <c r="AH7" s="151">
        <v>0</v>
      </c>
      <c r="AI7" s="150">
        <v>0</v>
      </c>
      <c r="AJ7" s="151">
        <v>0</v>
      </c>
      <c r="AK7" s="132"/>
      <c r="AL7" s="132"/>
      <c r="AM7" s="132"/>
    </row>
    <row r="8" spans="1:39" ht="21" customHeight="1">
      <c r="A8" s="125" t="s">
        <v>57</v>
      </c>
      <c r="B8" s="127">
        <v>122</v>
      </c>
      <c r="C8" s="127">
        <v>119</v>
      </c>
      <c r="D8" s="127">
        <v>82</v>
      </c>
      <c r="E8" s="127">
        <v>102</v>
      </c>
      <c r="F8" s="127">
        <v>253</v>
      </c>
      <c r="G8" s="127">
        <v>93</v>
      </c>
      <c r="H8" s="127">
        <v>70</v>
      </c>
      <c r="I8" s="127">
        <v>48</v>
      </c>
      <c r="J8" s="127">
        <v>9</v>
      </c>
      <c r="K8" s="127">
        <v>62</v>
      </c>
      <c r="L8" s="127">
        <v>45</v>
      </c>
      <c r="M8" s="127">
        <v>135</v>
      </c>
      <c r="N8" s="127">
        <v>87</v>
      </c>
      <c r="O8" s="127">
        <v>149</v>
      </c>
      <c r="P8" s="106"/>
      <c r="Q8" s="128">
        <v>179</v>
      </c>
      <c r="R8" s="128"/>
      <c r="S8" s="128">
        <v>269</v>
      </c>
      <c r="T8" s="128"/>
      <c r="U8" s="128">
        <v>182</v>
      </c>
      <c r="V8" s="128"/>
      <c r="W8" s="128">
        <v>179</v>
      </c>
      <c r="X8" s="128"/>
      <c r="Y8" s="128">
        <v>97</v>
      </c>
      <c r="Z8" s="128"/>
      <c r="AA8" s="128">
        <v>92</v>
      </c>
      <c r="AB8" s="128">
        <v>160</v>
      </c>
      <c r="AC8" s="128">
        <v>88</v>
      </c>
      <c r="AD8" s="128">
        <v>51</v>
      </c>
      <c r="AE8" s="142">
        <v>92</v>
      </c>
      <c r="AF8" s="143">
        <v>812</v>
      </c>
      <c r="AG8" s="152">
        <v>818</v>
      </c>
      <c r="AH8" s="153">
        <v>436</v>
      </c>
      <c r="AI8" s="152">
        <v>107</v>
      </c>
      <c r="AJ8" s="153">
        <v>397</v>
      </c>
      <c r="AK8" s="132"/>
      <c r="AL8" s="132"/>
      <c r="AM8" s="132"/>
    </row>
    <row r="9" spans="1:39" ht="21" customHeight="1">
      <c r="A9" s="124" t="s">
        <v>46</v>
      </c>
      <c r="B9" s="127">
        <v>40</v>
      </c>
      <c r="C9" s="127">
        <v>34</v>
      </c>
      <c r="D9" s="127">
        <v>8</v>
      </c>
      <c r="E9" s="127">
        <v>58</v>
      </c>
      <c r="F9" s="127">
        <v>70</v>
      </c>
      <c r="G9" s="127">
        <v>162</v>
      </c>
      <c r="H9" s="127">
        <v>159</v>
      </c>
      <c r="I9" s="127">
        <v>202</v>
      </c>
      <c r="J9" s="127">
        <v>600</v>
      </c>
      <c r="K9" s="127">
        <v>130</v>
      </c>
      <c r="L9" s="127">
        <v>179</v>
      </c>
      <c r="M9" s="127">
        <v>220</v>
      </c>
      <c r="N9" s="127">
        <v>195</v>
      </c>
      <c r="O9" s="127">
        <v>242</v>
      </c>
      <c r="P9" s="106"/>
      <c r="Q9" s="128">
        <v>275</v>
      </c>
      <c r="R9" s="128"/>
      <c r="S9" s="128">
        <v>224</v>
      </c>
      <c r="T9" s="128"/>
      <c r="U9" s="128">
        <v>174</v>
      </c>
      <c r="V9" s="128"/>
      <c r="W9" s="128">
        <v>164</v>
      </c>
      <c r="X9" s="128"/>
      <c r="Y9" s="128">
        <v>105</v>
      </c>
      <c r="Z9" s="128"/>
      <c r="AA9" s="128">
        <v>136</v>
      </c>
      <c r="AB9" s="128">
        <v>11</v>
      </c>
      <c r="AC9" s="128">
        <v>49</v>
      </c>
      <c r="AD9" s="128">
        <v>123</v>
      </c>
      <c r="AE9" s="142">
        <v>179</v>
      </c>
      <c r="AF9" s="143">
        <v>125</v>
      </c>
      <c r="AG9" s="152">
        <v>217</v>
      </c>
      <c r="AH9" s="154">
        <v>95</v>
      </c>
      <c r="AI9" s="152">
        <v>126</v>
      </c>
      <c r="AJ9" s="154">
        <v>123</v>
      </c>
      <c r="AK9" s="132"/>
      <c r="AL9" s="132"/>
      <c r="AM9" s="132"/>
    </row>
    <row r="10" spans="1:39" ht="18.75" customHeight="1">
      <c r="A10" s="125" t="s">
        <v>58</v>
      </c>
      <c r="B10" s="127"/>
      <c r="C10" s="127"/>
      <c r="D10" s="127"/>
      <c r="E10" s="127"/>
      <c r="F10" s="127"/>
      <c r="G10" s="127"/>
      <c r="H10" s="127"/>
      <c r="I10" s="127"/>
      <c r="J10" s="127"/>
      <c r="K10" s="127"/>
      <c r="L10" s="127"/>
      <c r="M10" s="127"/>
      <c r="N10" s="127"/>
      <c r="O10" s="127"/>
      <c r="P10" s="106"/>
      <c r="Q10" s="128">
        <v>83</v>
      </c>
      <c r="R10" s="128"/>
      <c r="S10" s="128">
        <v>44</v>
      </c>
      <c r="T10" s="128"/>
      <c r="U10" s="128">
        <v>202</v>
      </c>
      <c r="V10" s="128"/>
      <c r="W10" s="128">
        <v>65</v>
      </c>
      <c r="X10" s="128"/>
      <c r="Y10" s="128">
        <v>42</v>
      </c>
      <c r="Z10" s="128"/>
      <c r="AA10" s="128">
        <v>59</v>
      </c>
      <c r="AB10" s="128">
        <v>74</v>
      </c>
      <c r="AC10" s="128">
        <v>81</v>
      </c>
      <c r="AD10" s="128">
        <v>75</v>
      </c>
      <c r="AE10" s="142">
        <v>96</v>
      </c>
      <c r="AF10" s="143">
        <v>300</v>
      </c>
      <c r="AG10" s="143">
        <v>268</v>
      </c>
      <c r="AH10" s="154">
        <v>77</v>
      </c>
      <c r="AI10" s="143">
        <v>69</v>
      </c>
      <c r="AJ10" s="154">
        <v>61</v>
      </c>
      <c r="AK10" s="132"/>
      <c r="AL10" s="132"/>
      <c r="AM10" s="132"/>
    </row>
    <row r="11" spans="1:39" ht="18" customHeight="1">
      <c r="A11" s="126" t="s">
        <v>178</v>
      </c>
      <c r="B11" s="127"/>
      <c r="C11" s="127"/>
      <c r="D11" s="127"/>
      <c r="E11" s="127"/>
      <c r="F11" s="127"/>
      <c r="G11" s="127"/>
      <c r="H11" s="127"/>
      <c r="I11" s="127"/>
      <c r="J11" s="127"/>
      <c r="K11" s="127"/>
      <c r="L11" s="127"/>
      <c r="M11" s="127"/>
      <c r="N11" s="127"/>
      <c r="O11" s="127"/>
      <c r="P11" s="129">
        <v>554</v>
      </c>
      <c r="Q11" s="130"/>
      <c r="R11" s="130">
        <v>644</v>
      </c>
      <c r="S11" s="130"/>
      <c r="T11" s="130">
        <v>605</v>
      </c>
      <c r="U11" s="130"/>
      <c r="V11" s="130">
        <v>522</v>
      </c>
      <c r="W11" s="130"/>
      <c r="X11" s="130">
        <v>313</v>
      </c>
      <c r="Y11" s="130"/>
      <c r="Z11" s="130">
        <v>268</v>
      </c>
      <c r="AA11" s="130"/>
      <c r="AB11" s="130"/>
      <c r="AC11" s="130"/>
      <c r="AD11" s="130"/>
      <c r="AE11" s="144"/>
      <c r="AF11" s="145"/>
      <c r="AG11" s="151"/>
      <c r="AH11" s="155"/>
      <c r="AI11" s="151"/>
      <c r="AJ11" s="155"/>
      <c r="AK11" s="121"/>
      <c r="AL11" s="121"/>
      <c r="AM11" s="121"/>
    </row>
    <row r="12" spans="1:39" ht="21" customHeight="1">
      <c r="A12" s="126" t="s">
        <v>59</v>
      </c>
      <c r="B12" s="131">
        <v>463</v>
      </c>
      <c r="C12" s="131">
        <v>456</v>
      </c>
      <c r="D12" s="131">
        <v>320</v>
      </c>
      <c r="E12" s="131">
        <v>352</v>
      </c>
      <c r="F12" s="131">
        <v>499</v>
      </c>
      <c r="G12" s="131">
        <v>492</v>
      </c>
      <c r="H12" s="131">
        <v>404</v>
      </c>
      <c r="I12" s="131">
        <v>455</v>
      </c>
      <c r="J12" s="131">
        <v>805</v>
      </c>
      <c r="K12" s="131">
        <v>408</v>
      </c>
      <c r="L12" s="131">
        <v>439</v>
      </c>
      <c r="M12" s="131">
        <v>474</v>
      </c>
      <c r="N12" s="131">
        <v>450</v>
      </c>
      <c r="O12" s="131">
        <v>404</v>
      </c>
      <c r="P12" s="131">
        <v>554</v>
      </c>
      <c r="Q12" s="131"/>
      <c r="R12" s="131">
        <v>644</v>
      </c>
      <c r="S12" s="131"/>
      <c r="T12" s="131">
        <v>605</v>
      </c>
      <c r="U12" s="131"/>
      <c r="V12" s="131">
        <v>522</v>
      </c>
      <c r="W12" s="131"/>
      <c r="X12" s="131">
        <v>313</v>
      </c>
      <c r="Y12" s="131"/>
      <c r="Z12" s="131">
        <v>268</v>
      </c>
      <c r="AA12" s="131"/>
      <c r="AB12" s="131">
        <v>246</v>
      </c>
      <c r="AC12" s="131"/>
      <c r="AD12" s="131">
        <v>250</v>
      </c>
      <c r="AE12" s="146"/>
      <c r="AF12" s="147">
        <v>1248</v>
      </c>
      <c r="AG12" s="147"/>
      <c r="AH12" s="148">
        <v>609</v>
      </c>
      <c r="AI12" s="147"/>
      <c r="AJ12" s="148">
        <v>581</v>
      </c>
      <c r="AK12" s="134"/>
      <c r="AL12" s="134"/>
      <c r="AM12" s="134"/>
    </row>
    <row r="13" spans="1:39" ht="23.25" customHeight="1">
      <c r="A13" s="126" t="s">
        <v>60</v>
      </c>
      <c r="B13" s="131"/>
      <c r="C13" s="131"/>
      <c r="D13" s="131"/>
      <c r="E13" s="131"/>
      <c r="F13" s="131"/>
      <c r="G13" s="131"/>
      <c r="H13" s="131"/>
      <c r="I13" s="131"/>
      <c r="J13" s="131"/>
      <c r="K13" s="131"/>
      <c r="L13" s="131"/>
      <c r="M13" s="131"/>
      <c r="N13" s="131"/>
      <c r="O13" s="131"/>
      <c r="P13" s="131"/>
      <c r="Q13" s="131">
        <v>547</v>
      </c>
      <c r="R13" s="131"/>
      <c r="S13" s="131">
        <v>544</v>
      </c>
      <c r="T13" s="131"/>
      <c r="U13" s="131">
        <v>562</v>
      </c>
      <c r="V13" s="131"/>
      <c r="W13" s="131">
        <v>438</v>
      </c>
      <c r="X13" s="131"/>
      <c r="Y13" s="131">
        <v>245</v>
      </c>
      <c r="Z13" s="131"/>
      <c r="AA13" s="131">
        <v>289</v>
      </c>
      <c r="AB13" s="131"/>
      <c r="AC13" s="131">
        <v>221</v>
      </c>
      <c r="AD13" s="131"/>
      <c r="AE13" s="146">
        <f>SUM(AE7:AE10)</f>
        <v>369</v>
      </c>
      <c r="AF13" s="147"/>
      <c r="AG13" s="147">
        <f>SUM(AG7:AG10)</f>
        <v>1303</v>
      </c>
      <c r="AH13" s="147"/>
      <c r="AI13" s="147">
        <v>302</v>
      </c>
      <c r="AJ13" s="147"/>
      <c r="AK13" s="134"/>
      <c r="AL13" s="134"/>
      <c r="AM13" s="134"/>
    </row>
    <row r="14" spans="1:39" ht="22.5" customHeight="1">
      <c r="A14" s="124" t="s">
        <v>130</v>
      </c>
      <c r="B14" s="129"/>
      <c r="C14" s="129"/>
      <c r="D14" s="129"/>
      <c r="E14" s="129"/>
      <c r="F14" s="129"/>
      <c r="G14" s="129"/>
      <c r="H14" s="129"/>
      <c r="I14" s="129"/>
      <c r="J14" s="129"/>
      <c r="K14" s="129"/>
      <c r="L14" s="129"/>
      <c r="M14" s="127"/>
      <c r="N14" s="127"/>
      <c r="O14" s="107"/>
      <c r="P14" s="107"/>
      <c r="Q14" s="107"/>
      <c r="R14" s="107"/>
      <c r="S14" s="107"/>
      <c r="T14" s="107"/>
      <c r="U14" s="107"/>
      <c r="V14" s="107"/>
      <c r="W14" s="107"/>
      <c r="X14" s="107"/>
      <c r="Y14" s="107"/>
      <c r="Z14" s="107"/>
      <c r="AA14" s="107"/>
      <c r="AB14" s="107"/>
      <c r="AC14" s="130">
        <v>6</v>
      </c>
      <c r="AD14" s="130">
        <v>11</v>
      </c>
      <c r="AE14" s="149">
        <v>18</v>
      </c>
      <c r="AF14" s="145">
        <v>110</v>
      </c>
      <c r="AG14" s="156">
        <v>99</v>
      </c>
      <c r="AH14" s="157">
        <v>32</v>
      </c>
      <c r="AI14" s="156">
        <v>17</v>
      </c>
      <c r="AJ14" s="157">
        <v>22</v>
      </c>
      <c r="AK14" s="133"/>
      <c r="AL14" s="133"/>
      <c r="AM14" s="133"/>
    </row>
    <row r="15" ht="12.75">
      <c r="A15" s="4" t="s">
        <v>189</v>
      </c>
    </row>
    <row r="16" ht="12.75">
      <c r="A16" s="2" t="s">
        <v>51</v>
      </c>
    </row>
    <row r="17" spans="1:21" ht="13.5" customHeight="1">
      <c r="A17" s="5"/>
      <c r="S17" s="38"/>
      <c r="T17" s="38"/>
      <c r="U17" s="38"/>
    </row>
    <row r="18" spans="2:36" ht="12.75">
      <c r="B18">
        <f>IF(B12&gt;0,B12,B13)</f>
        <v>463</v>
      </c>
      <c r="C18">
        <f aca="true" t="shared" si="0" ref="C18:AJ18">IF(C12&gt;0,C12,C13)</f>
        <v>456</v>
      </c>
      <c r="D18">
        <f t="shared" si="0"/>
        <v>320</v>
      </c>
      <c r="E18">
        <f t="shared" si="0"/>
        <v>352</v>
      </c>
      <c r="F18">
        <f t="shared" si="0"/>
        <v>499</v>
      </c>
      <c r="G18">
        <f t="shared" si="0"/>
        <v>492</v>
      </c>
      <c r="H18">
        <f t="shared" si="0"/>
        <v>404</v>
      </c>
      <c r="I18">
        <f t="shared" si="0"/>
        <v>455</v>
      </c>
      <c r="J18">
        <f t="shared" si="0"/>
        <v>805</v>
      </c>
      <c r="K18">
        <f t="shared" si="0"/>
        <v>408</v>
      </c>
      <c r="L18">
        <f t="shared" si="0"/>
        <v>439</v>
      </c>
      <c r="M18">
        <f t="shared" si="0"/>
        <v>474</v>
      </c>
      <c r="N18">
        <f t="shared" si="0"/>
        <v>450</v>
      </c>
      <c r="O18">
        <f t="shared" si="0"/>
        <v>404</v>
      </c>
      <c r="P18">
        <f t="shared" si="0"/>
        <v>554</v>
      </c>
      <c r="Q18">
        <f t="shared" si="0"/>
        <v>547</v>
      </c>
      <c r="R18">
        <f t="shared" si="0"/>
        <v>644</v>
      </c>
      <c r="S18">
        <f t="shared" si="0"/>
        <v>544</v>
      </c>
      <c r="T18">
        <f t="shared" si="0"/>
        <v>605</v>
      </c>
      <c r="U18">
        <f t="shared" si="0"/>
        <v>562</v>
      </c>
      <c r="V18">
        <f t="shared" si="0"/>
        <v>522</v>
      </c>
      <c r="W18">
        <f t="shared" si="0"/>
        <v>438</v>
      </c>
      <c r="X18">
        <f t="shared" si="0"/>
        <v>313</v>
      </c>
      <c r="Y18">
        <f t="shared" si="0"/>
        <v>245</v>
      </c>
      <c r="Z18">
        <f t="shared" si="0"/>
        <v>268</v>
      </c>
      <c r="AA18">
        <f t="shared" si="0"/>
        <v>289</v>
      </c>
      <c r="AB18">
        <f t="shared" si="0"/>
        <v>246</v>
      </c>
      <c r="AC18">
        <f t="shared" si="0"/>
        <v>221</v>
      </c>
      <c r="AD18">
        <f t="shared" si="0"/>
        <v>250</v>
      </c>
      <c r="AE18">
        <f t="shared" si="0"/>
        <v>369</v>
      </c>
      <c r="AF18">
        <f t="shared" si="0"/>
        <v>1248</v>
      </c>
      <c r="AG18">
        <f t="shared" si="0"/>
        <v>1303</v>
      </c>
      <c r="AH18">
        <f t="shared" si="0"/>
        <v>609</v>
      </c>
      <c r="AI18">
        <f t="shared" si="0"/>
        <v>302</v>
      </c>
      <c r="AJ18">
        <f t="shared" si="0"/>
        <v>581</v>
      </c>
    </row>
  </sheetData>
  <sheetProtection/>
  <mergeCells count="1">
    <mergeCell ref="A3:D3"/>
  </mergeCells>
  <printOptions horizontalCentered="1" verticalCentered="1"/>
  <pageMargins left="0.7874015748031497" right="0.7874015748031497" top="0.5905511811023623" bottom="0.5905511811023623" header="0.5118110236220472" footer="0.5118110236220472"/>
  <pageSetup horizontalDpi="600" verticalDpi="600" orientation="landscape" paperSize="8" scale="60" r:id="rId1"/>
</worksheet>
</file>

<file path=xl/worksheets/sheet2.xml><?xml version="1.0" encoding="utf-8"?>
<worksheet xmlns="http://schemas.openxmlformats.org/spreadsheetml/2006/main" xmlns:r="http://schemas.openxmlformats.org/officeDocument/2006/relationships">
  <dimension ref="A1:EG61"/>
  <sheetViews>
    <sheetView zoomScale="90" zoomScaleNormal="90" zoomScalePageLayoutView="0" workbookViewId="0" topLeftCell="A1">
      <selection activeCell="C5" sqref="C5:C6"/>
    </sheetView>
  </sheetViews>
  <sheetFormatPr defaultColWidth="11.421875" defaultRowHeight="12.75"/>
  <cols>
    <col min="1" max="1" width="50.00390625" style="17" customWidth="1"/>
    <col min="2" max="2" width="12.00390625" style="22" bestFit="1" customWidth="1"/>
    <col min="3" max="3" width="12.28125" style="41" customWidth="1"/>
    <col min="4" max="4" width="11.7109375" style="19" customWidth="1"/>
    <col min="5" max="5" width="10.57421875" style="19" customWidth="1"/>
    <col min="6" max="6" width="9.421875" style="25" customWidth="1"/>
    <col min="7" max="7" width="10.140625" style="25" customWidth="1"/>
    <col min="8" max="8" width="10.8515625" style="19" customWidth="1"/>
    <col min="9" max="9" width="11.421875" style="19" customWidth="1"/>
    <col min="10" max="10" width="25.7109375" style="17" customWidth="1"/>
    <col min="11" max="16384" width="11.421875" style="17" customWidth="1"/>
  </cols>
  <sheetData>
    <row r="1" spans="1:137" ht="10.5" customHeight="1">
      <c r="A1" s="447" t="s">
        <v>197</v>
      </c>
      <c r="B1" s="447"/>
      <c r="C1" s="447"/>
      <c r="D1" s="447"/>
      <c r="E1" s="447"/>
      <c r="F1" s="447"/>
      <c r="G1" s="447"/>
      <c r="H1" s="447"/>
      <c r="I1" s="432"/>
      <c r="J1" s="435"/>
      <c r="K1" s="435"/>
      <c r="L1" s="435"/>
      <c r="M1" s="435"/>
      <c r="N1" s="436"/>
      <c r="O1" s="437"/>
      <c r="P1" s="438"/>
      <c r="Q1" s="438"/>
      <c r="R1" s="435"/>
      <c r="S1" s="435"/>
      <c r="T1" s="435"/>
      <c r="U1" s="435"/>
      <c r="V1" s="436"/>
      <c r="W1" s="437"/>
      <c r="X1" s="438"/>
      <c r="Y1" s="438"/>
      <c r="Z1" s="26"/>
      <c r="AA1" s="26"/>
      <c r="AB1" s="26"/>
      <c r="AC1" s="26"/>
      <c r="AD1" s="27"/>
      <c r="AE1" s="28"/>
      <c r="AF1" s="13"/>
      <c r="AG1" s="13"/>
      <c r="AH1" s="435"/>
      <c r="AI1" s="435"/>
      <c r="AJ1" s="435"/>
      <c r="AK1" s="435"/>
      <c r="AL1" s="436"/>
      <c r="AM1" s="437"/>
      <c r="AN1" s="438"/>
      <c r="AO1" s="438"/>
      <c r="AP1" s="435"/>
      <c r="AQ1" s="435"/>
      <c r="AR1" s="435"/>
      <c r="AS1" s="435"/>
      <c r="AT1" s="436"/>
      <c r="AU1" s="437"/>
      <c r="AV1" s="438"/>
      <c r="AW1" s="438"/>
      <c r="AX1" s="435"/>
      <c r="AY1" s="435"/>
      <c r="AZ1" s="435"/>
      <c r="BA1" s="435"/>
      <c r="BB1" s="436"/>
      <c r="BC1" s="437"/>
      <c r="BD1" s="438"/>
      <c r="BE1" s="438"/>
      <c r="BF1" s="435"/>
      <c r="BG1" s="435"/>
      <c r="BH1" s="435"/>
      <c r="BI1" s="435"/>
      <c r="BJ1" s="436"/>
      <c r="BK1" s="437"/>
      <c r="BL1" s="438"/>
      <c r="BM1" s="438"/>
      <c r="BN1" s="435"/>
      <c r="BO1" s="435"/>
      <c r="BP1" s="435"/>
      <c r="BQ1" s="435"/>
      <c r="BR1" s="436"/>
      <c r="BS1" s="437"/>
      <c r="BT1" s="438"/>
      <c r="BU1" s="438"/>
      <c r="BV1" s="435"/>
      <c r="BW1" s="435"/>
      <c r="BX1" s="435"/>
      <c r="BY1" s="435"/>
      <c r="BZ1" s="436"/>
      <c r="CA1" s="437"/>
      <c r="CB1" s="438"/>
      <c r="CC1" s="438"/>
      <c r="CD1" s="435"/>
      <c r="CE1" s="435"/>
      <c r="CF1" s="435"/>
      <c r="CG1" s="435"/>
      <c r="CH1" s="436"/>
      <c r="CI1" s="437"/>
      <c r="CJ1" s="438"/>
      <c r="CK1" s="438"/>
      <c r="CL1" s="435"/>
      <c r="CM1" s="435"/>
      <c r="CN1" s="435"/>
      <c r="CO1" s="435"/>
      <c r="CP1" s="436"/>
      <c r="CQ1" s="437"/>
      <c r="CR1" s="438"/>
      <c r="CS1" s="438"/>
      <c r="CT1" s="435"/>
      <c r="CU1" s="435"/>
      <c r="CV1" s="435"/>
      <c r="CW1" s="435"/>
      <c r="CX1" s="436"/>
      <c r="CY1" s="437"/>
      <c r="CZ1" s="438"/>
      <c r="DA1" s="438"/>
      <c r="DB1" s="435"/>
      <c r="DC1" s="435"/>
      <c r="DD1" s="435"/>
      <c r="DE1" s="435"/>
      <c r="DF1" s="436"/>
      <c r="DG1" s="437"/>
      <c r="DH1" s="438"/>
      <c r="DI1" s="438"/>
      <c r="DJ1" s="435"/>
      <c r="DK1" s="435"/>
      <c r="DL1" s="435"/>
      <c r="DM1" s="435"/>
      <c r="DN1" s="436"/>
      <c r="DO1" s="437"/>
      <c r="DP1" s="438"/>
      <c r="DQ1" s="438"/>
      <c r="DR1" s="435"/>
      <c r="DS1" s="435"/>
      <c r="DT1" s="435"/>
      <c r="DU1" s="435"/>
      <c r="DV1" s="436"/>
      <c r="DW1" s="437"/>
      <c r="DX1" s="438"/>
      <c r="DY1" s="438"/>
      <c r="DZ1" s="435"/>
      <c r="EA1" s="435"/>
      <c r="EB1" s="435"/>
      <c r="EC1" s="435"/>
      <c r="ED1" s="436"/>
      <c r="EE1" s="437"/>
      <c r="EF1" s="438"/>
      <c r="EG1" s="438"/>
    </row>
    <row r="2" spans="1:137" ht="15" customHeight="1">
      <c r="A2" s="447"/>
      <c r="B2" s="447"/>
      <c r="C2" s="447"/>
      <c r="D2" s="447"/>
      <c r="E2" s="447"/>
      <c r="F2" s="447"/>
      <c r="G2" s="447"/>
      <c r="H2" s="447"/>
      <c r="I2" s="432"/>
      <c r="J2" s="435"/>
      <c r="K2" s="435"/>
      <c r="L2" s="435"/>
      <c r="M2" s="435"/>
      <c r="N2" s="436"/>
      <c r="O2" s="437"/>
      <c r="P2" s="438"/>
      <c r="Q2" s="438"/>
      <c r="R2" s="435"/>
      <c r="S2" s="435"/>
      <c r="T2" s="435"/>
      <c r="U2" s="435"/>
      <c r="V2" s="436"/>
      <c r="W2" s="437"/>
      <c r="X2" s="438"/>
      <c r="Y2" s="438"/>
      <c r="Z2" s="26"/>
      <c r="AA2" s="26"/>
      <c r="AB2" s="26"/>
      <c r="AC2" s="26"/>
      <c r="AD2" s="27"/>
      <c r="AE2" s="28"/>
      <c r="AF2" s="13"/>
      <c r="AG2" s="13"/>
      <c r="AH2" s="435"/>
      <c r="AI2" s="435"/>
      <c r="AJ2" s="435"/>
      <c r="AK2" s="435"/>
      <c r="AL2" s="436"/>
      <c r="AM2" s="437"/>
      <c r="AN2" s="438"/>
      <c r="AO2" s="438"/>
      <c r="AP2" s="435"/>
      <c r="AQ2" s="435"/>
      <c r="AR2" s="435"/>
      <c r="AS2" s="435"/>
      <c r="AT2" s="436"/>
      <c r="AU2" s="437"/>
      <c r="AV2" s="438"/>
      <c r="AW2" s="438"/>
      <c r="AX2" s="435"/>
      <c r="AY2" s="435"/>
      <c r="AZ2" s="435"/>
      <c r="BA2" s="435"/>
      <c r="BB2" s="436"/>
      <c r="BC2" s="437"/>
      <c r="BD2" s="438"/>
      <c r="BE2" s="438"/>
      <c r="BF2" s="435"/>
      <c r="BG2" s="435"/>
      <c r="BH2" s="435"/>
      <c r="BI2" s="435"/>
      <c r="BJ2" s="436"/>
      <c r="BK2" s="437"/>
      <c r="BL2" s="438"/>
      <c r="BM2" s="438"/>
      <c r="BN2" s="435"/>
      <c r="BO2" s="435"/>
      <c r="BP2" s="435"/>
      <c r="BQ2" s="435"/>
      <c r="BR2" s="436"/>
      <c r="BS2" s="437"/>
      <c r="BT2" s="438"/>
      <c r="BU2" s="438"/>
      <c r="BV2" s="435"/>
      <c r="BW2" s="435"/>
      <c r="BX2" s="435"/>
      <c r="BY2" s="435"/>
      <c r="BZ2" s="436"/>
      <c r="CA2" s="437"/>
      <c r="CB2" s="438"/>
      <c r="CC2" s="438"/>
      <c r="CD2" s="435"/>
      <c r="CE2" s="435"/>
      <c r="CF2" s="435"/>
      <c r="CG2" s="435"/>
      <c r="CH2" s="436"/>
      <c r="CI2" s="437"/>
      <c r="CJ2" s="438"/>
      <c r="CK2" s="438"/>
      <c r="CL2" s="435"/>
      <c r="CM2" s="435"/>
      <c r="CN2" s="435"/>
      <c r="CO2" s="435"/>
      <c r="CP2" s="436"/>
      <c r="CQ2" s="437"/>
      <c r="CR2" s="438"/>
      <c r="CS2" s="438"/>
      <c r="CT2" s="435"/>
      <c r="CU2" s="435"/>
      <c r="CV2" s="435"/>
      <c r="CW2" s="435"/>
      <c r="CX2" s="436"/>
      <c r="CY2" s="437"/>
      <c r="CZ2" s="438"/>
      <c r="DA2" s="438"/>
      <c r="DB2" s="435"/>
      <c r="DC2" s="435"/>
      <c r="DD2" s="435"/>
      <c r="DE2" s="435"/>
      <c r="DF2" s="436"/>
      <c r="DG2" s="437"/>
      <c r="DH2" s="438"/>
      <c r="DI2" s="438"/>
      <c r="DJ2" s="435"/>
      <c r="DK2" s="435"/>
      <c r="DL2" s="435"/>
      <c r="DM2" s="435"/>
      <c r="DN2" s="436"/>
      <c r="DO2" s="437"/>
      <c r="DP2" s="438"/>
      <c r="DQ2" s="438"/>
      <c r="DR2" s="435"/>
      <c r="DS2" s="435"/>
      <c r="DT2" s="435"/>
      <c r="DU2" s="435"/>
      <c r="DV2" s="436"/>
      <c r="DW2" s="437"/>
      <c r="DX2" s="438"/>
      <c r="DY2" s="438"/>
      <c r="DZ2" s="435"/>
      <c r="EA2" s="435"/>
      <c r="EB2" s="435"/>
      <c r="EC2" s="435"/>
      <c r="ED2" s="436"/>
      <c r="EE2" s="437"/>
      <c r="EF2" s="438"/>
      <c r="EG2" s="438"/>
    </row>
    <row r="3" spans="1:137" ht="15" customHeight="1">
      <c r="A3" s="447"/>
      <c r="B3" s="447"/>
      <c r="C3" s="447"/>
      <c r="D3" s="447"/>
      <c r="E3" s="447"/>
      <c r="F3" s="447"/>
      <c r="G3" s="447"/>
      <c r="H3" s="447"/>
      <c r="I3" s="432"/>
      <c r="J3" s="435"/>
      <c r="K3" s="435"/>
      <c r="L3" s="435"/>
      <c r="M3" s="435"/>
      <c r="N3" s="436"/>
      <c r="O3" s="437"/>
      <c r="P3" s="438"/>
      <c r="Q3" s="438"/>
      <c r="R3" s="435"/>
      <c r="S3" s="435"/>
      <c r="T3" s="435"/>
      <c r="U3" s="435"/>
      <c r="V3" s="436"/>
      <c r="W3" s="437"/>
      <c r="X3" s="438"/>
      <c r="Y3" s="438"/>
      <c r="Z3" s="26"/>
      <c r="AA3" s="26"/>
      <c r="AB3" s="26"/>
      <c r="AC3" s="26"/>
      <c r="AD3" s="27"/>
      <c r="AE3" s="28"/>
      <c r="AF3" s="13"/>
      <c r="AG3" s="13"/>
      <c r="AH3" s="435"/>
      <c r="AI3" s="435"/>
      <c r="AJ3" s="435"/>
      <c r="AK3" s="435"/>
      <c r="AL3" s="436"/>
      <c r="AM3" s="437"/>
      <c r="AN3" s="438"/>
      <c r="AO3" s="438"/>
      <c r="AP3" s="435"/>
      <c r="AQ3" s="435"/>
      <c r="AR3" s="435"/>
      <c r="AS3" s="435"/>
      <c r="AT3" s="436"/>
      <c r="AU3" s="437"/>
      <c r="AV3" s="438"/>
      <c r="AW3" s="438"/>
      <c r="AX3" s="435"/>
      <c r="AY3" s="435"/>
      <c r="AZ3" s="435"/>
      <c r="BA3" s="435"/>
      <c r="BB3" s="436"/>
      <c r="BC3" s="437"/>
      <c r="BD3" s="438"/>
      <c r="BE3" s="438"/>
      <c r="BF3" s="435"/>
      <c r="BG3" s="435"/>
      <c r="BH3" s="435"/>
      <c r="BI3" s="435"/>
      <c r="BJ3" s="436"/>
      <c r="BK3" s="437"/>
      <c r="BL3" s="438"/>
      <c r="BM3" s="438"/>
      <c r="BN3" s="435"/>
      <c r="BO3" s="435"/>
      <c r="BP3" s="435"/>
      <c r="BQ3" s="435"/>
      <c r="BR3" s="436"/>
      <c r="BS3" s="437"/>
      <c r="BT3" s="438"/>
      <c r="BU3" s="438"/>
      <c r="BV3" s="435"/>
      <c r="BW3" s="435"/>
      <c r="BX3" s="435"/>
      <c r="BY3" s="435"/>
      <c r="BZ3" s="436"/>
      <c r="CA3" s="437"/>
      <c r="CB3" s="438"/>
      <c r="CC3" s="438"/>
      <c r="CD3" s="435"/>
      <c r="CE3" s="435"/>
      <c r="CF3" s="435"/>
      <c r="CG3" s="435"/>
      <c r="CH3" s="436"/>
      <c r="CI3" s="437"/>
      <c r="CJ3" s="438"/>
      <c r="CK3" s="438"/>
      <c r="CL3" s="435"/>
      <c r="CM3" s="435"/>
      <c r="CN3" s="435"/>
      <c r="CO3" s="435"/>
      <c r="CP3" s="436"/>
      <c r="CQ3" s="437"/>
      <c r="CR3" s="438"/>
      <c r="CS3" s="438"/>
      <c r="CT3" s="435"/>
      <c r="CU3" s="435"/>
      <c r="CV3" s="435"/>
      <c r="CW3" s="435"/>
      <c r="CX3" s="436"/>
      <c r="CY3" s="437"/>
      <c r="CZ3" s="438"/>
      <c r="DA3" s="438"/>
      <c r="DB3" s="435"/>
      <c r="DC3" s="435"/>
      <c r="DD3" s="435"/>
      <c r="DE3" s="435"/>
      <c r="DF3" s="436"/>
      <c r="DG3" s="437"/>
      <c r="DH3" s="438"/>
      <c r="DI3" s="438"/>
      <c r="DJ3" s="435"/>
      <c r="DK3" s="435"/>
      <c r="DL3" s="435"/>
      <c r="DM3" s="435"/>
      <c r="DN3" s="436"/>
      <c r="DO3" s="437"/>
      <c r="DP3" s="438"/>
      <c r="DQ3" s="438"/>
      <c r="DR3" s="435"/>
      <c r="DS3" s="435"/>
      <c r="DT3" s="435"/>
      <c r="DU3" s="435"/>
      <c r="DV3" s="436"/>
      <c r="DW3" s="437"/>
      <c r="DX3" s="438"/>
      <c r="DY3" s="438"/>
      <c r="DZ3" s="435"/>
      <c r="EA3" s="435"/>
      <c r="EB3" s="435"/>
      <c r="EC3" s="435"/>
      <c r="ED3" s="436"/>
      <c r="EE3" s="437"/>
      <c r="EF3" s="438"/>
      <c r="EG3" s="438"/>
    </row>
    <row r="4" spans="1:137" ht="5.25" customHeight="1" thickBot="1">
      <c r="A4" s="45"/>
      <c r="B4" s="30"/>
      <c r="C4" s="39"/>
      <c r="E4" s="29"/>
      <c r="F4" s="31"/>
      <c r="G4" s="32"/>
      <c r="H4" s="29"/>
      <c r="I4" s="29"/>
      <c r="J4" s="26"/>
      <c r="K4" s="26"/>
      <c r="L4" s="26"/>
      <c r="M4" s="26"/>
      <c r="N4" s="27"/>
      <c r="O4" s="28"/>
      <c r="P4" s="13"/>
      <c r="Q4" s="13"/>
      <c r="R4" s="26"/>
      <c r="S4" s="26"/>
      <c r="T4" s="26"/>
      <c r="U4" s="26"/>
      <c r="V4" s="27"/>
      <c r="W4" s="28"/>
      <c r="X4" s="13"/>
      <c r="Y4" s="13"/>
      <c r="Z4" s="26"/>
      <c r="AA4" s="26"/>
      <c r="AB4" s="26"/>
      <c r="AC4" s="26"/>
      <c r="AD4" s="27"/>
      <c r="AE4" s="28"/>
      <c r="AF4" s="13"/>
      <c r="AG4" s="13"/>
      <c r="AH4" s="26"/>
      <c r="AI4" s="26"/>
      <c r="AJ4" s="26"/>
      <c r="AK4" s="26"/>
      <c r="AL4" s="27"/>
      <c r="AM4" s="28"/>
      <c r="AN4" s="13"/>
      <c r="AO4" s="13"/>
      <c r="AP4" s="26"/>
      <c r="AQ4" s="26"/>
      <c r="AR4" s="26"/>
      <c r="AS4" s="26"/>
      <c r="AT4" s="27"/>
      <c r="AU4" s="28"/>
      <c r="AV4" s="13"/>
      <c r="AW4" s="13"/>
      <c r="AX4" s="26"/>
      <c r="AY4" s="26"/>
      <c r="AZ4" s="26"/>
      <c r="BA4" s="26"/>
      <c r="BB4" s="27"/>
      <c r="BC4" s="28"/>
      <c r="BD4" s="13"/>
      <c r="BE4" s="13"/>
      <c r="BF4" s="26"/>
      <c r="BG4" s="26"/>
      <c r="BH4" s="26"/>
      <c r="BI4" s="26"/>
      <c r="BJ4" s="27"/>
      <c r="BK4" s="28"/>
      <c r="BL4" s="13"/>
      <c r="BM4" s="13"/>
      <c r="BN4" s="26"/>
      <c r="BO4" s="26"/>
      <c r="BP4" s="26"/>
      <c r="BQ4" s="26"/>
      <c r="BR4" s="27"/>
      <c r="BS4" s="28"/>
      <c r="BT4" s="13"/>
      <c r="BU4" s="13"/>
      <c r="BV4" s="26"/>
      <c r="BW4" s="26"/>
      <c r="BX4" s="26"/>
      <c r="BY4" s="26"/>
      <c r="BZ4" s="27"/>
      <c r="CA4" s="28"/>
      <c r="CB4" s="13"/>
      <c r="CC4" s="13"/>
      <c r="CD4" s="26"/>
      <c r="CE4" s="26"/>
      <c r="CF4" s="26"/>
      <c r="CG4" s="26"/>
      <c r="CH4" s="27"/>
      <c r="CI4" s="28"/>
      <c r="CJ4" s="13"/>
      <c r="CK4" s="13"/>
      <c r="CL4" s="26"/>
      <c r="CM4" s="26"/>
      <c r="CN4" s="26"/>
      <c r="CO4" s="26"/>
      <c r="CP4" s="27"/>
      <c r="CQ4" s="28"/>
      <c r="CR4" s="13"/>
      <c r="CS4" s="13"/>
      <c r="CT4" s="26"/>
      <c r="CU4" s="26"/>
      <c r="CV4" s="26"/>
      <c r="CW4" s="26"/>
      <c r="CX4" s="27"/>
      <c r="CY4" s="28"/>
      <c r="CZ4" s="13"/>
      <c r="DA4" s="13"/>
      <c r="DB4" s="26"/>
      <c r="DC4" s="26"/>
      <c r="DD4" s="26"/>
      <c r="DE4" s="26"/>
      <c r="DF4" s="27"/>
      <c r="DG4" s="28"/>
      <c r="DH4" s="13"/>
      <c r="DI4" s="13"/>
      <c r="DJ4" s="26"/>
      <c r="DK4" s="26"/>
      <c r="DL4" s="26"/>
      <c r="DM4" s="26"/>
      <c r="DN4" s="27"/>
      <c r="DO4" s="28"/>
      <c r="DP4" s="13"/>
      <c r="DQ4" s="13"/>
      <c r="DR4" s="26"/>
      <c r="DS4" s="26"/>
      <c r="DT4" s="26"/>
      <c r="DU4" s="26"/>
      <c r="DV4" s="27"/>
      <c r="DW4" s="28"/>
      <c r="DX4" s="13"/>
      <c r="DY4" s="13"/>
      <c r="DZ4" s="26"/>
      <c r="EA4" s="26"/>
      <c r="EB4" s="26"/>
      <c r="EC4" s="26"/>
      <c r="ED4" s="27"/>
      <c r="EE4" s="28"/>
      <c r="EF4" s="13"/>
      <c r="EG4" s="13"/>
    </row>
    <row r="5" spans="1:9" ht="27" customHeight="1" thickBot="1">
      <c r="A5" s="433"/>
      <c r="B5" s="441" t="s">
        <v>136</v>
      </c>
      <c r="C5" s="445" t="s">
        <v>272</v>
      </c>
      <c r="D5" s="439" t="s">
        <v>207</v>
      </c>
      <c r="E5" s="448" t="s">
        <v>298</v>
      </c>
      <c r="F5" s="449"/>
      <c r="G5" s="450"/>
      <c r="H5" s="443" t="s">
        <v>286</v>
      </c>
      <c r="I5" s="439" t="s">
        <v>287</v>
      </c>
    </row>
    <row r="6" spans="1:9" ht="57" customHeight="1" thickBot="1">
      <c r="A6" s="434"/>
      <c r="B6" s="442" t="s">
        <v>97</v>
      </c>
      <c r="C6" s="446"/>
      <c r="D6" s="440"/>
      <c r="E6" s="91" t="s">
        <v>297</v>
      </c>
      <c r="F6" s="91" t="s">
        <v>289</v>
      </c>
      <c r="G6" s="91" t="s">
        <v>288</v>
      </c>
      <c r="H6" s="444"/>
      <c r="I6" s="440"/>
    </row>
    <row r="7" spans="1:22" s="61" customFormat="1" ht="13.5" customHeight="1">
      <c r="A7" s="82" t="s">
        <v>27</v>
      </c>
      <c r="B7" s="183">
        <v>100</v>
      </c>
      <c r="C7" s="183">
        <v>1493.2</v>
      </c>
      <c r="D7" s="188">
        <v>2603</v>
      </c>
      <c r="E7" s="188">
        <v>659</v>
      </c>
      <c r="F7" s="183">
        <v>19.8</v>
      </c>
      <c r="G7" s="183">
        <v>25.3</v>
      </c>
      <c r="H7" s="188">
        <v>3324</v>
      </c>
      <c r="I7" s="288">
        <v>2732</v>
      </c>
      <c r="J7" s="287"/>
      <c r="K7" s="182"/>
      <c r="L7" s="182"/>
      <c r="M7" s="182"/>
      <c r="N7" s="182"/>
      <c r="O7" s="182"/>
      <c r="P7" s="182"/>
      <c r="Q7" s="182"/>
      <c r="R7" s="182"/>
      <c r="S7" s="182"/>
      <c r="T7" s="182"/>
      <c r="U7" s="182"/>
      <c r="V7" s="182"/>
    </row>
    <row r="8" spans="1:17" s="34" customFormat="1" ht="12.75" customHeight="1" thickBot="1">
      <c r="A8" s="83" t="s">
        <v>28</v>
      </c>
      <c r="B8" s="187">
        <f>C8/C$7*100</f>
        <v>50.7</v>
      </c>
      <c r="C8" s="187">
        <v>756.9</v>
      </c>
      <c r="D8" s="189">
        <v>2871</v>
      </c>
      <c r="E8" s="189">
        <v>396</v>
      </c>
      <c r="F8" s="187">
        <v>11.9</v>
      </c>
      <c r="G8" s="187">
        <v>13.8</v>
      </c>
      <c r="H8" s="189">
        <v>3335</v>
      </c>
      <c r="I8" s="289">
        <v>2728</v>
      </c>
      <c r="J8" s="287"/>
      <c r="K8" s="182"/>
      <c r="L8" s="182"/>
      <c r="M8" s="182"/>
      <c r="N8" s="182"/>
      <c r="O8" s="182"/>
      <c r="P8" s="182"/>
      <c r="Q8" s="182"/>
    </row>
    <row r="9" spans="1:17" s="61" customFormat="1" ht="26.25" customHeight="1">
      <c r="A9" s="82" t="s">
        <v>54</v>
      </c>
      <c r="B9" s="183">
        <f>C9/C$7*100</f>
        <v>37.5</v>
      </c>
      <c r="C9" s="183">
        <v>559.8</v>
      </c>
      <c r="D9" s="188">
        <v>3146</v>
      </c>
      <c r="E9" s="188">
        <v>829</v>
      </c>
      <c r="F9" s="183">
        <v>20.5</v>
      </c>
      <c r="G9" s="183">
        <v>26.3</v>
      </c>
      <c r="H9" s="188">
        <v>4046</v>
      </c>
      <c r="I9" s="288">
        <v>3338</v>
      </c>
      <c r="J9" s="287"/>
      <c r="K9" s="182"/>
      <c r="L9" s="182"/>
      <c r="M9" s="182"/>
      <c r="N9" s="182"/>
      <c r="O9" s="182"/>
      <c r="P9" s="182"/>
      <c r="Q9" s="182"/>
    </row>
    <row r="10" spans="1:17" s="61" customFormat="1" ht="15.75">
      <c r="A10" s="84" t="s">
        <v>98</v>
      </c>
      <c r="B10" s="185">
        <f>C10/C$7*100</f>
        <v>37.5</v>
      </c>
      <c r="C10" s="185">
        <v>559.6</v>
      </c>
      <c r="D10" s="190">
        <v>3146</v>
      </c>
      <c r="E10" s="190">
        <v>829</v>
      </c>
      <c r="F10" s="185">
        <v>20.5</v>
      </c>
      <c r="G10" s="185">
        <v>26.3</v>
      </c>
      <c r="H10" s="190">
        <v>4047</v>
      </c>
      <c r="I10" s="290">
        <v>3338</v>
      </c>
      <c r="J10" s="287"/>
      <c r="K10" s="182"/>
      <c r="L10" s="182"/>
      <c r="M10" s="182"/>
      <c r="N10" s="182"/>
      <c r="O10" s="182"/>
      <c r="P10" s="182"/>
      <c r="Q10" s="182"/>
    </row>
    <row r="11" spans="1:17" s="61" customFormat="1" ht="15.75">
      <c r="A11" s="84" t="s">
        <v>208</v>
      </c>
      <c r="B11" s="185">
        <f aca="true" t="shared" si="0" ref="B11:B45">C11/C$7*100</f>
        <v>7</v>
      </c>
      <c r="C11" s="185">
        <v>104</v>
      </c>
      <c r="D11" s="190">
        <v>4065</v>
      </c>
      <c r="E11" s="190">
        <v>1054</v>
      </c>
      <c r="F11" s="185">
        <v>20.2</v>
      </c>
      <c r="G11" s="185">
        <v>25.9</v>
      </c>
      <c r="H11" s="190">
        <v>5215</v>
      </c>
      <c r="I11" s="290">
        <v>4310</v>
      </c>
      <c r="J11" s="287"/>
      <c r="K11" s="182"/>
      <c r="L11" s="182"/>
      <c r="M11" s="182"/>
      <c r="N11" s="182"/>
      <c r="O11" s="182"/>
      <c r="P11" s="182"/>
      <c r="Q11" s="182"/>
    </row>
    <row r="12" spans="1:17" ht="15">
      <c r="A12" s="85" t="s">
        <v>209</v>
      </c>
      <c r="B12" s="186">
        <f t="shared" si="0"/>
        <v>0.7</v>
      </c>
      <c r="C12" s="186">
        <v>10.8</v>
      </c>
      <c r="D12" s="191">
        <v>4297</v>
      </c>
      <c r="E12" s="191">
        <v>3368</v>
      </c>
      <c r="F12" s="186">
        <v>43.2</v>
      </c>
      <c r="G12" s="186">
        <v>78.4</v>
      </c>
      <c r="H12" s="191">
        <v>7789</v>
      </c>
      <c r="I12" s="291">
        <v>6583</v>
      </c>
      <c r="J12" s="287"/>
      <c r="K12" s="182"/>
      <c r="L12" s="182"/>
      <c r="M12" s="182"/>
      <c r="N12" s="182"/>
      <c r="O12" s="182"/>
      <c r="P12" s="182"/>
      <c r="Q12" s="182"/>
    </row>
    <row r="13" spans="1:17" ht="15">
      <c r="A13" s="85" t="s">
        <v>210</v>
      </c>
      <c r="B13" s="186">
        <f t="shared" si="0"/>
        <v>0.8</v>
      </c>
      <c r="C13" s="186">
        <v>12.4</v>
      </c>
      <c r="D13" s="191">
        <v>4286</v>
      </c>
      <c r="E13" s="191">
        <v>2581</v>
      </c>
      <c r="F13" s="186">
        <v>37</v>
      </c>
      <c r="G13" s="186">
        <v>60.2</v>
      </c>
      <c r="H13" s="191">
        <v>6979</v>
      </c>
      <c r="I13" s="291">
        <v>5873</v>
      </c>
      <c r="J13" s="287"/>
      <c r="K13" s="182"/>
      <c r="L13" s="182"/>
      <c r="M13" s="182"/>
      <c r="N13" s="182"/>
      <c r="O13" s="182"/>
      <c r="P13" s="182"/>
      <c r="Q13" s="182"/>
    </row>
    <row r="14" spans="1:17" ht="15">
      <c r="A14" s="85" t="s">
        <v>211</v>
      </c>
      <c r="B14" s="186">
        <f t="shared" si="0"/>
        <v>5.4</v>
      </c>
      <c r="C14" s="186">
        <v>80.7</v>
      </c>
      <c r="D14" s="191">
        <v>4000</v>
      </c>
      <c r="E14" s="191">
        <v>507</v>
      </c>
      <c r="F14" s="186">
        <v>11</v>
      </c>
      <c r="G14" s="186">
        <v>12.7</v>
      </c>
      <c r="H14" s="191">
        <v>4598</v>
      </c>
      <c r="I14" s="291">
        <v>3764</v>
      </c>
      <c r="J14" s="287"/>
      <c r="K14" s="182"/>
      <c r="L14" s="182"/>
      <c r="M14" s="182"/>
      <c r="N14" s="182"/>
      <c r="O14" s="182"/>
      <c r="P14" s="182"/>
      <c r="Q14" s="182"/>
    </row>
    <row r="15" spans="1:17" s="61" customFormat="1" ht="15.75">
      <c r="A15" s="84" t="s">
        <v>196</v>
      </c>
      <c r="B15" s="185">
        <f t="shared" si="0"/>
        <v>30.5</v>
      </c>
      <c r="C15" s="185">
        <v>455.6</v>
      </c>
      <c r="D15" s="190">
        <v>2937</v>
      </c>
      <c r="E15" s="190">
        <v>778</v>
      </c>
      <c r="F15" s="185">
        <v>20.6</v>
      </c>
      <c r="G15" s="185">
        <v>26.5</v>
      </c>
      <c r="H15" s="190">
        <v>3780</v>
      </c>
      <c r="I15" s="290">
        <v>3117</v>
      </c>
      <c r="J15" s="287"/>
      <c r="K15" s="182"/>
      <c r="L15" s="182"/>
      <c r="M15" s="182"/>
      <c r="N15" s="182"/>
      <c r="O15" s="182"/>
      <c r="P15" s="182"/>
      <c r="Q15" s="182"/>
    </row>
    <row r="16" spans="1:17" ht="15">
      <c r="A16" s="85" t="s">
        <v>76</v>
      </c>
      <c r="B16" s="186">
        <f t="shared" si="0"/>
        <v>4.3</v>
      </c>
      <c r="C16" s="186">
        <v>63.6</v>
      </c>
      <c r="D16" s="191">
        <v>2806</v>
      </c>
      <c r="E16" s="191">
        <v>1463</v>
      </c>
      <c r="F16" s="186">
        <v>33.7</v>
      </c>
      <c r="G16" s="186">
        <v>52.1</v>
      </c>
      <c r="H16" s="191">
        <v>4334</v>
      </c>
      <c r="I16" s="291">
        <v>3619</v>
      </c>
      <c r="J16" s="287"/>
      <c r="K16" s="182"/>
      <c r="L16" s="182"/>
      <c r="M16" s="182"/>
      <c r="N16" s="182"/>
      <c r="O16" s="182"/>
      <c r="P16" s="182"/>
      <c r="Q16" s="182"/>
    </row>
    <row r="17" spans="1:17" ht="15">
      <c r="A17" s="85" t="s">
        <v>216</v>
      </c>
      <c r="B17" s="186">
        <f t="shared" si="0"/>
        <v>1</v>
      </c>
      <c r="C17" s="186">
        <v>15.1</v>
      </c>
      <c r="D17" s="191">
        <v>3269</v>
      </c>
      <c r="E17" s="191">
        <v>1901</v>
      </c>
      <c r="F17" s="186">
        <v>36.2</v>
      </c>
      <c r="G17" s="186">
        <v>58.1</v>
      </c>
      <c r="H17" s="191">
        <v>5254</v>
      </c>
      <c r="I17" s="291">
        <v>4408</v>
      </c>
      <c r="J17" s="287"/>
      <c r="K17" s="182"/>
      <c r="L17" s="182"/>
      <c r="M17" s="182"/>
      <c r="N17" s="182"/>
      <c r="O17" s="182"/>
      <c r="P17" s="182"/>
      <c r="Q17" s="182"/>
    </row>
    <row r="18" spans="1:17" ht="15">
      <c r="A18" s="85" t="s">
        <v>214</v>
      </c>
      <c r="B18" s="186">
        <f t="shared" si="0"/>
        <v>2.1</v>
      </c>
      <c r="C18" s="186">
        <v>31.9</v>
      </c>
      <c r="D18" s="191">
        <v>2778</v>
      </c>
      <c r="E18" s="191">
        <v>1508</v>
      </c>
      <c r="F18" s="186">
        <v>34.6</v>
      </c>
      <c r="G18" s="186">
        <v>54.3</v>
      </c>
      <c r="H18" s="191">
        <v>4356</v>
      </c>
      <c r="I18" s="291">
        <v>3657</v>
      </c>
      <c r="J18" s="287"/>
      <c r="K18" s="182"/>
      <c r="L18" s="182"/>
      <c r="M18" s="182"/>
      <c r="N18" s="182"/>
      <c r="O18" s="182"/>
      <c r="P18" s="182"/>
      <c r="Q18" s="182"/>
    </row>
    <row r="19" spans="1:17" ht="15">
      <c r="A19" s="85" t="s">
        <v>77</v>
      </c>
      <c r="B19" s="186">
        <f t="shared" si="0"/>
        <v>20.5</v>
      </c>
      <c r="C19" s="186">
        <v>306.3</v>
      </c>
      <c r="D19" s="191">
        <v>2923</v>
      </c>
      <c r="E19" s="191">
        <v>509</v>
      </c>
      <c r="F19" s="186">
        <v>14.6</v>
      </c>
      <c r="G19" s="186">
        <v>17.4</v>
      </c>
      <c r="H19" s="191">
        <v>3497</v>
      </c>
      <c r="I19" s="291">
        <v>2867</v>
      </c>
      <c r="J19" s="287"/>
      <c r="K19" s="182"/>
      <c r="L19" s="182"/>
      <c r="M19" s="182"/>
      <c r="N19" s="182"/>
      <c r="O19" s="182"/>
      <c r="P19" s="182"/>
      <c r="Q19" s="182"/>
    </row>
    <row r="20" spans="1:17" ht="15">
      <c r="A20" s="85" t="s">
        <v>94</v>
      </c>
      <c r="B20" s="186">
        <f t="shared" si="0"/>
        <v>0.1</v>
      </c>
      <c r="C20" s="186">
        <v>2</v>
      </c>
      <c r="D20" s="191">
        <v>2906</v>
      </c>
      <c r="E20" s="191">
        <v>282</v>
      </c>
      <c r="F20" s="186">
        <v>8.7</v>
      </c>
      <c r="G20" s="186">
        <v>9.7</v>
      </c>
      <c r="H20" s="191">
        <v>3255</v>
      </c>
      <c r="I20" s="291">
        <v>2666</v>
      </c>
      <c r="J20" s="287"/>
      <c r="K20" s="182"/>
      <c r="L20" s="182"/>
      <c r="M20" s="182"/>
      <c r="N20" s="182"/>
      <c r="O20" s="182"/>
      <c r="P20" s="182"/>
      <c r="Q20" s="182"/>
    </row>
    <row r="21" spans="1:17" ht="15">
      <c r="A21" s="85" t="s">
        <v>88</v>
      </c>
      <c r="B21" s="186">
        <f t="shared" si="0"/>
        <v>0.3</v>
      </c>
      <c r="C21" s="186">
        <v>3.9</v>
      </c>
      <c r="D21" s="191">
        <v>3511</v>
      </c>
      <c r="E21" s="191">
        <v>1728</v>
      </c>
      <c r="F21" s="186">
        <v>32.4</v>
      </c>
      <c r="G21" s="186">
        <v>49.2</v>
      </c>
      <c r="H21" s="191">
        <v>5341</v>
      </c>
      <c r="I21" s="291">
        <v>4303</v>
      </c>
      <c r="J21" s="287"/>
      <c r="K21" s="182"/>
      <c r="L21" s="182"/>
      <c r="M21" s="182"/>
      <c r="N21" s="182"/>
      <c r="O21" s="182"/>
      <c r="P21" s="182"/>
      <c r="Q21" s="182"/>
    </row>
    <row r="22" spans="1:17" ht="15">
      <c r="A22" s="85" t="s">
        <v>215</v>
      </c>
      <c r="B22" s="186">
        <f t="shared" si="0"/>
        <v>3.2</v>
      </c>
      <c r="C22" s="186">
        <v>48</v>
      </c>
      <c r="D22" s="191">
        <v>3259</v>
      </c>
      <c r="E22" s="191">
        <v>1045</v>
      </c>
      <c r="F22" s="186">
        <v>23.9</v>
      </c>
      <c r="G22" s="186">
        <v>32.1</v>
      </c>
      <c r="H22" s="191">
        <v>4368</v>
      </c>
      <c r="I22" s="291">
        <v>3611</v>
      </c>
      <c r="J22" s="287"/>
      <c r="K22" s="182"/>
      <c r="L22" s="182"/>
      <c r="M22" s="182"/>
      <c r="N22" s="182"/>
      <c r="O22" s="182"/>
      <c r="P22" s="182"/>
      <c r="Q22" s="182"/>
    </row>
    <row r="23" spans="1:17" s="61" customFormat="1" ht="15.75">
      <c r="A23" s="86" t="s">
        <v>55</v>
      </c>
      <c r="B23" s="185">
        <f t="shared" si="0"/>
        <v>40.8</v>
      </c>
      <c r="C23" s="185">
        <v>609.2</v>
      </c>
      <c r="D23" s="190">
        <v>2503</v>
      </c>
      <c r="E23" s="190">
        <v>461</v>
      </c>
      <c r="F23" s="185">
        <v>15.3</v>
      </c>
      <c r="G23" s="185">
        <v>18.4</v>
      </c>
      <c r="H23" s="190">
        <v>3023</v>
      </c>
      <c r="I23" s="290">
        <v>2478</v>
      </c>
      <c r="J23" s="287"/>
      <c r="K23" s="182"/>
      <c r="L23" s="182"/>
      <c r="M23" s="182"/>
      <c r="N23" s="182"/>
      <c r="O23" s="182"/>
      <c r="P23" s="182"/>
      <c r="Q23" s="182"/>
    </row>
    <row r="24" spans="1:17" s="61" customFormat="1" ht="15.75">
      <c r="A24" s="84" t="s">
        <v>99</v>
      </c>
      <c r="B24" s="185">
        <f t="shared" si="0"/>
        <v>28.6</v>
      </c>
      <c r="C24" s="185">
        <v>426.9</v>
      </c>
      <c r="D24" s="190">
        <v>2655</v>
      </c>
      <c r="E24" s="190">
        <v>335</v>
      </c>
      <c r="F24" s="185">
        <v>11</v>
      </c>
      <c r="G24" s="185">
        <v>12.6</v>
      </c>
      <c r="H24" s="190">
        <v>3055</v>
      </c>
      <c r="I24" s="290">
        <v>2497</v>
      </c>
      <c r="J24" s="287"/>
      <c r="K24" s="182"/>
      <c r="L24" s="182"/>
      <c r="M24" s="182"/>
      <c r="N24" s="182"/>
      <c r="O24" s="182"/>
      <c r="P24" s="182"/>
      <c r="Q24" s="182"/>
    </row>
    <row r="25" spans="1:17" ht="15">
      <c r="A25" s="85" t="s">
        <v>70</v>
      </c>
      <c r="B25" s="186">
        <f t="shared" si="0"/>
        <v>22</v>
      </c>
      <c r="C25" s="186">
        <v>328.6</v>
      </c>
      <c r="D25" s="191">
        <v>2624</v>
      </c>
      <c r="E25" s="191">
        <v>256</v>
      </c>
      <c r="F25" s="186">
        <v>8.7</v>
      </c>
      <c r="G25" s="186">
        <v>9.8</v>
      </c>
      <c r="H25" s="191">
        <v>2947</v>
      </c>
      <c r="I25" s="291">
        <v>2404</v>
      </c>
      <c r="J25" s="287"/>
      <c r="K25" s="182"/>
      <c r="L25" s="182"/>
      <c r="M25" s="182"/>
      <c r="N25" s="182"/>
      <c r="O25" s="182"/>
      <c r="P25" s="182"/>
      <c r="Q25" s="182"/>
    </row>
    <row r="26" spans="1:17" ht="15">
      <c r="A26" s="85" t="s">
        <v>71</v>
      </c>
      <c r="B26" s="186">
        <f t="shared" si="0"/>
        <v>4</v>
      </c>
      <c r="C26" s="186">
        <v>59.7</v>
      </c>
      <c r="D26" s="191">
        <v>2843</v>
      </c>
      <c r="E26" s="191">
        <v>541</v>
      </c>
      <c r="F26" s="186">
        <v>15.7</v>
      </c>
      <c r="G26" s="186">
        <v>19</v>
      </c>
      <c r="H26" s="191">
        <v>3448</v>
      </c>
      <c r="I26" s="291">
        <v>2829</v>
      </c>
      <c r="J26" s="287"/>
      <c r="K26" s="182"/>
      <c r="L26" s="182"/>
      <c r="M26" s="182"/>
      <c r="N26" s="182"/>
      <c r="O26" s="182"/>
      <c r="P26" s="182"/>
      <c r="Q26" s="182"/>
    </row>
    <row r="27" spans="1:17" ht="15">
      <c r="A27" s="85" t="s">
        <v>72</v>
      </c>
      <c r="B27" s="186">
        <f t="shared" si="0"/>
        <v>0.1</v>
      </c>
      <c r="C27" s="186">
        <v>1.3</v>
      </c>
      <c r="D27" s="191">
        <v>3461</v>
      </c>
      <c r="E27" s="191">
        <v>518</v>
      </c>
      <c r="F27" s="186">
        <v>13</v>
      </c>
      <c r="G27" s="186">
        <v>15</v>
      </c>
      <c r="H27" s="191">
        <v>4002</v>
      </c>
      <c r="I27" s="291">
        <v>3273</v>
      </c>
      <c r="J27" s="287"/>
      <c r="K27" s="182"/>
      <c r="L27" s="182"/>
      <c r="M27" s="182"/>
      <c r="N27" s="182"/>
      <c r="O27" s="182"/>
      <c r="P27" s="182"/>
      <c r="Q27" s="182"/>
    </row>
    <row r="28" spans="1:17" ht="15">
      <c r="A28" s="85" t="s">
        <v>89</v>
      </c>
      <c r="B28" s="186">
        <f t="shared" si="0"/>
        <v>0.1</v>
      </c>
      <c r="C28" s="186">
        <v>1.2</v>
      </c>
      <c r="D28" s="191">
        <v>3621</v>
      </c>
      <c r="E28" s="191">
        <v>316</v>
      </c>
      <c r="F28" s="186">
        <v>8</v>
      </c>
      <c r="G28" s="186">
        <v>8.7</v>
      </c>
      <c r="H28" s="191">
        <v>3965</v>
      </c>
      <c r="I28" s="291">
        <v>3289</v>
      </c>
      <c r="J28" s="287"/>
      <c r="K28" s="182"/>
      <c r="L28" s="182"/>
      <c r="M28" s="182"/>
      <c r="N28" s="182"/>
      <c r="O28" s="182"/>
      <c r="P28" s="182"/>
      <c r="Q28" s="182"/>
    </row>
    <row r="29" spans="1:17" ht="15">
      <c r="A29" s="85" t="s">
        <v>73</v>
      </c>
      <c r="B29" s="186">
        <f t="shared" si="0"/>
        <v>0.3</v>
      </c>
      <c r="C29" s="186">
        <v>4.4</v>
      </c>
      <c r="D29" s="191">
        <v>2855</v>
      </c>
      <c r="E29" s="191">
        <v>1480</v>
      </c>
      <c r="F29" s="186">
        <v>33.4</v>
      </c>
      <c r="G29" s="186">
        <v>51.8</v>
      </c>
      <c r="H29" s="191">
        <v>4433</v>
      </c>
      <c r="I29" s="291">
        <v>3571</v>
      </c>
      <c r="J29" s="287"/>
      <c r="K29" s="182"/>
      <c r="L29" s="182"/>
      <c r="M29" s="182"/>
      <c r="N29" s="182"/>
      <c r="O29" s="182"/>
      <c r="P29" s="182"/>
      <c r="Q29" s="182"/>
    </row>
    <row r="30" spans="1:17" ht="15">
      <c r="A30" s="85" t="s">
        <v>205</v>
      </c>
      <c r="B30" s="186">
        <f>C30/C$7*100</f>
        <v>2.1</v>
      </c>
      <c r="C30" s="186">
        <v>31.7</v>
      </c>
      <c r="D30" s="191">
        <v>2528</v>
      </c>
      <c r="E30" s="191">
        <v>597</v>
      </c>
      <c r="F30" s="186">
        <v>18.8</v>
      </c>
      <c r="G30" s="186">
        <v>23.6</v>
      </c>
      <c r="H30" s="191">
        <v>3179</v>
      </c>
      <c r="I30" s="291">
        <v>2621</v>
      </c>
      <c r="J30" s="287"/>
      <c r="K30" s="182"/>
      <c r="L30" s="182"/>
      <c r="M30" s="182"/>
      <c r="N30" s="182"/>
      <c r="O30" s="182"/>
      <c r="P30" s="182"/>
      <c r="Q30" s="182"/>
    </row>
    <row r="31" spans="1:17" s="61" customFormat="1" ht="15.75">
      <c r="A31" s="84" t="s">
        <v>80</v>
      </c>
      <c r="B31" s="185">
        <f>C31/C$7*100</f>
        <v>12.1</v>
      </c>
      <c r="C31" s="185">
        <v>180.7</v>
      </c>
      <c r="D31" s="190">
        <v>2150</v>
      </c>
      <c r="E31" s="190">
        <v>759</v>
      </c>
      <c r="F31" s="185">
        <v>25.7</v>
      </c>
      <c r="G31" s="185">
        <v>35.3</v>
      </c>
      <c r="H31" s="190">
        <v>2952</v>
      </c>
      <c r="I31" s="290">
        <v>2439</v>
      </c>
      <c r="J31" s="287"/>
      <c r="K31" s="182"/>
      <c r="L31" s="182"/>
      <c r="M31" s="182"/>
      <c r="N31" s="182"/>
      <c r="O31" s="182"/>
      <c r="P31" s="182"/>
      <c r="Q31" s="182"/>
    </row>
    <row r="32" spans="1:17" ht="15">
      <c r="A32" s="85" t="s">
        <v>105</v>
      </c>
      <c r="B32" s="186">
        <f t="shared" si="0"/>
        <v>0.6</v>
      </c>
      <c r="C32" s="186">
        <v>9.6</v>
      </c>
      <c r="D32" s="191">
        <v>2095</v>
      </c>
      <c r="E32" s="191">
        <v>545</v>
      </c>
      <c r="F32" s="186">
        <v>20.3</v>
      </c>
      <c r="G32" s="186">
        <v>26</v>
      </c>
      <c r="H32" s="191">
        <v>2680</v>
      </c>
      <c r="I32" s="291">
        <v>2211</v>
      </c>
      <c r="J32" s="287"/>
      <c r="K32" s="182"/>
      <c r="L32" s="182"/>
      <c r="M32" s="182"/>
      <c r="N32" s="182"/>
      <c r="O32" s="182"/>
      <c r="P32" s="182"/>
      <c r="Q32" s="182"/>
    </row>
    <row r="33" spans="1:17" ht="15">
      <c r="A33" s="85" t="s">
        <v>74</v>
      </c>
      <c r="B33" s="186">
        <f t="shared" si="0"/>
        <v>0.1</v>
      </c>
      <c r="C33" s="186">
        <v>2.2</v>
      </c>
      <c r="D33" s="191">
        <v>2442</v>
      </c>
      <c r="E33" s="191">
        <v>280</v>
      </c>
      <c r="F33" s="186">
        <v>10.1</v>
      </c>
      <c r="G33" s="186">
        <v>11.5</v>
      </c>
      <c r="H33" s="191">
        <v>2771</v>
      </c>
      <c r="I33" s="291">
        <v>2257</v>
      </c>
      <c r="J33" s="287"/>
      <c r="K33" s="182"/>
      <c r="L33" s="182"/>
      <c r="M33" s="182"/>
      <c r="N33" s="182"/>
      <c r="O33" s="182"/>
      <c r="P33" s="182"/>
      <c r="Q33" s="182"/>
    </row>
    <row r="34" spans="1:17" ht="24">
      <c r="A34" s="87" t="s">
        <v>81</v>
      </c>
      <c r="B34" s="186">
        <f t="shared" si="0"/>
        <v>9.7</v>
      </c>
      <c r="C34" s="186">
        <v>144.1</v>
      </c>
      <c r="D34" s="191">
        <v>2146</v>
      </c>
      <c r="E34" s="191">
        <v>773</v>
      </c>
      <c r="F34" s="186">
        <v>26.1</v>
      </c>
      <c r="G34" s="186">
        <v>36</v>
      </c>
      <c r="H34" s="191">
        <v>2960</v>
      </c>
      <c r="I34" s="291">
        <v>2447</v>
      </c>
      <c r="J34" s="287"/>
      <c r="K34" s="182"/>
      <c r="L34" s="182"/>
      <c r="M34" s="182"/>
      <c r="N34" s="182"/>
      <c r="O34" s="182"/>
      <c r="P34" s="182"/>
      <c r="Q34" s="182"/>
    </row>
    <row r="35" spans="1:17" ht="15">
      <c r="A35" s="88" t="s">
        <v>90</v>
      </c>
      <c r="B35" s="186">
        <f t="shared" si="0"/>
        <v>3.4</v>
      </c>
      <c r="C35" s="186">
        <v>50.2</v>
      </c>
      <c r="D35" s="191">
        <v>2106</v>
      </c>
      <c r="E35" s="191">
        <v>701</v>
      </c>
      <c r="F35" s="186">
        <v>24.6</v>
      </c>
      <c r="G35" s="186">
        <v>33.3</v>
      </c>
      <c r="H35" s="191">
        <v>2851</v>
      </c>
      <c r="I35" s="291">
        <v>2359</v>
      </c>
      <c r="J35" s="287"/>
      <c r="K35" s="182"/>
      <c r="L35" s="182"/>
      <c r="M35" s="182"/>
      <c r="N35" s="182"/>
      <c r="O35" s="182"/>
      <c r="P35" s="182"/>
      <c r="Q35" s="182"/>
    </row>
    <row r="36" spans="1:17" ht="24">
      <c r="A36" s="85" t="s">
        <v>91</v>
      </c>
      <c r="B36" s="186">
        <f t="shared" si="0"/>
        <v>0.1</v>
      </c>
      <c r="C36" s="186">
        <v>1.2</v>
      </c>
      <c r="D36" s="191">
        <v>2520</v>
      </c>
      <c r="E36" s="191">
        <v>1079</v>
      </c>
      <c r="F36" s="186">
        <v>29.5</v>
      </c>
      <c r="G36" s="186">
        <v>42.8</v>
      </c>
      <c r="H36" s="191">
        <v>3663</v>
      </c>
      <c r="I36" s="291">
        <v>2932</v>
      </c>
      <c r="J36" s="287"/>
      <c r="K36" s="182"/>
      <c r="L36" s="182"/>
      <c r="M36" s="182"/>
      <c r="N36" s="182"/>
      <c r="O36" s="182"/>
      <c r="P36" s="182"/>
      <c r="Q36" s="182"/>
    </row>
    <row r="37" spans="1:17" ht="15">
      <c r="A37" s="89" t="s">
        <v>106</v>
      </c>
      <c r="B37" s="186">
        <f t="shared" si="0"/>
        <v>1.6</v>
      </c>
      <c r="C37" s="186">
        <v>23.7</v>
      </c>
      <c r="D37" s="191">
        <v>2153</v>
      </c>
      <c r="E37" s="191">
        <v>793</v>
      </c>
      <c r="F37" s="186">
        <v>26.5</v>
      </c>
      <c r="G37" s="186">
        <v>36.8</v>
      </c>
      <c r="H37" s="191">
        <v>2993</v>
      </c>
      <c r="I37" s="291">
        <v>2477</v>
      </c>
      <c r="J37" s="287"/>
      <c r="K37" s="182"/>
      <c r="L37" s="182"/>
      <c r="M37" s="182"/>
      <c r="N37" s="182"/>
      <c r="O37" s="182"/>
      <c r="P37" s="182"/>
      <c r="Q37" s="182"/>
    </row>
    <row r="38" spans="1:17" ht="15">
      <c r="A38" s="86" t="s">
        <v>56</v>
      </c>
      <c r="B38" s="185">
        <f t="shared" si="0"/>
        <v>21.7</v>
      </c>
      <c r="C38" s="185">
        <v>324.2</v>
      </c>
      <c r="D38" s="190">
        <v>1851</v>
      </c>
      <c r="E38" s="190">
        <v>738</v>
      </c>
      <c r="F38" s="185">
        <v>27.9</v>
      </c>
      <c r="G38" s="185">
        <v>39.8</v>
      </c>
      <c r="H38" s="190">
        <v>2640</v>
      </c>
      <c r="I38" s="290">
        <v>2161</v>
      </c>
      <c r="J38" s="287"/>
      <c r="K38" s="182"/>
      <c r="L38" s="182"/>
      <c r="M38" s="182"/>
      <c r="N38" s="182"/>
      <c r="O38" s="182"/>
      <c r="P38" s="182"/>
      <c r="Q38" s="182"/>
    </row>
    <row r="39" spans="1:17" ht="15">
      <c r="A39" s="84" t="s">
        <v>79</v>
      </c>
      <c r="B39" s="185">
        <f t="shared" si="0"/>
        <v>7</v>
      </c>
      <c r="C39" s="185">
        <v>103.8</v>
      </c>
      <c r="D39" s="190">
        <v>2013</v>
      </c>
      <c r="E39" s="190">
        <v>1009</v>
      </c>
      <c r="F39" s="185">
        <v>32.6</v>
      </c>
      <c r="G39" s="185">
        <v>50.1</v>
      </c>
      <c r="H39" s="190">
        <v>3095</v>
      </c>
      <c r="I39" s="290">
        <v>2498</v>
      </c>
      <c r="J39" s="287"/>
      <c r="K39" s="182"/>
      <c r="L39" s="182"/>
      <c r="M39" s="182"/>
      <c r="N39" s="182"/>
      <c r="O39" s="182"/>
      <c r="P39" s="182"/>
      <c r="Q39" s="182"/>
    </row>
    <row r="40" spans="1:17" ht="24">
      <c r="A40" s="85" t="s">
        <v>82</v>
      </c>
      <c r="B40" s="186">
        <f t="shared" si="0"/>
        <v>6.8</v>
      </c>
      <c r="C40" s="186">
        <v>101.3</v>
      </c>
      <c r="D40" s="191">
        <v>2010</v>
      </c>
      <c r="E40" s="191">
        <v>1025</v>
      </c>
      <c r="F40" s="186">
        <v>33</v>
      </c>
      <c r="G40" s="186">
        <v>51</v>
      </c>
      <c r="H40" s="191">
        <v>3109</v>
      </c>
      <c r="I40" s="291">
        <v>2509</v>
      </c>
      <c r="J40" s="287"/>
      <c r="K40" s="182"/>
      <c r="L40" s="182"/>
      <c r="M40" s="182"/>
      <c r="N40" s="182"/>
      <c r="O40" s="182"/>
      <c r="P40" s="182"/>
      <c r="Q40" s="182"/>
    </row>
    <row r="41" spans="1:17" ht="15">
      <c r="A41" s="88" t="s">
        <v>92</v>
      </c>
      <c r="B41" s="186">
        <f t="shared" si="0"/>
        <v>3</v>
      </c>
      <c r="C41" s="186">
        <v>44.6</v>
      </c>
      <c r="D41" s="191">
        <v>2294</v>
      </c>
      <c r="E41" s="191">
        <v>1145</v>
      </c>
      <c r="F41" s="186">
        <v>32.6</v>
      </c>
      <c r="G41" s="186">
        <v>49.9</v>
      </c>
      <c r="H41" s="191">
        <v>3518</v>
      </c>
      <c r="I41" s="291">
        <v>2827</v>
      </c>
      <c r="J41" s="287"/>
      <c r="K41" s="182"/>
      <c r="L41" s="182"/>
      <c r="M41" s="182"/>
      <c r="N41" s="182"/>
      <c r="O41" s="182"/>
      <c r="P41" s="182"/>
      <c r="Q41" s="182"/>
    </row>
    <row r="42" spans="1:17" ht="15">
      <c r="A42" s="88" t="s">
        <v>93</v>
      </c>
      <c r="B42" s="186">
        <f t="shared" si="0"/>
        <v>3.8</v>
      </c>
      <c r="C42" s="186">
        <v>56.7</v>
      </c>
      <c r="D42" s="191">
        <v>1787</v>
      </c>
      <c r="E42" s="191">
        <v>930</v>
      </c>
      <c r="F42" s="186">
        <v>33.4</v>
      </c>
      <c r="G42" s="186">
        <v>52.1</v>
      </c>
      <c r="H42" s="191">
        <v>2788</v>
      </c>
      <c r="I42" s="291">
        <v>2258</v>
      </c>
      <c r="J42" s="287"/>
      <c r="K42" s="182"/>
      <c r="L42" s="182"/>
      <c r="M42" s="182"/>
      <c r="N42" s="182"/>
      <c r="O42" s="182"/>
      <c r="P42" s="182"/>
      <c r="Q42" s="182"/>
    </row>
    <row r="43" spans="1:17" s="61" customFormat="1" ht="15.75">
      <c r="A43" s="84" t="s">
        <v>78</v>
      </c>
      <c r="B43" s="185">
        <f t="shared" si="0"/>
        <v>14.5</v>
      </c>
      <c r="C43" s="185">
        <v>216.5</v>
      </c>
      <c r="D43" s="190">
        <v>1779</v>
      </c>
      <c r="E43" s="190">
        <v>592</v>
      </c>
      <c r="F43" s="185">
        <v>24.5</v>
      </c>
      <c r="G43" s="185">
        <v>33.3</v>
      </c>
      <c r="H43" s="190">
        <v>2413</v>
      </c>
      <c r="I43" s="290">
        <v>1989</v>
      </c>
      <c r="J43" s="287"/>
      <c r="K43" s="182"/>
      <c r="L43" s="182"/>
      <c r="M43" s="182"/>
      <c r="N43" s="182"/>
      <c r="O43" s="182"/>
      <c r="P43" s="182"/>
      <c r="Q43" s="182"/>
    </row>
    <row r="44" spans="1:17" ht="15">
      <c r="A44" s="85" t="s">
        <v>75</v>
      </c>
      <c r="B44" s="186">
        <f t="shared" si="0"/>
        <v>12</v>
      </c>
      <c r="C44" s="186">
        <v>179.7</v>
      </c>
      <c r="D44" s="191">
        <v>1768</v>
      </c>
      <c r="E44" s="191">
        <v>516</v>
      </c>
      <c r="F44" s="186">
        <v>22.2</v>
      </c>
      <c r="G44" s="186">
        <v>29.2</v>
      </c>
      <c r="H44" s="191">
        <v>2325</v>
      </c>
      <c r="I44" s="291">
        <v>1922</v>
      </c>
      <c r="J44" s="287"/>
      <c r="K44" s="182"/>
      <c r="L44" s="182"/>
      <c r="M44" s="182"/>
      <c r="N44" s="182"/>
      <c r="O44" s="182"/>
      <c r="P44" s="182"/>
      <c r="Q44" s="182"/>
    </row>
    <row r="45" spans="1:17" ht="15.75" thickBot="1">
      <c r="A45" s="90" t="s">
        <v>95</v>
      </c>
      <c r="B45" s="187">
        <f t="shared" si="0"/>
        <v>1.7</v>
      </c>
      <c r="C45" s="187">
        <v>25.8</v>
      </c>
      <c r="D45" s="189">
        <v>1892</v>
      </c>
      <c r="E45" s="189">
        <v>942</v>
      </c>
      <c r="F45" s="187">
        <v>32.6</v>
      </c>
      <c r="G45" s="187">
        <v>49.8</v>
      </c>
      <c r="H45" s="189">
        <v>2891</v>
      </c>
      <c r="I45" s="289">
        <v>2335</v>
      </c>
      <c r="J45" s="287"/>
      <c r="K45" s="182"/>
      <c r="L45" s="182"/>
      <c r="M45" s="182"/>
      <c r="N45" s="182"/>
      <c r="O45" s="182"/>
      <c r="P45" s="182"/>
      <c r="Q45" s="182"/>
    </row>
    <row r="46" spans="1:17" ht="15">
      <c r="A46" s="62" t="s">
        <v>231</v>
      </c>
      <c r="B46" s="63"/>
      <c r="C46" s="64"/>
      <c r="D46" s="65"/>
      <c r="E46" s="65"/>
      <c r="F46" s="66"/>
      <c r="G46" s="66"/>
      <c r="H46" s="65"/>
      <c r="I46" s="67"/>
      <c r="K46" s="182"/>
      <c r="L46" s="182"/>
      <c r="M46" s="182"/>
      <c r="N46" s="182"/>
      <c r="O46" s="182"/>
      <c r="P46" s="182"/>
      <c r="Q46" s="182"/>
    </row>
    <row r="47" spans="1:17" s="36" customFormat="1" ht="15">
      <c r="A47" s="15" t="s">
        <v>290</v>
      </c>
      <c r="B47" s="20"/>
      <c r="C47" s="40"/>
      <c r="D47" s="18"/>
      <c r="E47" s="18"/>
      <c r="F47" s="23"/>
      <c r="G47" s="23"/>
      <c r="H47" s="18"/>
      <c r="I47" s="19"/>
      <c r="J47" s="17"/>
      <c r="K47" s="182"/>
      <c r="L47" s="182"/>
      <c r="M47" s="182"/>
      <c r="N47" s="182"/>
      <c r="O47" s="182"/>
      <c r="P47" s="182"/>
      <c r="Q47" s="182"/>
    </row>
    <row r="48" spans="1:17" ht="15">
      <c r="A48" s="79" t="s">
        <v>145</v>
      </c>
      <c r="B48" s="21"/>
      <c r="C48" s="40"/>
      <c r="D48" s="18"/>
      <c r="E48" s="18"/>
      <c r="F48" s="23"/>
      <c r="G48" s="24"/>
      <c r="H48" s="18"/>
      <c r="J48" s="36"/>
      <c r="K48" s="182"/>
      <c r="L48" s="182"/>
      <c r="M48" s="182"/>
      <c r="N48" s="182"/>
      <c r="O48" s="182"/>
      <c r="P48" s="182"/>
      <c r="Q48" s="182"/>
    </row>
    <row r="49" spans="1:17" s="36" customFormat="1" ht="15">
      <c r="A49" s="46" t="s">
        <v>292</v>
      </c>
      <c r="B49" s="20"/>
      <c r="C49" s="40"/>
      <c r="D49" s="18"/>
      <c r="E49" s="18"/>
      <c r="F49" s="23"/>
      <c r="G49" s="23"/>
      <c r="H49" s="18"/>
      <c r="I49" s="19"/>
      <c r="K49" s="182"/>
      <c r="L49" s="182"/>
      <c r="M49" s="182"/>
      <c r="N49" s="182"/>
      <c r="O49" s="182"/>
      <c r="P49" s="182"/>
      <c r="Q49" s="182"/>
    </row>
    <row r="50" spans="1:17" ht="26.25" customHeight="1">
      <c r="A50" s="414" t="s">
        <v>65</v>
      </c>
      <c r="B50" s="414"/>
      <c r="C50" s="414"/>
      <c r="D50" s="414"/>
      <c r="E50" s="414"/>
      <c r="F50" s="414"/>
      <c r="G50" s="414"/>
      <c r="H50" s="414"/>
      <c r="K50" s="182"/>
      <c r="L50" s="182"/>
      <c r="M50" s="182"/>
      <c r="N50" s="182"/>
      <c r="O50" s="182"/>
      <c r="P50" s="182"/>
      <c r="Q50" s="182"/>
    </row>
    <row r="51" spans="1:17" ht="15" customHeight="1">
      <c r="A51" s="413" t="s">
        <v>109</v>
      </c>
      <c r="B51" s="413"/>
      <c r="C51" s="413"/>
      <c r="D51" s="413"/>
      <c r="E51" s="413"/>
      <c r="F51" s="413"/>
      <c r="G51" s="413"/>
      <c r="H51" s="413"/>
      <c r="K51" s="182"/>
      <c r="L51" s="182"/>
      <c r="M51" s="182"/>
      <c r="N51" s="182"/>
      <c r="O51" s="182"/>
      <c r="P51" s="182"/>
      <c r="Q51" s="182"/>
    </row>
    <row r="52" spans="1:8" ht="25.5" customHeight="1">
      <c r="A52" s="414" t="s">
        <v>66</v>
      </c>
      <c r="B52" s="414"/>
      <c r="C52" s="414"/>
      <c r="D52" s="414"/>
      <c r="E52" s="414"/>
      <c r="F52" s="414"/>
      <c r="G52" s="414"/>
      <c r="H52" s="414"/>
    </row>
    <row r="53" spans="1:9" ht="18.75" customHeight="1">
      <c r="A53" s="413" t="s">
        <v>218</v>
      </c>
      <c r="B53" s="414"/>
      <c r="C53" s="451"/>
      <c r="D53" s="451"/>
      <c r="E53" s="451"/>
      <c r="F53" s="451"/>
      <c r="G53" s="451"/>
      <c r="H53" s="451"/>
      <c r="I53" s="35"/>
    </row>
    <row r="54" spans="1:10" s="36" customFormat="1" ht="29.25" customHeight="1">
      <c r="A54" s="414" t="s">
        <v>96</v>
      </c>
      <c r="B54" s="414"/>
      <c r="C54" s="414"/>
      <c r="D54" s="414"/>
      <c r="E54" s="414"/>
      <c r="F54" s="414"/>
      <c r="G54" s="414"/>
      <c r="H54" s="414"/>
      <c r="I54" s="19"/>
      <c r="J54" s="17"/>
    </row>
    <row r="55" spans="1:10" s="36" customFormat="1" ht="23.25" customHeight="1">
      <c r="A55" s="413" t="s">
        <v>138</v>
      </c>
      <c r="B55" s="413"/>
      <c r="C55" s="413"/>
      <c r="D55" s="413"/>
      <c r="E55" s="413"/>
      <c r="F55" s="413"/>
      <c r="G55" s="413"/>
      <c r="H55" s="413"/>
      <c r="I55" s="19"/>
      <c r="J55" s="17"/>
    </row>
    <row r="56" spans="1:8" ht="15" customHeight="1">
      <c r="A56" s="414" t="s">
        <v>67</v>
      </c>
      <c r="B56" s="414"/>
      <c r="C56" s="414"/>
      <c r="D56" s="414"/>
      <c r="E56" s="414"/>
      <c r="F56" s="414"/>
      <c r="G56" s="414"/>
      <c r="H56" s="414"/>
    </row>
    <row r="57" spans="1:8" ht="15" customHeight="1">
      <c r="A57" s="79" t="s">
        <v>212</v>
      </c>
      <c r="B57" s="292"/>
      <c r="C57" s="292"/>
      <c r="D57" s="292"/>
      <c r="E57" s="292"/>
      <c r="F57" s="292"/>
      <c r="G57" s="292"/>
      <c r="H57" s="292"/>
    </row>
    <row r="58" spans="1:8" ht="15">
      <c r="A58" s="79" t="s">
        <v>213</v>
      </c>
      <c r="B58" s="16"/>
      <c r="C58" s="13"/>
      <c r="D58" s="13"/>
      <c r="E58" s="13"/>
      <c r="F58" s="13"/>
      <c r="G58" s="13"/>
      <c r="H58" s="13"/>
    </row>
    <row r="59" spans="1:8" ht="15">
      <c r="A59" s="413" t="s">
        <v>180</v>
      </c>
      <c r="B59" s="414"/>
      <c r="C59" s="414"/>
      <c r="D59" s="414"/>
      <c r="E59" s="414"/>
      <c r="F59" s="414"/>
      <c r="G59" s="414"/>
      <c r="H59" s="414"/>
    </row>
    <row r="60" spans="1:8" ht="41.25" customHeight="1">
      <c r="A60" s="425"/>
      <c r="B60" s="425"/>
      <c r="C60" s="425"/>
      <c r="D60" s="425"/>
      <c r="E60" s="425"/>
      <c r="F60" s="425"/>
      <c r="G60" s="425"/>
      <c r="H60" s="13"/>
    </row>
    <row r="61" ht="15">
      <c r="A61" s="79"/>
    </row>
  </sheetData>
  <sheetProtection/>
  <mergeCells count="34">
    <mergeCell ref="BN1:BU3"/>
    <mergeCell ref="BF1:BM3"/>
    <mergeCell ref="AP1:AW3"/>
    <mergeCell ref="AX1:BE3"/>
    <mergeCell ref="BV1:CC3"/>
    <mergeCell ref="DZ1:EG3"/>
    <mergeCell ref="A53:H53"/>
    <mergeCell ref="CL1:CS3"/>
    <mergeCell ref="CT1:DA3"/>
    <mergeCell ref="DB1:DI3"/>
    <mergeCell ref="R1:Y3"/>
    <mergeCell ref="DR1:DY3"/>
    <mergeCell ref="DJ1:DQ3"/>
    <mergeCell ref="AH1:AO3"/>
    <mergeCell ref="CD1:CK3"/>
    <mergeCell ref="A55:H55"/>
    <mergeCell ref="D5:D6"/>
    <mergeCell ref="C5:C6"/>
    <mergeCell ref="A1:H3"/>
    <mergeCell ref="A56:H56"/>
    <mergeCell ref="A54:H54"/>
    <mergeCell ref="E5:G5"/>
    <mergeCell ref="A52:H52"/>
    <mergeCell ref="I1:I3"/>
    <mergeCell ref="A51:H51"/>
    <mergeCell ref="A50:H50"/>
    <mergeCell ref="A5:A6"/>
    <mergeCell ref="A60:G60"/>
    <mergeCell ref="J1:Q3"/>
    <mergeCell ref="I5:I6"/>
    <mergeCell ref="A59:H59"/>
    <mergeCell ref="B5:B6"/>
    <mergeCell ref="H5:H6"/>
  </mergeCells>
  <printOptions/>
  <pageMargins left="0.787401575" right="0.54" top="0.52" bottom="0.43" header="0.4921259845" footer="0.4921259845"/>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2:IV66"/>
  <sheetViews>
    <sheetView zoomScalePageLayoutView="0" workbookViewId="0" topLeftCell="A1">
      <pane ySplit="6" topLeftCell="A58" activePane="bottomLeft" state="frozen"/>
      <selection pane="topLeft" activeCell="A1" sqref="A1"/>
      <selection pane="bottomLeft" activeCell="A29" sqref="A29"/>
    </sheetView>
  </sheetViews>
  <sheetFormatPr defaultColWidth="9.140625" defaultRowHeight="12.75"/>
  <cols>
    <col min="1" max="1" width="35.57421875" style="338" customWidth="1"/>
    <col min="2" max="8" width="9.28125" style="338" customWidth="1"/>
    <col min="9" max="9" width="9.28125" style="380" customWidth="1"/>
    <col min="10" max="10" width="9.28125" style="338" customWidth="1"/>
    <col min="11" max="237" width="9.140625" style="338" customWidth="1"/>
    <col min="238" max="238" width="33.28125" style="338" bestFit="1" customWidth="1"/>
    <col min="239" max="240" width="9.140625" style="338" customWidth="1"/>
    <col min="241" max="241" width="10.421875" style="338" customWidth="1"/>
    <col min="242" max="16384" width="9.140625" style="338" customWidth="1"/>
  </cols>
  <sheetData>
    <row r="2" spans="1:256" ht="30.75" customHeight="1">
      <c r="A2" s="454" t="s">
        <v>321</v>
      </c>
      <c r="B2" s="455"/>
      <c r="C2" s="455"/>
      <c r="D2" s="455"/>
      <c r="E2" s="455"/>
      <c r="F2" s="455"/>
      <c r="G2" s="455"/>
      <c r="H2" s="455"/>
      <c r="I2" s="455"/>
      <c r="J2" s="455"/>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34"/>
      <c r="AT2" s="334"/>
      <c r="AU2" s="334"/>
      <c r="AV2" s="334"/>
      <c r="AW2" s="334"/>
      <c r="AX2" s="334"/>
      <c r="AY2" s="334"/>
      <c r="AZ2" s="334"/>
      <c r="BA2" s="334"/>
      <c r="BB2" s="334"/>
      <c r="BC2" s="334"/>
      <c r="BD2" s="334"/>
      <c r="BE2" s="334"/>
      <c r="BF2" s="334"/>
      <c r="BG2" s="334"/>
      <c r="BH2" s="334"/>
      <c r="BI2" s="334"/>
      <c r="BJ2" s="334"/>
      <c r="BK2" s="334"/>
      <c r="BL2" s="334"/>
      <c r="BM2" s="334"/>
      <c r="BN2" s="334"/>
      <c r="BO2" s="334"/>
      <c r="BP2" s="334"/>
      <c r="BQ2" s="334"/>
      <c r="BR2" s="334"/>
      <c r="BS2" s="334"/>
      <c r="BT2" s="334"/>
      <c r="BU2" s="334"/>
      <c r="BV2" s="334"/>
      <c r="BW2" s="334"/>
      <c r="BX2" s="334"/>
      <c r="BY2" s="334"/>
      <c r="BZ2" s="334"/>
      <c r="CA2" s="334"/>
      <c r="CB2" s="334"/>
      <c r="CC2" s="334"/>
      <c r="CD2" s="334"/>
      <c r="CE2" s="334"/>
      <c r="CF2" s="334"/>
      <c r="CG2" s="334"/>
      <c r="CH2" s="334"/>
      <c r="CI2" s="334"/>
      <c r="CJ2" s="334"/>
      <c r="CK2" s="334"/>
      <c r="CL2" s="334"/>
      <c r="CM2" s="334"/>
      <c r="CN2" s="334"/>
      <c r="CO2" s="334"/>
      <c r="CP2" s="334"/>
      <c r="CQ2" s="334"/>
      <c r="CR2" s="334"/>
      <c r="CS2" s="334"/>
      <c r="CT2" s="334"/>
      <c r="CU2" s="334"/>
      <c r="CV2" s="334"/>
      <c r="CW2" s="334"/>
      <c r="CX2" s="334"/>
      <c r="CY2" s="334"/>
      <c r="CZ2" s="334"/>
      <c r="DA2" s="334"/>
      <c r="DB2" s="334"/>
      <c r="DC2" s="334"/>
      <c r="DD2" s="334"/>
      <c r="DE2" s="334"/>
      <c r="DF2" s="334"/>
      <c r="DG2" s="334"/>
      <c r="DH2" s="334"/>
      <c r="DI2" s="334"/>
      <c r="DJ2" s="334"/>
      <c r="DK2" s="334"/>
      <c r="DL2" s="334"/>
      <c r="DM2" s="334"/>
      <c r="DN2" s="334"/>
      <c r="DO2" s="334"/>
      <c r="DP2" s="334"/>
      <c r="DQ2" s="334"/>
      <c r="DR2" s="334"/>
      <c r="DS2" s="334"/>
      <c r="DT2" s="334"/>
      <c r="DU2" s="334"/>
      <c r="DV2" s="334"/>
      <c r="DW2" s="334"/>
      <c r="DX2" s="334"/>
      <c r="DY2" s="334"/>
      <c r="DZ2" s="334"/>
      <c r="EA2" s="334"/>
      <c r="EB2" s="334"/>
      <c r="EC2" s="334"/>
      <c r="ED2" s="334"/>
      <c r="EE2" s="334"/>
      <c r="EF2" s="334"/>
      <c r="EG2" s="334"/>
      <c r="EH2" s="334"/>
      <c r="EI2" s="334"/>
      <c r="EJ2" s="334"/>
      <c r="EK2" s="334"/>
      <c r="EL2" s="334"/>
      <c r="EM2" s="334"/>
      <c r="EN2" s="334"/>
      <c r="EO2" s="334"/>
      <c r="EP2" s="334"/>
      <c r="EQ2" s="334"/>
      <c r="ER2" s="334"/>
      <c r="ES2" s="334"/>
      <c r="ET2" s="334"/>
      <c r="EU2" s="334"/>
      <c r="EV2" s="334"/>
      <c r="EW2" s="334"/>
      <c r="EX2" s="334"/>
      <c r="EY2" s="334"/>
      <c r="EZ2" s="334"/>
      <c r="FA2" s="334"/>
      <c r="FB2" s="334"/>
      <c r="FC2" s="334"/>
      <c r="FD2" s="334"/>
      <c r="FE2" s="334"/>
      <c r="FF2" s="334"/>
      <c r="FG2" s="334"/>
      <c r="FH2" s="334"/>
      <c r="FI2" s="334"/>
      <c r="FJ2" s="334"/>
      <c r="FK2" s="334"/>
      <c r="FL2" s="334"/>
      <c r="FM2" s="334"/>
      <c r="FN2" s="334"/>
      <c r="FO2" s="334"/>
      <c r="FP2" s="334"/>
      <c r="FQ2" s="334"/>
      <c r="FR2" s="334"/>
      <c r="FS2" s="334"/>
      <c r="FT2" s="334"/>
      <c r="FU2" s="334"/>
      <c r="FV2" s="334"/>
      <c r="FW2" s="334"/>
      <c r="FX2" s="334"/>
      <c r="FY2" s="334"/>
      <c r="FZ2" s="334"/>
      <c r="GA2" s="334"/>
      <c r="GB2" s="334"/>
      <c r="GC2" s="334"/>
      <c r="GD2" s="334"/>
      <c r="GE2" s="334"/>
      <c r="GF2" s="334"/>
      <c r="GG2" s="334"/>
      <c r="GH2" s="334"/>
      <c r="GI2" s="334"/>
      <c r="GJ2" s="334"/>
      <c r="GK2" s="334"/>
      <c r="GL2" s="334"/>
      <c r="GM2" s="334"/>
      <c r="GN2" s="334"/>
      <c r="GO2" s="334"/>
      <c r="GP2" s="334"/>
      <c r="GQ2" s="334"/>
      <c r="GR2" s="334"/>
      <c r="GS2" s="334"/>
      <c r="GT2" s="334"/>
      <c r="GU2" s="334"/>
      <c r="GV2" s="334"/>
      <c r="GW2" s="334"/>
      <c r="GX2" s="334"/>
      <c r="GY2" s="334"/>
      <c r="GZ2" s="334"/>
      <c r="HA2" s="334"/>
      <c r="HB2" s="334"/>
      <c r="HC2" s="334"/>
      <c r="HD2" s="334"/>
      <c r="HE2" s="334"/>
      <c r="HF2" s="334"/>
      <c r="HG2" s="334"/>
      <c r="HH2" s="334"/>
      <c r="HI2" s="334"/>
      <c r="HJ2" s="334"/>
      <c r="HK2" s="334"/>
      <c r="HL2" s="334"/>
      <c r="HM2" s="334"/>
      <c r="HN2" s="334"/>
      <c r="HO2" s="334"/>
      <c r="HP2" s="334"/>
      <c r="HQ2" s="334"/>
      <c r="HR2" s="334"/>
      <c r="HS2" s="334"/>
      <c r="HT2" s="334"/>
      <c r="HU2" s="334"/>
      <c r="HV2" s="334"/>
      <c r="HW2" s="334"/>
      <c r="HX2" s="334"/>
      <c r="HY2" s="334"/>
      <c r="HZ2" s="334"/>
      <c r="IA2" s="334"/>
      <c r="IB2" s="334"/>
      <c r="IC2" s="334"/>
      <c r="ID2" s="334"/>
      <c r="IE2" s="334"/>
      <c r="IF2" s="334"/>
      <c r="IG2" s="334"/>
      <c r="IH2" s="334"/>
      <c r="II2" s="334"/>
      <c r="IJ2" s="334"/>
      <c r="IK2" s="334"/>
      <c r="IL2" s="334"/>
      <c r="IM2" s="334"/>
      <c r="IN2" s="334"/>
      <c r="IO2" s="334"/>
      <c r="IP2" s="334"/>
      <c r="IQ2" s="334"/>
      <c r="IR2" s="334"/>
      <c r="IS2" s="334"/>
      <c r="IT2" s="334"/>
      <c r="IU2" s="334"/>
      <c r="IV2" s="334"/>
    </row>
    <row r="3" spans="1:256" ht="13.5" customHeight="1" thickBot="1">
      <c r="A3" s="335"/>
      <c r="B3" s="335"/>
      <c r="C3" s="335"/>
      <c r="D3" s="335"/>
      <c r="E3" s="335"/>
      <c r="F3" s="335"/>
      <c r="G3" s="335"/>
      <c r="H3" s="335"/>
      <c r="I3" s="336"/>
      <c r="J3" s="335"/>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c r="BS3" s="334"/>
      <c r="BT3" s="334"/>
      <c r="BU3" s="334"/>
      <c r="BV3" s="334"/>
      <c r="BW3" s="334"/>
      <c r="BX3" s="334"/>
      <c r="BY3" s="334"/>
      <c r="BZ3" s="334"/>
      <c r="CA3" s="334"/>
      <c r="CB3" s="334"/>
      <c r="CC3" s="334"/>
      <c r="CD3" s="334"/>
      <c r="CE3" s="334"/>
      <c r="CF3" s="334"/>
      <c r="CG3" s="334"/>
      <c r="CH3" s="334"/>
      <c r="CI3" s="334"/>
      <c r="CJ3" s="334"/>
      <c r="CK3" s="334"/>
      <c r="CL3" s="334"/>
      <c r="CM3" s="334"/>
      <c r="CN3" s="334"/>
      <c r="CO3" s="334"/>
      <c r="CP3" s="334"/>
      <c r="CQ3" s="334"/>
      <c r="CR3" s="334"/>
      <c r="CS3" s="334"/>
      <c r="CT3" s="334"/>
      <c r="CU3" s="334"/>
      <c r="CV3" s="334"/>
      <c r="CW3" s="334"/>
      <c r="CX3" s="334"/>
      <c r="CY3" s="334"/>
      <c r="CZ3" s="334"/>
      <c r="DA3" s="334"/>
      <c r="DB3" s="334"/>
      <c r="DC3" s="334"/>
      <c r="DD3" s="334"/>
      <c r="DE3" s="334"/>
      <c r="DF3" s="334"/>
      <c r="DG3" s="334"/>
      <c r="DH3" s="334"/>
      <c r="DI3" s="334"/>
      <c r="DJ3" s="334"/>
      <c r="DK3" s="334"/>
      <c r="DL3" s="334"/>
      <c r="DM3" s="334"/>
      <c r="DN3" s="334"/>
      <c r="DO3" s="334"/>
      <c r="DP3" s="334"/>
      <c r="DQ3" s="334"/>
      <c r="DR3" s="334"/>
      <c r="DS3" s="334"/>
      <c r="DT3" s="334"/>
      <c r="DU3" s="334"/>
      <c r="DV3" s="334"/>
      <c r="DW3" s="334"/>
      <c r="DX3" s="334"/>
      <c r="DY3" s="334"/>
      <c r="DZ3" s="334"/>
      <c r="EA3" s="334"/>
      <c r="EB3" s="334"/>
      <c r="EC3" s="334"/>
      <c r="ED3" s="334"/>
      <c r="EE3" s="334"/>
      <c r="EF3" s="334"/>
      <c r="EG3" s="334"/>
      <c r="EH3" s="334"/>
      <c r="EI3" s="334"/>
      <c r="EJ3" s="334"/>
      <c r="EK3" s="334"/>
      <c r="EL3" s="334"/>
      <c r="EM3" s="334"/>
      <c r="EN3" s="334"/>
      <c r="EO3" s="334"/>
      <c r="EP3" s="334"/>
      <c r="EQ3" s="334"/>
      <c r="ER3" s="334"/>
      <c r="ES3" s="334"/>
      <c r="ET3" s="334"/>
      <c r="EU3" s="334"/>
      <c r="EV3" s="334"/>
      <c r="EW3" s="334"/>
      <c r="EX3" s="334"/>
      <c r="EY3" s="334"/>
      <c r="EZ3" s="334"/>
      <c r="FA3" s="334"/>
      <c r="FB3" s="334"/>
      <c r="FC3" s="334"/>
      <c r="FD3" s="334"/>
      <c r="FE3" s="334"/>
      <c r="FF3" s="334"/>
      <c r="FG3" s="334"/>
      <c r="FH3" s="334"/>
      <c r="FI3" s="334"/>
      <c r="FJ3" s="334"/>
      <c r="FK3" s="334"/>
      <c r="FL3" s="334"/>
      <c r="FM3" s="334"/>
      <c r="FN3" s="334"/>
      <c r="FO3" s="334"/>
      <c r="FP3" s="334"/>
      <c r="FQ3" s="334"/>
      <c r="FR3" s="334"/>
      <c r="FS3" s="334"/>
      <c r="FT3" s="334"/>
      <c r="FU3" s="334"/>
      <c r="FV3" s="334"/>
      <c r="FW3" s="334"/>
      <c r="FX3" s="334"/>
      <c r="FY3" s="334"/>
      <c r="FZ3" s="334"/>
      <c r="GA3" s="334"/>
      <c r="GB3" s="334"/>
      <c r="GC3" s="334"/>
      <c r="GD3" s="334"/>
      <c r="GE3" s="334"/>
      <c r="GF3" s="334"/>
      <c r="GG3" s="334"/>
      <c r="GH3" s="334"/>
      <c r="GI3" s="334"/>
      <c r="GJ3" s="334"/>
      <c r="GK3" s="334"/>
      <c r="GL3" s="334"/>
      <c r="GM3" s="334"/>
      <c r="GN3" s="334"/>
      <c r="GO3" s="334"/>
      <c r="GP3" s="334"/>
      <c r="GQ3" s="334"/>
      <c r="GR3" s="334"/>
      <c r="GS3" s="334"/>
      <c r="GT3" s="334"/>
      <c r="GU3" s="334"/>
      <c r="GV3" s="334"/>
      <c r="GW3" s="334"/>
      <c r="GX3" s="334"/>
      <c r="GY3" s="334"/>
      <c r="GZ3" s="334"/>
      <c r="HA3" s="334"/>
      <c r="HB3" s="334"/>
      <c r="HC3" s="334"/>
      <c r="HD3" s="334"/>
      <c r="HE3" s="334"/>
      <c r="HF3" s="334"/>
      <c r="HG3" s="334"/>
      <c r="HH3" s="334"/>
      <c r="HI3" s="334"/>
      <c r="HJ3" s="334"/>
      <c r="HK3" s="334"/>
      <c r="HL3" s="334"/>
      <c r="HM3" s="334"/>
      <c r="HN3" s="334"/>
      <c r="HO3" s="334"/>
      <c r="HP3" s="334"/>
      <c r="HQ3" s="334"/>
      <c r="HR3" s="334"/>
      <c r="HS3" s="334"/>
      <c r="HT3" s="334"/>
      <c r="HU3" s="334"/>
      <c r="HV3" s="334"/>
      <c r="HW3" s="334"/>
      <c r="HX3" s="334"/>
      <c r="HY3" s="334"/>
      <c r="HZ3" s="334"/>
      <c r="IA3" s="334"/>
      <c r="IB3" s="334"/>
      <c r="IC3" s="334"/>
      <c r="ID3" s="334"/>
      <c r="IE3" s="334"/>
      <c r="IF3" s="334"/>
      <c r="IG3" s="334"/>
      <c r="IH3" s="334"/>
      <c r="II3" s="334"/>
      <c r="IJ3" s="334"/>
      <c r="IK3" s="334"/>
      <c r="IL3" s="334"/>
      <c r="IM3" s="334"/>
      <c r="IN3" s="334"/>
      <c r="IO3" s="334"/>
      <c r="IP3" s="334"/>
      <c r="IQ3" s="334"/>
      <c r="IR3" s="334"/>
      <c r="IS3" s="334"/>
      <c r="IT3" s="334"/>
      <c r="IU3" s="334"/>
      <c r="IV3" s="334"/>
    </row>
    <row r="4" spans="1:10" ht="12.75" thickBot="1">
      <c r="A4" s="337"/>
      <c r="B4" s="456" t="s">
        <v>97</v>
      </c>
      <c r="C4" s="456" t="s">
        <v>272</v>
      </c>
      <c r="D4" s="456" t="s">
        <v>225</v>
      </c>
      <c r="E4" s="459" t="s">
        <v>320</v>
      </c>
      <c r="F4" s="460"/>
      <c r="G4" s="460"/>
      <c r="H4" s="461"/>
      <c r="I4" s="462" t="s">
        <v>226</v>
      </c>
      <c r="J4" s="456" t="s">
        <v>227</v>
      </c>
    </row>
    <row r="5" spans="1:256" ht="12">
      <c r="A5" s="465"/>
      <c r="B5" s="457"/>
      <c r="C5" s="457"/>
      <c r="D5" s="457"/>
      <c r="E5" s="470" t="s">
        <v>319</v>
      </c>
      <c r="F5" s="468" t="s">
        <v>49</v>
      </c>
      <c r="G5" s="456" t="s">
        <v>228</v>
      </c>
      <c r="H5" s="456" t="s">
        <v>229</v>
      </c>
      <c r="I5" s="463"/>
      <c r="J5" s="457"/>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c r="CT5" s="339"/>
      <c r="CU5" s="339"/>
      <c r="CV5" s="339"/>
      <c r="CW5" s="339"/>
      <c r="CX5" s="339"/>
      <c r="CY5" s="339"/>
      <c r="CZ5" s="339"/>
      <c r="DA5" s="339"/>
      <c r="DB5" s="339"/>
      <c r="DC5" s="339"/>
      <c r="DD5" s="339"/>
      <c r="DE5" s="339"/>
      <c r="DF5" s="339"/>
      <c r="DG5" s="339"/>
      <c r="DH5" s="339"/>
      <c r="DI5" s="339"/>
      <c r="DJ5" s="339"/>
      <c r="DK5" s="339"/>
      <c r="DL5" s="339"/>
      <c r="DM5" s="339"/>
      <c r="DN5" s="339"/>
      <c r="DO5" s="339"/>
      <c r="DP5" s="339"/>
      <c r="DQ5" s="339"/>
      <c r="DR5" s="339"/>
      <c r="DS5" s="339"/>
      <c r="DT5" s="339"/>
      <c r="DU5" s="339"/>
      <c r="DV5" s="339"/>
      <c r="DW5" s="339"/>
      <c r="DX5" s="339"/>
      <c r="DY5" s="339"/>
      <c r="DZ5" s="339"/>
      <c r="EA5" s="339"/>
      <c r="EB5" s="339"/>
      <c r="EC5" s="339"/>
      <c r="ED5" s="339"/>
      <c r="EE5" s="339"/>
      <c r="EF5" s="339"/>
      <c r="EG5" s="339"/>
      <c r="EH5" s="339"/>
      <c r="EI5" s="339"/>
      <c r="EJ5" s="339"/>
      <c r="EK5" s="339"/>
      <c r="EL5" s="339"/>
      <c r="EM5" s="339"/>
      <c r="EN5" s="339"/>
      <c r="EO5" s="339"/>
      <c r="EP5" s="339"/>
      <c r="EQ5" s="339"/>
      <c r="ER5" s="339"/>
      <c r="ES5" s="339"/>
      <c r="ET5" s="339"/>
      <c r="EU5" s="339"/>
      <c r="EV5" s="339"/>
      <c r="EW5" s="339"/>
      <c r="EX5" s="339"/>
      <c r="EY5" s="339"/>
      <c r="EZ5" s="339"/>
      <c r="FA5" s="339"/>
      <c r="FB5" s="339"/>
      <c r="FC5" s="339"/>
      <c r="FD5" s="339"/>
      <c r="FE5" s="339"/>
      <c r="FF5" s="339"/>
      <c r="FG5" s="339"/>
      <c r="FH5" s="339"/>
      <c r="FI5" s="339"/>
      <c r="FJ5" s="339"/>
      <c r="FK5" s="339"/>
      <c r="FL5" s="339"/>
      <c r="FM5" s="339"/>
      <c r="FN5" s="339"/>
      <c r="FO5" s="339"/>
      <c r="FP5" s="339"/>
      <c r="FQ5" s="339"/>
      <c r="FR5" s="339"/>
      <c r="FS5" s="339"/>
      <c r="FT5" s="339"/>
      <c r="FU5" s="339"/>
      <c r="FV5" s="339"/>
      <c r="FW5" s="339"/>
      <c r="FX5" s="339"/>
      <c r="FY5" s="339"/>
      <c r="FZ5" s="339"/>
      <c r="GA5" s="339"/>
      <c r="GB5" s="339"/>
      <c r="GC5" s="339"/>
      <c r="GD5" s="339"/>
      <c r="GE5" s="339"/>
      <c r="GF5" s="339"/>
      <c r="GG5" s="339"/>
      <c r="GH5" s="339"/>
      <c r="GI5" s="339"/>
      <c r="GJ5" s="339"/>
      <c r="GK5" s="339"/>
      <c r="GL5" s="339"/>
      <c r="GM5" s="339"/>
      <c r="GN5" s="339"/>
      <c r="GO5" s="339"/>
      <c r="GP5" s="339"/>
      <c r="GQ5" s="339"/>
      <c r="GR5" s="339"/>
      <c r="GS5" s="339"/>
      <c r="GT5" s="339"/>
      <c r="GU5" s="339"/>
      <c r="GV5" s="339"/>
      <c r="GW5" s="339"/>
      <c r="GX5" s="339"/>
      <c r="GY5" s="339"/>
      <c r="GZ5" s="339"/>
      <c r="HA5" s="339"/>
      <c r="HB5" s="339"/>
      <c r="HC5" s="339"/>
      <c r="HD5" s="339"/>
      <c r="HE5" s="339"/>
      <c r="HF5" s="339"/>
      <c r="HG5" s="339"/>
      <c r="HH5" s="339"/>
      <c r="HI5" s="339"/>
      <c r="HJ5" s="339"/>
      <c r="HK5" s="339"/>
      <c r="HL5" s="339"/>
      <c r="HM5" s="339"/>
      <c r="HN5" s="339"/>
      <c r="HO5" s="339"/>
      <c r="HP5" s="339"/>
      <c r="HQ5" s="339"/>
      <c r="HR5" s="339"/>
      <c r="HS5" s="339"/>
      <c r="HT5" s="339"/>
      <c r="HU5" s="339"/>
      <c r="HV5" s="339"/>
      <c r="HW5" s="339"/>
      <c r="HX5" s="339"/>
      <c r="HY5" s="339"/>
      <c r="HZ5" s="339"/>
      <c r="IA5" s="339"/>
      <c r="IB5" s="339"/>
      <c r="IC5" s="339"/>
      <c r="ID5" s="339"/>
      <c r="IE5" s="339"/>
      <c r="IF5" s="339"/>
      <c r="IG5" s="339"/>
      <c r="IH5" s="339"/>
      <c r="II5" s="339"/>
      <c r="IJ5" s="339"/>
      <c r="IK5" s="339"/>
      <c r="IL5" s="339"/>
      <c r="IM5" s="339"/>
      <c r="IN5" s="339"/>
      <c r="IO5" s="339"/>
      <c r="IP5" s="339"/>
      <c r="IQ5" s="339"/>
      <c r="IR5" s="339"/>
      <c r="IS5" s="339"/>
      <c r="IT5" s="339"/>
      <c r="IU5" s="339"/>
      <c r="IV5" s="339"/>
    </row>
    <row r="6" spans="1:256" ht="60" customHeight="1" thickBot="1">
      <c r="A6" s="466"/>
      <c r="B6" s="458"/>
      <c r="C6" s="458"/>
      <c r="D6" s="458"/>
      <c r="E6" s="471"/>
      <c r="F6" s="469"/>
      <c r="G6" s="458"/>
      <c r="H6" s="458"/>
      <c r="I6" s="464"/>
      <c r="J6" s="458"/>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c r="AY6" s="339"/>
      <c r="AZ6" s="339"/>
      <c r="BA6" s="339"/>
      <c r="BB6" s="339"/>
      <c r="BC6" s="339"/>
      <c r="BD6" s="339"/>
      <c r="BE6" s="339"/>
      <c r="BF6" s="339"/>
      <c r="BG6" s="339"/>
      <c r="BH6" s="339"/>
      <c r="BI6" s="339"/>
      <c r="BJ6" s="339"/>
      <c r="BK6" s="339"/>
      <c r="BL6" s="339"/>
      <c r="BM6" s="339"/>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c r="CT6" s="339"/>
      <c r="CU6" s="339"/>
      <c r="CV6" s="339"/>
      <c r="CW6" s="339"/>
      <c r="CX6" s="339"/>
      <c r="CY6" s="339"/>
      <c r="CZ6" s="339"/>
      <c r="DA6" s="339"/>
      <c r="DB6" s="339"/>
      <c r="DC6" s="339"/>
      <c r="DD6" s="339"/>
      <c r="DE6" s="339"/>
      <c r="DF6" s="339"/>
      <c r="DG6" s="339"/>
      <c r="DH6" s="339"/>
      <c r="DI6" s="339"/>
      <c r="DJ6" s="339"/>
      <c r="DK6" s="339"/>
      <c r="DL6" s="339"/>
      <c r="DM6" s="339"/>
      <c r="DN6" s="339"/>
      <c r="DO6" s="339"/>
      <c r="DP6" s="339"/>
      <c r="DQ6" s="339"/>
      <c r="DR6" s="339"/>
      <c r="DS6" s="339"/>
      <c r="DT6" s="339"/>
      <c r="DU6" s="339"/>
      <c r="DV6" s="339"/>
      <c r="DW6" s="339"/>
      <c r="DX6" s="339"/>
      <c r="DY6" s="339"/>
      <c r="DZ6" s="339"/>
      <c r="EA6" s="339"/>
      <c r="EB6" s="339"/>
      <c r="EC6" s="339"/>
      <c r="ED6" s="339"/>
      <c r="EE6" s="339"/>
      <c r="EF6" s="339"/>
      <c r="EG6" s="339"/>
      <c r="EH6" s="339"/>
      <c r="EI6" s="339"/>
      <c r="EJ6" s="339"/>
      <c r="EK6" s="339"/>
      <c r="EL6" s="339"/>
      <c r="EM6" s="339"/>
      <c r="EN6" s="339"/>
      <c r="EO6" s="339"/>
      <c r="EP6" s="339"/>
      <c r="EQ6" s="339"/>
      <c r="ER6" s="339"/>
      <c r="ES6" s="339"/>
      <c r="ET6" s="339"/>
      <c r="EU6" s="339"/>
      <c r="EV6" s="339"/>
      <c r="EW6" s="339"/>
      <c r="EX6" s="339"/>
      <c r="EY6" s="339"/>
      <c r="EZ6" s="339"/>
      <c r="FA6" s="339"/>
      <c r="FB6" s="339"/>
      <c r="FC6" s="339"/>
      <c r="FD6" s="339"/>
      <c r="FE6" s="339"/>
      <c r="FF6" s="339"/>
      <c r="FG6" s="339"/>
      <c r="FH6" s="339"/>
      <c r="FI6" s="339"/>
      <c r="FJ6" s="339"/>
      <c r="FK6" s="339"/>
      <c r="FL6" s="339"/>
      <c r="FM6" s="339"/>
      <c r="FN6" s="339"/>
      <c r="FO6" s="339"/>
      <c r="FP6" s="339"/>
      <c r="FQ6" s="339"/>
      <c r="FR6" s="339"/>
      <c r="FS6" s="339"/>
      <c r="FT6" s="339"/>
      <c r="FU6" s="339"/>
      <c r="FV6" s="339"/>
      <c r="FW6" s="339"/>
      <c r="FX6" s="339"/>
      <c r="FY6" s="339"/>
      <c r="FZ6" s="339"/>
      <c r="GA6" s="339"/>
      <c r="GB6" s="339"/>
      <c r="GC6" s="339"/>
      <c r="GD6" s="339"/>
      <c r="GE6" s="339"/>
      <c r="GF6" s="339"/>
      <c r="GG6" s="339"/>
      <c r="GH6" s="339"/>
      <c r="GI6" s="339"/>
      <c r="GJ6" s="339"/>
      <c r="GK6" s="339"/>
      <c r="GL6" s="339"/>
      <c r="GM6" s="339"/>
      <c r="GN6" s="339"/>
      <c r="GO6" s="339"/>
      <c r="GP6" s="339"/>
      <c r="GQ6" s="339"/>
      <c r="GR6" s="339"/>
      <c r="GS6" s="339"/>
      <c r="GT6" s="339"/>
      <c r="GU6" s="339"/>
      <c r="GV6" s="339"/>
      <c r="GW6" s="339"/>
      <c r="GX6" s="339"/>
      <c r="GY6" s="339"/>
      <c r="GZ6" s="339"/>
      <c r="HA6" s="339"/>
      <c r="HB6" s="339"/>
      <c r="HC6" s="339"/>
      <c r="HD6" s="339"/>
      <c r="HE6" s="339"/>
      <c r="HF6" s="339"/>
      <c r="HG6" s="339"/>
      <c r="HH6" s="339"/>
      <c r="HI6" s="339"/>
      <c r="HJ6" s="339"/>
      <c r="HK6" s="339"/>
      <c r="HL6" s="339"/>
      <c r="HM6" s="339"/>
      <c r="HN6" s="339"/>
      <c r="HO6" s="339"/>
      <c r="HP6" s="339"/>
      <c r="HQ6" s="339"/>
      <c r="HR6" s="339"/>
      <c r="HS6" s="339"/>
      <c r="HT6" s="339"/>
      <c r="HU6" s="339"/>
      <c r="HV6" s="339"/>
      <c r="HW6" s="339"/>
      <c r="HX6" s="339"/>
      <c r="HY6" s="339"/>
      <c r="HZ6" s="339"/>
      <c r="IA6" s="339"/>
      <c r="IB6" s="339"/>
      <c r="IC6" s="339"/>
      <c r="ID6" s="339"/>
      <c r="IE6" s="339"/>
      <c r="IF6" s="339"/>
      <c r="IG6" s="339"/>
      <c r="IH6" s="339"/>
      <c r="II6" s="339"/>
      <c r="IJ6" s="339"/>
      <c r="IK6" s="339"/>
      <c r="IL6" s="339"/>
      <c r="IM6" s="339"/>
      <c r="IN6" s="339"/>
      <c r="IO6" s="339"/>
      <c r="IP6" s="339"/>
      <c r="IQ6" s="339"/>
      <c r="IR6" s="339"/>
      <c r="IS6" s="339"/>
      <c r="IT6" s="339"/>
      <c r="IU6" s="339"/>
      <c r="IV6" s="339"/>
    </row>
    <row r="7" spans="1:256" ht="12">
      <c r="A7" s="340" t="s">
        <v>27</v>
      </c>
      <c r="B7" s="341">
        <v>100</v>
      </c>
      <c r="C7" s="341">
        <v>1390</v>
      </c>
      <c r="D7" s="381">
        <v>29304</v>
      </c>
      <c r="E7" s="390">
        <v>8758</v>
      </c>
      <c r="F7" s="390">
        <v>828</v>
      </c>
      <c r="G7" s="341">
        <v>22.6</v>
      </c>
      <c r="H7" s="341">
        <v>29.9</v>
      </c>
      <c r="I7" s="342">
        <v>38782</v>
      </c>
      <c r="J7" s="342">
        <v>31919</v>
      </c>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c r="AY7" s="339"/>
      <c r="AZ7" s="339"/>
      <c r="BA7" s="339"/>
      <c r="BB7" s="339"/>
      <c r="BC7" s="339"/>
      <c r="BD7" s="339"/>
      <c r="BE7" s="339"/>
      <c r="BF7" s="339"/>
      <c r="BG7" s="339"/>
      <c r="BH7" s="339"/>
      <c r="BI7" s="339"/>
      <c r="BJ7" s="339"/>
      <c r="BK7" s="339"/>
      <c r="BL7" s="339"/>
      <c r="BM7" s="339"/>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c r="CT7" s="339"/>
      <c r="CU7" s="339"/>
      <c r="CV7" s="339"/>
      <c r="CW7" s="339"/>
      <c r="CX7" s="339"/>
      <c r="CY7" s="339"/>
      <c r="CZ7" s="339"/>
      <c r="DA7" s="339"/>
      <c r="DB7" s="339"/>
      <c r="DC7" s="339"/>
      <c r="DD7" s="339"/>
      <c r="DE7" s="339"/>
      <c r="DF7" s="339"/>
      <c r="DG7" s="339"/>
      <c r="DH7" s="339"/>
      <c r="DI7" s="339"/>
      <c r="DJ7" s="339"/>
      <c r="DK7" s="339"/>
      <c r="DL7" s="339"/>
      <c r="DM7" s="339"/>
      <c r="DN7" s="339"/>
      <c r="DO7" s="339"/>
      <c r="DP7" s="339"/>
      <c r="DQ7" s="339"/>
      <c r="DR7" s="339"/>
      <c r="DS7" s="339"/>
      <c r="DT7" s="339"/>
      <c r="DU7" s="339"/>
      <c r="DV7" s="339"/>
      <c r="DW7" s="339"/>
      <c r="DX7" s="339"/>
      <c r="DY7" s="339"/>
      <c r="DZ7" s="339"/>
      <c r="EA7" s="339"/>
      <c r="EB7" s="339"/>
      <c r="EC7" s="339"/>
      <c r="ED7" s="339"/>
      <c r="EE7" s="339"/>
      <c r="EF7" s="339"/>
      <c r="EG7" s="339"/>
      <c r="EH7" s="339"/>
      <c r="EI7" s="339"/>
      <c r="EJ7" s="339"/>
      <c r="EK7" s="339"/>
      <c r="EL7" s="339"/>
      <c r="EM7" s="339"/>
      <c r="EN7" s="339"/>
      <c r="EO7" s="339"/>
      <c r="EP7" s="339"/>
      <c r="EQ7" s="339"/>
      <c r="ER7" s="339"/>
      <c r="ES7" s="339"/>
      <c r="ET7" s="339"/>
      <c r="EU7" s="339"/>
      <c r="EV7" s="339"/>
      <c r="EW7" s="339"/>
      <c r="EX7" s="339"/>
      <c r="EY7" s="339"/>
      <c r="EZ7" s="339"/>
      <c r="FA7" s="339"/>
      <c r="FB7" s="339"/>
      <c r="FC7" s="339"/>
      <c r="FD7" s="339"/>
      <c r="FE7" s="339"/>
      <c r="FF7" s="339"/>
      <c r="FG7" s="339"/>
      <c r="FH7" s="339"/>
      <c r="FI7" s="339"/>
      <c r="FJ7" s="339"/>
      <c r="FK7" s="339"/>
      <c r="FL7" s="339"/>
      <c r="FM7" s="339"/>
      <c r="FN7" s="339"/>
      <c r="FO7" s="339"/>
      <c r="FP7" s="339"/>
      <c r="FQ7" s="339"/>
      <c r="FR7" s="339"/>
      <c r="FS7" s="339"/>
      <c r="FT7" s="339"/>
      <c r="FU7" s="339"/>
      <c r="FV7" s="339"/>
      <c r="FW7" s="339"/>
      <c r="FX7" s="339"/>
      <c r="FY7" s="339"/>
      <c r="FZ7" s="339"/>
      <c r="GA7" s="339"/>
      <c r="GB7" s="339"/>
      <c r="GC7" s="339"/>
      <c r="GD7" s="339"/>
      <c r="GE7" s="339"/>
      <c r="GF7" s="339"/>
      <c r="GG7" s="339"/>
      <c r="GH7" s="339"/>
      <c r="GI7" s="339"/>
      <c r="GJ7" s="339"/>
      <c r="GK7" s="339"/>
      <c r="GL7" s="339"/>
      <c r="GM7" s="339"/>
      <c r="GN7" s="339"/>
      <c r="GO7" s="339"/>
      <c r="GP7" s="339"/>
      <c r="GQ7" s="339"/>
      <c r="GR7" s="339"/>
      <c r="GS7" s="339"/>
      <c r="GT7" s="339"/>
      <c r="GU7" s="339"/>
      <c r="GV7" s="339"/>
      <c r="GW7" s="339"/>
      <c r="GX7" s="339"/>
      <c r="GY7" s="339"/>
      <c r="GZ7" s="339"/>
      <c r="HA7" s="339"/>
      <c r="HB7" s="339"/>
      <c r="HC7" s="339"/>
      <c r="HD7" s="339"/>
      <c r="HE7" s="339"/>
      <c r="HF7" s="339"/>
      <c r="HG7" s="339"/>
      <c r="HH7" s="339"/>
      <c r="HI7" s="339"/>
      <c r="HJ7" s="339"/>
      <c r="HK7" s="339"/>
      <c r="HL7" s="339"/>
      <c r="HM7" s="339"/>
      <c r="HN7" s="339"/>
      <c r="HO7" s="339"/>
      <c r="HP7" s="339"/>
      <c r="HQ7" s="339"/>
      <c r="HR7" s="339"/>
      <c r="HS7" s="339"/>
      <c r="HT7" s="339"/>
      <c r="HU7" s="339"/>
      <c r="HV7" s="339"/>
      <c r="HW7" s="339"/>
      <c r="HX7" s="339"/>
      <c r="HY7" s="339"/>
      <c r="HZ7" s="339"/>
      <c r="IA7" s="339"/>
      <c r="IB7" s="339"/>
      <c r="IC7" s="339"/>
      <c r="ID7" s="339"/>
      <c r="IE7" s="339"/>
      <c r="IF7" s="339"/>
      <c r="IG7" s="339"/>
      <c r="IH7" s="339"/>
      <c r="II7" s="339"/>
      <c r="IJ7" s="339"/>
      <c r="IK7" s="339"/>
      <c r="IL7" s="339"/>
      <c r="IM7" s="339"/>
      <c r="IN7" s="339"/>
      <c r="IO7" s="339"/>
      <c r="IP7" s="339"/>
      <c r="IQ7" s="339"/>
      <c r="IR7" s="339"/>
      <c r="IS7" s="339"/>
      <c r="IT7" s="339"/>
      <c r="IU7" s="339"/>
      <c r="IV7" s="339"/>
    </row>
    <row r="8" spans="1:256" ht="12">
      <c r="A8" s="343" t="s">
        <v>28</v>
      </c>
      <c r="B8" s="344">
        <f>C8/C$7*100</f>
        <v>42.8</v>
      </c>
      <c r="C8" s="344">
        <v>594.9</v>
      </c>
      <c r="D8" s="382">
        <v>33292</v>
      </c>
      <c r="E8" s="391">
        <v>4098</v>
      </c>
      <c r="F8" s="391">
        <v>1562</v>
      </c>
      <c r="G8" s="344">
        <v>10.7</v>
      </c>
      <c r="H8" s="344">
        <v>12.3</v>
      </c>
      <c r="I8" s="345">
        <v>38159</v>
      </c>
      <c r="J8" s="345">
        <v>31174</v>
      </c>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c r="AY8" s="339"/>
      <c r="AZ8" s="339"/>
      <c r="BA8" s="339"/>
      <c r="BB8" s="339"/>
      <c r="BC8" s="339"/>
      <c r="BD8" s="339"/>
      <c r="BE8" s="339"/>
      <c r="BF8" s="339"/>
      <c r="BG8" s="339"/>
      <c r="BH8" s="339"/>
      <c r="BI8" s="339"/>
      <c r="BJ8" s="339"/>
      <c r="BK8" s="339"/>
      <c r="BL8" s="339"/>
      <c r="BM8" s="339"/>
      <c r="BN8" s="339"/>
      <c r="BO8" s="339"/>
      <c r="BP8" s="339"/>
      <c r="BQ8" s="339"/>
      <c r="BR8" s="339"/>
      <c r="BS8" s="339"/>
      <c r="BT8" s="339"/>
      <c r="BU8" s="339"/>
      <c r="BV8" s="339"/>
      <c r="BW8" s="339"/>
      <c r="BX8" s="339"/>
      <c r="BY8" s="339"/>
      <c r="BZ8" s="339"/>
      <c r="CA8" s="339"/>
      <c r="CB8" s="339"/>
      <c r="CC8" s="339"/>
      <c r="CD8" s="339"/>
      <c r="CE8" s="339"/>
      <c r="CF8" s="339"/>
      <c r="CG8" s="339"/>
      <c r="CH8" s="339"/>
      <c r="CI8" s="339"/>
      <c r="CJ8" s="339"/>
      <c r="CK8" s="339"/>
      <c r="CL8" s="339"/>
      <c r="CM8" s="339"/>
      <c r="CN8" s="339"/>
      <c r="CO8" s="339"/>
      <c r="CP8" s="339"/>
      <c r="CQ8" s="339"/>
      <c r="CR8" s="339"/>
      <c r="CS8" s="339"/>
      <c r="CT8" s="339"/>
      <c r="CU8" s="339"/>
      <c r="CV8" s="339"/>
      <c r="CW8" s="339"/>
      <c r="CX8" s="339"/>
      <c r="CY8" s="339"/>
      <c r="CZ8" s="339"/>
      <c r="DA8" s="339"/>
      <c r="DB8" s="339"/>
      <c r="DC8" s="339"/>
      <c r="DD8" s="339"/>
      <c r="DE8" s="339"/>
      <c r="DF8" s="339"/>
      <c r="DG8" s="339"/>
      <c r="DH8" s="339"/>
      <c r="DI8" s="339"/>
      <c r="DJ8" s="339"/>
      <c r="DK8" s="339"/>
      <c r="DL8" s="339"/>
      <c r="DM8" s="339"/>
      <c r="DN8" s="339"/>
      <c r="DO8" s="339"/>
      <c r="DP8" s="339"/>
      <c r="DQ8" s="339"/>
      <c r="DR8" s="339"/>
      <c r="DS8" s="339"/>
      <c r="DT8" s="339"/>
      <c r="DU8" s="339"/>
      <c r="DV8" s="339"/>
      <c r="DW8" s="339"/>
      <c r="DX8" s="339"/>
      <c r="DY8" s="339"/>
      <c r="DZ8" s="339"/>
      <c r="EA8" s="339"/>
      <c r="EB8" s="339"/>
      <c r="EC8" s="339"/>
      <c r="ED8" s="339"/>
      <c r="EE8" s="339"/>
      <c r="EF8" s="339"/>
      <c r="EG8" s="339"/>
      <c r="EH8" s="339"/>
      <c r="EI8" s="339"/>
      <c r="EJ8" s="339"/>
      <c r="EK8" s="339"/>
      <c r="EL8" s="339"/>
      <c r="EM8" s="339"/>
      <c r="EN8" s="339"/>
      <c r="EO8" s="339"/>
      <c r="EP8" s="339"/>
      <c r="EQ8" s="339"/>
      <c r="ER8" s="339"/>
      <c r="ES8" s="339"/>
      <c r="ET8" s="339"/>
      <c r="EU8" s="339"/>
      <c r="EV8" s="339"/>
      <c r="EW8" s="339"/>
      <c r="EX8" s="339"/>
      <c r="EY8" s="339"/>
      <c r="EZ8" s="339"/>
      <c r="FA8" s="339"/>
      <c r="FB8" s="339"/>
      <c r="FC8" s="339"/>
      <c r="FD8" s="339"/>
      <c r="FE8" s="339"/>
      <c r="FF8" s="339"/>
      <c r="FG8" s="339"/>
      <c r="FH8" s="339"/>
      <c r="FI8" s="339"/>
      <c r="FJ8" s="339"/>
      <c r="FK8" s="339"/>
      <c r="FL8" s="339"/>
      <c r="FM8" s="339"/>
      <c r="FN8" s="339"/>
      <c r="FO8" s="339"/>
      <c r="FP8" s="339"/>
      <c r="FQ8" s="339"/>
      <c r="FR8" s="339"/>
      <c r="FS8" s="339"/>
      <c r="FT8" s="339"/>
      <c r="FU8" s="339"/>
      <c r="FV8" s="339"/>
      <c r="FW8" s="339"/>
      <c r="FX8" s="339"/>
      <c r="FY8" s="339"/>
      <c r="FZ8" s="339"/>
      <c r="GA8" s="339"/>
      <c r="GB8" s="339"/>
      <c r="GC8" s="339"/>
      <c r="GD8" s="339"/>
      <c r="GE8" s="339"/>
      <c r="GF8" s="339"/>
      <c r="GG8" s="339"/>
      <c r="GH8" s="339"/>
      <c r="GI8" s="339"/>
      <c r="GJ8" s="339"/>
      <c r="GK8" s="339"/>
      <c r="GL8" s="339"/>
      <c r="GM8" s="339"/>
      <c r="GN8" s="339"/>
      <c r="GO8" s="339"/>
      <c r="GP8" s="339"/>
      <c r="GQ8" s="339"/>
      <c r="GR8" s="339"/>
      <c r="GS8" s="339"/>
      <c r="GT8" s="339"/>
      <c r="GU8" s="339"/>
      <c r="GV8" s="339"/>
      <c r="GW8" s="339"/>
      <c r="GX8" s="339"/>
      <c r="GY8" s="339"/>
      <c r="GZ8" s="339"/>
      <c r="HA8" s="339"/>
      <c r="HB8" s="339"/>
      <c r="HC8" s="339"/>
      <c r="HD8" s="339"/>
      <c r="HE8" s="339"/>
      <c r="HF8" s="339"/>
      <c r="HG8" s="339"/>
      <c r="HH8" s="339"/>
      <c r="HI8" s="339"/>
      <c r="HJ8" s="339"/>
      <c r="HK8" s="339"/>
      <c r="HL8" s="339"/>
      <c r="HM8" s="339"/>
      <c r="HN8" s="339"/>
      <c r="HO8" s="339"/>
      <c r="HP8" s="339"/>
      <c r="HQ8" s="339"/>
      <c r="HR8" s="339"/>
      <c r="HS8" s="339"/>
      <c r="HT8" s="339"/>
      <c r="HU8" s="339"/>
      <c r="HV8" s="339"/>
      <c r="HW8" s="339"/>
      <c r="HX8" s="339"/>
      <c r="HY8" s="339"/>
      <c r="HZ8" s="339"/>
      <c r="IA8" s="339"/>
      <c r="IB8" s="339"/>
      <c r="IC8" s="339"/>
      <c r="ID8" s="339"/>
      <c r="IE8" s="339"/>
      <c r="IF8" s="339"/>
      <c r="IG8" s="339"/>
      <c r="IH8" s="339"/>
      <c r="II8" s="339"/>
      <c r="IJ8" s="339"/>
      <c r="IK8" s="339"/>
      <c r="IL8" s="339"/>
      <c r="IM8" s="339"/>
      <c r="IN8" s="339"/>
      <c r="IO8" s="339"/>
      <c r="IP8" s="339"/>
      <c r="IQ8" s="339"/>
      <c r="IR8" s="339"/>
      <c r="IS8" s="339"/>
      <c r="IT8" s="339"/>
      <c r="IU8" s="339"/>
      <c r="IV8" s="339"/>
    </row>
    <row r="9" spans="1:256" ht="12">
      <c r="A9" s="346" t="s">
        <v>162</v>
      </c>
      <c r="B9" s="344">
        <f aca="true" t="shared" si="0" ref="B9:B51">C9/C$7*100</f>
        <v>80</v>
      </c>
      <c r="C9" s="344">
        <v>1111.7</v>
      </c>
      <c r="D9" s="382">
        <v>30723</v>
      </c>
      <c r="E9" s="391">
        <v>7673</v>
      </c>
      <c r="F9" s="391">
        <v>1036</v>
      </c>
      <c r="G9" s="344">
        <v>19.6</v>
      </c>
      <c r="H9" s="344">
        <v>25</v>
      </c>
      <c r="I9" s="345">
        <v>39129</v>
      </c>
      <c r="J9" s="345">
        <v>32117</v>
      </c>
      <c r="K9" s="339"/>
      <c r="L9" s="339"/>
      <c r="M9" s="339"/>
      <c r="N9" s="339"/>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c r="AY9" s="339"/>
      <c r="AZ9" s="339"/>
      <c r="BA9" s="339"/>
      <c r="BB9" s="339"/>
      <c r="BC9" s="339"/>
      <c r="BD9" s="339"/>
      <c r="BE9" s="339"/>
      <c r="BF9" s="339"/>
      <c r="BG9" s="339"/>
      <c r="BH9" s="339"/>
      <c r="BI9" s="339"/>
      <c r="BJ9" s="339"/>
      <c r="BK9" s="339"/>
      <c r="BL9" s="339"/>
      <c r="BM9" s="339"/>
      <c r="BN9" s="339"/>
      <c r="BO9" s="339"/>
      <c r="BP9" s="339"/>
      <c r="BQ9" s="339"/>
      <c r="BR9" s="339"/>
      <c r="BS9" s="339"/>
      <c r="BT9" s="339"/>
      <c r="BU9" s="339"/>
      <c r="BV9" s="339"/>
      <c r="BW9" s="339"/>
      <c r="BX9" s="339"/>
      <c r="BY9" s="339"/>
      <c r="BZ9" s="339"/>
      <c r="CA9" s="339"/>
      <c r="CB9" s="339"/>
      <c r="CC9" s="339"/>
      <c r="CD9" s="339"/>
      <c r="CE9" s="339"/>
      <c r="CF9" s="339"/>
      <c r="CG9" s="339"/>
      <c r="CH9" s="339"/>
      <c r="CI9" s="339"/>
      <c r="CJ9" s="339"/>
      <c r="CK9" s="339"/>
      <c r="CL9" s="339"/>
      <c r="CM9" s="339"/>
      <c r="CN9" s="339"/>
      <c r="CO9" s="339"/>
      <c r="CP9" s="339"/>
      <c r="CQ9" s="339"/>
      <c r="CR9" s="339"/>
      <c r="CS9" s="339"/>
      <c r="CT9" s="339"/>
      <c r="CU9" s="339"/>
      <c r="CV9" s="339"/>
      <c r="CW9" s="339"/>
      <c r="CX9" s="339"/>
      <c r="CY9" s="339"/>
      <c r="CZ9" s="339"/>
      <c r="DA9" s="339"/>
      <c r="DB9" s="339"/>
      <c r="DC9" s="339"/>
      <c r="DD9" s="339"/>
      <c r="DE9" s="339"/>
      <c r="DF9" s="339"/>
      <c r="DG9" s="339"/>
      <c r="DH9" s="339"/>
      <c r="DI9" s="339"/>
      <c r="DJ9" s="339"/>
      <c r="DK9" s="339"/>
      <c r="DL9" s="339"/>
      <c r="DM9" s="339"/>
      <c r="DN9" s="339"/>
      <c r="DO9" s="339"/>
      <c r="DP9" s="339"/>
      <c r="DQ9" s="339"/>
      <c r="DR9" s="339"/>
      <c r="DS9" s="339"/>
      <c r="DT9" s="339"/>
      <c r="DU9" s="339"/>
      <c r="DV9" s="339"/>
      <c r="DW9" s="339"/>
      <c r="DX9" s="339"/>
      <c r="DY9" s="339"/>
      <c r="DZ9" s="339"/>
      <c r="EA9" s="339"/>
      <c r="EB9" s="339"/>
      <c r="EC9" s="339"/>
      <c r="ED9" s="339"/>
      <c r="EE9" s="339"/>
      <c r="EF9" s="339"/>
      <c r="EG9" s="339"/>
      <c r="EH9" s="339"/>
      <c r="EI9" s="339"/>
      <c r="EJ9" s="339"/>
      <c r="EK9" s="339"/>
      <c r="EL9" s="339"/>
      <c r="EM9" s="339"/>
      <c r="EN9" s="339"/>
      <c r="EO9" s="339"/>
      <c r="EP9" s="339"/>
      <c r="EQ9" s="339"/>
      <c r="ER9" s="339"/>
      <c r="ES9" s="339"/>
      <c r="ET9" s="339"/>
      <c r="EU9" s="339"/>
      <c r="EV9" s="339"/>
      <c r="EW9" s="339"/>
      <c r="EX9" s="339"/>
      <c r="EY9" s="339"/>
      <c r="EZ9" s="339"/>
      <c r="FA9" s="339"/>
      <c r="FB9" s="339"/>
      <c r="FC9" s="339"/>
      <c r="FD9" s="339"/>
      <c r="FE9" s="339"/>
      <c r="FF9" s="339"/>
      <c r="FG9" s="339"/>
      <c r="FH9" s="339"/>
      <c r="FI9" s="339"/>
      <c r="FJ9" s="339"/>
      <c r="FK9" s="339"/>
      <c r="FL9" s="339"/>
      <c r="FM9" s="339"/>
      <c r="FN9" s="339"/>
      <c r="FO9" s="339"/>
      <c r="FP9" s="339"/>
      <c r="FQ9" s="339"/>
      <c r="FR9" s="339"/>
      <c r="FS9" s="339"/>
      <c r="FT9" s="339"/>
      <c r="FU9" s="339"/>
      <c r="FV9" s="339"/>
      <c r="FW9" s="339"/>
      <c r="FX9" s="339"/>
      <c r="FY9" s="339"/>
      <c r="FZ9" s="339"/>
      <c r="GA9" s="339"/>
      <c r="GB9" s="339"/>
      <c r="GC9" s="339"/>
      <c r="GD9" s="339"/>
      <c r="GE9" s="339"/>
      <c r="GF9" s="339"/>
      <c r="GG9" s="339"/>
      <c r="GH9" s="339"/>
      <c r="GI9" s="339"/>
      <c r="GJ9" s="339"/>
      <c r="GK9" s="339"/>
      <c r="GL9" s="339"/>
      <c r="GM9" s="339"/>
      <c r="GN9" s="339"/>
      <c r="GO9" s="339"/>
      <c r="GP9" s="339"/>
      <c r="GQ9" s="339"/>
      <c r="GR9" s="339"/>
      <c r="GS9" s="339"/>
      <c r="GT9" s="339"/>
      <c r="GU9" s="339"/>
      <c r="GV9" s="339"/>
      <c r="GW9" s="339"/>
      <c r="GX9" s="339"/>
      <c r="GY9" s="339"/>
      <c r="GZ9" s="339"/>
      <c r="HA9" s="339"/>
      <c r="HB9" s="339"/>
      <c r="HC9" s="339"/>
      <c r="HD9" s="339"/>
      <c r="HE9" s="339"/>
      <c r="HF9" s="339"/>
      <c r="HG9" s="339"/>
      <c r="HH9" s="339"/>
      <c r="HI9" s="339"/>
      <c r="HJ9" s="339"/>
      <c r="HK9" s="339"/>
      <c r="HL9" s="339"/>
      <c r="HM9" s="339"/>
      <c r="HN9" s="339"/>
      <c r="HO9" s="339"/>
      <c r="HP9" s="339"/>
      <c r="HQ9" s="339"/>
      <c r="HR9" s="339"/>
      <c r="HS9" s="339"/>
      <c r="HT9" s="339"/>
      <c r="HU9" s="339"/>
      <c r="HV9" s="339"/>
      <c r="HW9" s="339"/>
      <c r="HX9" s="339"/>
      <c r="HY9" s="339"/>
      <c r="HZ9" s="339"/>
      <c r="IA9" s="339"/>
      <c r="IB9" s="339"/>
      <c r="IC9" s="339"/>
      <c r="ID9" s="339"/>
      <c r="IE9" s="339"/>
      <c r="IF9" s="339"/>
      <c r="IG9" s="339"/>
      <c r="IH9" s="339"/>
      <c r="II9" s="339"/>
      <c r="IJ9" s="339"/>
      <c r="IK9" s="339"/>
      <c r="IL9" s="339"/>
      <c r="IM9" s="339"/>
      <c r="IN9" s="339"/>
      <c r="IO9" s="339"/>
      <c r="IP9" s="339"/>
      <c r="IQ9" s="339"/>
      <c r="IR9" s="339"/>
      <c r="IS9" s="339"/>
      <c r="IT9" s="339"/>
      <c r="IU9" s="339"/>
      <c r="IV9" s="339"/>
    </row>
    <row r="10" spans="1:256" ht="27.75" customHeight="1">
      <c r="A10" s="347" t="s">
        <v>300</v>
      </c>
      <c r="B10" s="344">
        <f t="shared" si="0"/>
        <v>28</v>
      </c>
      <c r="C10" s="344">
        <v>389.8</v>
      </c>
      <c r="D10" s="382">
        <v>36321</v>
      </c>
      <c r="E10" s="391">
        <v>10315</v>
      </c>
      <c r="F10" s="391">
        <v>1950</v>
      </c>
      <c r="G10" s="344">
        <v>21.7</v>
      </c>
      <c r="H10" s="344">
        <v>28.4</v>
      </c>
      <c r="I10" s="345">
        <v>47470</v>
      </c>
      <c r="J10" s="345">
        <v>39194</v>
      </c>
      <c r="K10" s="339"/>
      <c r="L10" s="339"/>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c r="BI10" s="339"/>
      <c r="BJ10" s="339"/>
      <c r="BK10" s="339"/>
      <c r="BL10" s="339"/>
      <c r="BM10" s="339"/>
      <c r="BN10" s="339"/>
      <c r="BO10" s="339"/>
      <c r="BP10" s="339"/>
      <c r="BQ10" s="339"/>
      <c r="BR10" s="339"/>
      <c r="BS10" s="339"/>
      <c r="BT10" s="339"/>
      <c r="BU10" s="339"/>
      <c r="BV10" s="339"/>
      <c r="BW10" s="339"/>
      <c r="BX10" s="339"/>
      <c r="BY10" s="339"/>
      <c r="BZ10" s="339"/>
      <c r="CA10" s="339"/>
      <c r="CB10" s="339"/>
      <c r="CC10" s="339"/>
      <c r="CD10" s="339"/>
      <c r="CE10" s="339"/>
      <c r="CF10" s="339"/>
      <c r="CG10" s="339"/>
      <c r="CH10" s="339"/>
      <c r="CI10" s="339"/>
      <c r="CJ10" s="339"/>
      <c r="CK10" s="339"/>
      <c r="CL10" s="339"/>
      <c r="CM10" s="339"/>
      <c r="CN10" s="339"/>
      <c r="CO10" s="339"/>
      <c r="CP10" s="339"/>
      <c r="CQ10" s="339"/>
      <c r="CR10" s="339"/>
      <c r="CS10" s="339"/>
      <c r="CT10" s="339"/>
      <c r="CU10" s="339"/>
      <c r="CV10" s="339"/>
      <c r="CW10" s="339"/>
      <c r="CX10" s="339"/>
      <c r="CY10" s="339"/>
      <c r="CZ10" s="339"/>
      <c r="DA10" s="339"/>
      <c r="DB10" s="339"/>
      <c r="DC10" s="339"/>
      <c r="DD10" s="339"/>
      <c r="DE10" s="339"/>
      <c r="DF10" s="339"/>
      <c r="DG10" s="339"/>
      <c r="DH10" s="339"/>
      <c r="DI10" s="339"/>
      <c r="DJ10" s="339"/>
      <c r="DK10" s="339"/>
      <c r="DL10" s="339"/>
      <c r="DM10" s="339"/>
      <c r="DN10" s="339"/>
      <c r="DO10" s="339"/>
      <c r="DP10" s="339"/>
      <c r="DQ10" s="339"/>
      <c r="DR10" s="339"/>
      <c r="DS10" s="339"/>
      <c r="DT10" s="339"/>
      <c r="DU10" s="339"/>
      <c r="DV10" s="339"/>
      <c r="DW10" s="339"/>
      <c r="DX10" s="339"/>
      <c r="DY10" s="339"/>
      <c r="DZ10" s="339"/>
      <c r="EA10" s="339"/>
      <c r="EB10" s="339"/>
      <c r="EC10" s="339"/>
      <c r="ED10" s="339"/>
      <c r="EE10" s="339"/>
      <c r="EF10" s="339"/>
      <c r="EG10" s="339"/>
      <c r="EH10" s="339"/>
      <c r="EI10" s="339"/>
      <c r="EJ10" s="339"/>
      <c r="EK10" s="339"/>
      <c r="EL10" s="339"/>
      <c r="EM10" s="339"/>
      <c r="EN10" s="339"/>
      <c r="EO10" s="339"/>
      <c r="EP10" s="339"/>
      <c r="EQ10" s="339"/>
      <c r="ER10" s="339"/>
      <c r="ES10" s="339"/>
      <c r="ET10" s="339"/>
      <c r="EU10" s="339"/>
      <c r="EV10" s="339"/>
      <c r="EW10" s="339"/>
      <c r="EX10" s="339"/>
      <c r="EY10" s="339"/>
      <c r="EZ10" s="339"/>
      <c r="FA10" s="339"/>
      <c r="FB10" s="339"/>
      <c r="FC10" s="339"/>
      <c r="FD10" s="339"/>
      <c r="FE10" s="339"/>
      <c r="FF10" s="339"/>
      <c r="FG10" s="339"/>
      <c r="FH10" s="339"/>
      <c r="FI10" s="339"/>
      <c r="FJ10" s="339"/>
      <c r="FK10" s="339"/>
      <c r="FL10" s="339"/>
      <c r="FM10" s="339"/>
      <c r="FN10" s="339"/>
      <c r="FO10" s="339"/>
      <c r="FP10" s="339"/>
      <c r="FQ10" s="339"/>
      <c r="FR10" s="339"/>
      <c r="FS10" s="339"/>
      <c r="FT10" s="339"/>
      <c r="FU10" s="339"/>
      <c r="FV10" s="339"/>
      <c r="FW10" s="339"/>
      <c r="FX10" s="339"/>
      <c r="FY10" s="339"/>
      <c r="FZ10" s="339"/>
      <c r="GA10" s="339"/>
      <c r="GB10" s="339"/>
      <c r="GC10" s="339"/>
      <c r="GD10" s="339"/>
      <c r="GE10" s="339"/>
      <c r="GF10" s="339"/>
      <c r="GG10" s="339"/>
      <c r="GH10" s="339"/>
      <c r="GI10" s="339"/>
      <c r="GJ10" s="339"/>
      <c r="GK10" s="339"/>
      <c r="GL10" s="339"/>
      <c r="GM10" s="339"/>
      <c r="GN10" s="339"/>
      <c r="GO10" s="339"/>
      <c r="GP10" s="339"/>
      <c r="GQ10" s="339"/>
      <c r="GR10" s="339"/>
      <c r="GS10" s="339"/>
      <c r="GT10" s="339"/>
      <c r="GU10" s="339"/>
      <c r="GV10" s="339"/>
      <c r="GW10" s="339"/>
      <c r="GX10" s="339"/>
      <c r="GY10" s="339"/>
      <c r="GZ10" s="339"/>
      <c r="HA10" s="339"/>
      <c r="HB10" s="339"/>
      <c r="HC10" s="339"/>
      <c r="HD10" s="339"/>
      <c r="HE10" s="339"/>
      <c r="HF10" s="339"/>
      <c r="HG10" s="339"/>
      <c r="HH10" s="339"/>
      <c r="HI10" s="339"/>
      <c r="HJ10" s="339"/>
      <c r="HK10" s="339"/>
      <c r="HL10" s="339"/>
      <c r="HM10" s="339"/>
      <c r="HN10" s="339"/>
      <c r="HO10" s="339"/>
      <c r="HP10" s="339"/>
      <c r="HQ10" s="339"/>
      <c r="HR10" s="339"/>
      <c r="HS10" s="339"/>
      <c r="HT10" s="339"/>
      <c r="HU10" s="339"/>
      <c r="HV10" s="339"/>
      <c r="HW10" s="339"/>
      <c r="HX10" s="339"/>
      <c r="HY10" s="339"/>
      <c r="HZ10" s="339"/>
      <c r="IA10" s="339"/>
      <c r="IB10" s="339"/>
      <c r="IC10" s="339"/>
      <c r="ID10" s="339"/>
      <c r="IE10" s="339"/>
      <c r="IF10" s="339"/>
      <c r="IG10" s="339"/>
      <c r="IH10" s="339"/>
      <c r="II10" s="339"/>
      <c r="IJ10" s="339"/>
      <c r="IK10" s="339"/>
      <c r="IL10" s="339"/>
      <c r="IM10" s="339"/>
      <c r="IN10" s="339"/>
      <c r="IO10" s="339"/>
      <c r="IP10" s="339"/>
      <c r="IQ10" s="339"/>
      <c r="IR10" s="339"/>
      <c r="IS10" s="339"/>
      <c r="IT10" s="339"/>
      <c r="IU10" s="339"/>
      <c r="IV10" s="339"/>
    </row>
    <row r="11" spans="1:256" ht="22.5">
      <c r="A11" s="348" t="s">
        <v>301</v>
      </c>
      <c r="B11" s="344">
        <f t="shared" si="0"/>
        <v>28</v>
      </c>
      <c r="C11" s="344">
        <v>389.6</v>
      </c>
      <c r="D11" s="382">
        <v>36324</v>
      </c>
      <c r="E11" s="391">
        <v>10318</v>
      </c>
      <c r="F11" s="391">
        <v>1951</v>
      </c>
      <c r="G11" s="344">
        <v>21.7</v>
      </c>
      <c r="H11" s="344">
        <v>28.4</v>
      </c>
      <c r="I11" s="345">
        <v>47476</v>
      </c>
      <c r="J11" s="345">
        <v>39200</v>
      </c>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c r="BI11" s="339"/>
      <c r="BJ11" s="339"/>
      <c r="BK11" s="339"/>
      <c r="BL11" s="339"/>
      <c r="BM11" s="339"/>
      <c r="BN11" s="339"/>
      <c r="BO11" s="339"/>
      <c r="BP11" s="339"/>
      <c r="BQ11" s="339"/>
      <c r="BR11" s="339"/>
      <c r="BS11" s="339"/>
      <c r="BT11" s="339"/>
      <c r="BU11" s="339"/>
      <c r="BV11" s="339"/>
      <c r="BW11" s="339"/>
      <c r="BX11" s="339"/>
      <c r="BY11" s="339"/>
      <c r="BZ11" s="339"/>
      <c r="CA11" s="339"/>
      <c r="CB11" s="339"/>
      <c r="CC11" s="339"/>
      <c r="CD11" s="339"/>
      <c r="CE11" s="339"/>
      <c r="CF11" s="339"/>
      <c r="CG11" s="339"/>
      <c r="CH11" s="339"/>
      <c r="CI11" s="339"/>
      <c r="CJ11" s="339"/>
      <c r="CK11" s="339"/>
      <c r="CL11" s="339"/>
      <c r="CM11" s="339"/>
      <c r="CN11" s="339"/>
      <c r="CO11" s="339"/>
      <c r="CP11" s="339"/>
      <c r="CQ11" s="339"/>
      <c r="CR11" s="339"/>
      <c r="CS11" s="339"/>
      <c r="CT11" s="339"/>
      <c r="CU11" s="339"/>
      <c r="CV11" s="339"/>
      <c r="CW11" s="339"/>
      <c r="CX11" s="339"/>
      <c r="CY11" s="339"/>
      <c r="CZ11" s="339"/>
      <c r="DA11" s="339"/>
      <c r="DB11" s="339"/>
      <c r="DC11" s="339"/>
      <c r="DD11" s="339"/>
      <c r="DE11" s="339"/>
      <c r="DF11" s="339"/>
      <c r="DG11" s="339"/>
      <c r="DH11" s="339"/>
      <c r="DI11" s="339"/>
      <c r="DJ11" s="339"/>
      <c r="DK11" s="339"/>
      <c r="DL11" s="339"/>
      <c r="DM11" s="339"/>
      <c r="DN11" s="339"/>
      <c r="DO11" s="339"/>
      <c r="DP11" s="339"/>
      <c r="DQ11" s="339"/>
      <c r="DR11" s="339"/>
      <c r="DS11" s="339"/>
      <c r="DT11" s="339"/>
      <c r="DU11" s="339"/>
      <c r="DV11" s="339"/>
      <c r="DW11" s="339"/>
      <c r="DX11" s="339"/>
      <c r="DY11" s="339"/>
      <c r="DZ11" s="339"/>
      <c r="EA11" s="339"/>
      <c r="EB11" s="339"/>
      <c r="EC11" s="339"/>
      <c r="ED11" s="339"/>
      <c r="EE11" s="339"/>
      <c r="EF11" s="339"/>
      <c r="EG11" s="339"/>
      <c r="EH11" s="339"/>
      <c r="EI11" s="339"/>
      <c r="EJ11" s="339"/>
      <c r="EK11" s="339"/>
      <c r="EL11" s="339"/>
      <c r="EM11" s="339"/>
      <c r="EN11" s="339"/>
      <c r="EO11" s="339"/>
      <c r="EP11" s="339"/>
      <c r="EQ11" s="339"/>
      <c r="ER11" s="339"/>
      <c r="ES11" s="339"/>
      <c r="ET11" s="339"/>
      <c r="EU11" s="339"/>
      <c r="EV11" s="339"/>
      <c r="EW11" s="339"/>
      <c r="EX11" s="339"/>
      <c r="EY11" s="339"/>
      <c r="EZ11" s="339"/>
      <c r="FA11" s="339"/>
      <c r="FB11" s="339"/>
      <c r="FC11" s="339"/>
      <c r="FD11" s="339"/>
      <c r="FE11" s="339"/>
      <c r="FF11" s="339"/>
      <c r="FG11" s="339"/>
      <c r="FH11" s="339"/>
      <c r="FI11" s="339"/>
      <c r="FJ11" s="339"/>
      <c r="FK11" s="339"/>
      <c r="FL11" s="339"/>
      <c r="FM11" s="339"/>
      <c r="FN11" s="339"/>
      <c r="FO11" s="339"/>
      <c r="FP11" s="339"/>
      <c r="FQ11" s="339"/>
      <c r="FR11" s="339"/>
      <c r="FS11" s="339"/>
      <c r="FT11" s="339"/>
      <c r="FU11" s="339"/>
      <c r="FV11" s="339"/>
      <c r="FW11" s="339"/>
      <c r="FX11" s="339"/>
      <c r="FY11" s="339"/>
      <c r="FZ11" s="339"/>
      <c r="GA11" s="339"/>
      <c r="GB11" s="339"/>
      <c r="GC11" s="339"/>
      <c r="GD11" s="339"/>
      <c r="GE11" s="339"/>
      <c r="GF11" s="339"/>
      <c r="GG11" s="339"/>
      <c r="GH11" s="339"/>
      <c r="GI11" s="339"/>
      <c r="GJ11" s="339"/>
      <c r="GK11" s="339"/>
      <c r="GL11" s="339"/>
      <c r="GM11" s="339"/>
      <c r="GN11" s="339"/>
      <c r="GO11" s="339"/>
      <c r="GP11" s="339"/>
      <c r="GQ11" s="339"/>
      <c r="GR11" s="339"/>
      <c r="GS11" s="339"/>
      <c r="GT11" s="339"/>
      <c r="GU11" s="339"/>
      <c r="GV11" s="339"/>
      <c r="GW11" s="339"/>
      <c r="GX11" s="339"/>
      <c r="GY11" s="339"/>
      <c r="GZ11" s="339"/>
      <c r="HA11" s="339"/>
      <c r="HB11" s="339"/>
      <c r="HC11" s="339"/>
      <c r="HD11" s="339"/>
      <c r="HE11" s="339"/>
      <c r="HF11" s="339"/>
      <c r="HG11" s="339"/>
      <c r="HH11" s="339"/>
      <c r="HI11" s="339"/>
      <c r="HJ11" s="339"/>
      <c r="HK11" s="339"/>
      <c r="HL11" s="339"/>
      <c r="HM11" s="339"/>
      <c r="HN11" s="339"/>
      <c r="HO11" s="339"/>
      <c r="HP11" s="339"/>
      <c r="HQ11" s="339"/>
      <c r="HR11" s="339"/>
      <c r="HS11" s="339"/>
      <c r="HT11" s="339"/>
      <c r="HU11" s="339"/>
      <c r="HV11" s="339"/>
      <c r="HW11" s="339"/>
      <c r="HX11" s="339"/>
      <c r="HY11" s="339"/>
      <c r="HZ11" s="339"/>
      <c r="IA11" s="339"/>
      <c r="IB11" s="339"/>
      <c r="IC11" s="339"/>
      <c r="ID11" s="339"/>
      <c r="IE11" s="339"/>
      <c r="IF11" s="339"/>
      <c r="IG11" s="339"/>
      <c r="IH11" s="339"/>
      <c r="II11" s="339"/>
      <c r="IJ11" s="339"/>
      <c r="IK11" s="339"/>
      <c r="IL11" s="339"/>
      <c r="IM11" s="339"/>
      <c r="IN11" s="339"/>
      <c r="IO11" s="339"/>
      <c r="IP11" s="339"/>
      <c r="IQ11" s="339"/>
      <c r="IR11" s="339"/>
      <c r="IS11" s="339"/>
      <c r="IT11" s="339"/>
      <c r="IU11" s="339"/>
      <c r="IV11" s="339"/>
    </row>
    <row r="12" spans="1:256" ht="22.5">
      <c r="A12" s="349" t="s">
        <v>323</v>
      </c>
      <c r="B12" s="341">
        <f t="shared" si="0"/>
        <v>1.8</v>
      </c>
      <c r="C12" s="341">
        <v>25.7</v>
      </c>
      <c r="D12" s="381">
        <v>50953</v>
      </c>
      <c r="E12" s="390">
        <v>30426</v>
      </c>
      <c r="F12" s="390">
        <v>203</v>
      </c>
      <c r="G12" s="341">
        <v>36.8</v>
      </c>
      <c r="H12" s="341">
        <v>59.7</v>
      </c>
      <c r="I12" s="342">
        <v>82767</v>
      </c>
      <c r="J12" s="342">
        <v>69565</v>
      </c>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39"/>
      <c r="BI12" s="339"/>
      <c r="BJ12" s="339"/>
      <c r="BK12" s="339"/>
      <c r="BL12" s="339"/>
      <c r="BM12" s="339"/>
      <c r="BN12" s="339"/>
      <c r="BO12" s="339"/>
      <c r="BP12" s="339"/>
      <c r="BQ12" s="339"/>
      <c r="BR12" s="339"/>
      <c r="BS12" s="339"/>
      <c r="BT12" s="339"/>
      <c r="BU12" s="339"/>
      <c r="BV12" s="339"/>
      <c r="BW12" s="339"/>
      <c r="BX12" s="339"/>
      <c r="BY12" s="339"/>
      <c r="BZ12" s="339"/>
      <c r="CA12" s="339"/>
      <c r="CB12" s="339"/>
      <c r="CC12" s="339"/>
      <c r="CD12" s="339"/>
      <c r="CE12" s="339"/>
      <c r="CF12" s="339"/>
      <c r="CG12" s="339"/>
      <c r="CH12" s="339"/>
      <c r="CI12" s="339"/>
      <c r="CJ12" s="339"/>
      <c r="CK12" s="339"/>
      <c r="CL12" s="339"/>
      <c r="CM12" s="339"/>
      <c r="CN12" s="339"/>
      <c r="CO12" s="339"/>
      <c r="CP12" s="339"/>
      <c r="CQ12" s="339"/>
      <c r="CR12" s="339"/>
      <c r="CS12" s="339"/>
      <c r="CT12" s="339"/>
      <c r="CU12" s="339"/>
      <c r="CV12" s="339"/>
      <c r="CW12" s="339"/>
      <c r="CX12" s="339"/>
      <c r="CY12" s="339"/>
      <c r="CZ12" s="339"/>
      <c r="DA12" s="339"/>
      <c r="DB12" s="339"/>
      <c r="DC12" s="339"/>
      <c r="DD12" s="339"/>
      <c r="DE12" s="339"/>
      <c r="DF12" s="339"/>
      <c r="DG12" s="339"/>
      <c r="DH12" s="339"/>
      <c r="DI12" s="339"/>
      <c r="DJ12" s="339"/>
      <c r="DK12" s="339"/>
      <c r="DL12" s="339"/>
      <c r="DM12" s="339"/>
      <c r="DN12" s="339"/>
      <c r="DO12" s="339"/>
      <c r="DP12" s="339"/>
      <c r="DQ12" s="339"/>
      <c r="DR12" s="339"/>
      <c r="DS12" s="339"/>
      <c r="DT12" s="339"/>
      <c r="DU12" s="339"/>
      <c r="DV12" s="339"/>
      <c r="DW12" s="339"/>
      <c r="DX12" s="339"/>
      <c r="DY12" s="339"/>
      <c r="DZ12" s="339"/>
      <c r="EA12" s="339"/>
      <c r="EB12" s="339"/>
      <c r="EC12" s="339"/>
      <c r="ED12" s="339"/>
      <c r="EE12" s="339"/>
      <c r="EF12" s="339"/>
      <c r="EG12" s="339"/>
      <c r="EH12" s="339"/>
      <c r="EI12" s="339"/>
      <c r="EJ12" s="339"/>
      <c r="EK12" s="339"/>
      <c r="EL12" s="339"/>
      <c r="EM12" s="339"/>
      <c r="EN12" s="339"/>
      <c r="EO12" s="339"/>
      <c r="EP12" s="339"/>
      <c r="EQ12" s="339"/>
      <c r="ER12" s="339"/>
      <c r="ES12" s="339"/>
      <c r="ET12" s="339"/>
      <c r="EU12" s="339"/>
      <c r="EV12" s="339"/>
      <c r="EW12" s="339"/>
      <c r="EX12" s="339"/>
      <c r="EY12" s="339"/>
      <c r="EZ12" s="339"/>
      <c r="FA12" s="339"/>
      <c r="FB12" s="339"/>
      <c r="FC12" s="339"/>
      <c r="FD12" s="339"/>
      <c r="FE12" s="339"/>
      <c r="FF12" s="339"/>
      <c r="FG12" s="339"/>
      <c r="FH12" s="339"/>
      <c r="FI12" s="339"/>
      <c r="FJ12" s="339"/>
      <c r="FK12" s="339"/>
      <c r="FL12" s="339"/>
      <c r="FM12" s="339"/>
      <c r="FN12" s="339"/>
      <c r="FO12" s="339"/>
      <c r="FP12" s="339"/>
      <c r="FQ12" s="339"/>
      <c r="FR12" s="339"/>
      <c r="FS12" s="339"/>
      <c r="FT12" s="339"/>
      <c r="FU12" s="339"/>
      <c r="FV12" s="339"/>
      <c r="FW12" s="339"/>
      <c r="FX12" s="339"/>
      <c r="FY12" s="339"/>
      <c r="FZ12" s="339"/>
      <c r="GA12" s="339"/>
      <c r="GB12" s="339"/>
      <c r="GC12" s="339"/>
      <c r="GD12" s="339"/>
      <c r="GE12" s="339"/>
      <c r="GF12" s="339"/>
      <c r="GG12" s="339"/>
      <c r="GH12" s="339"/>
      <c r="GI12" s="339"/>
      <c r="GJ12" s="339"/>
      <c r="GK12" s="339"/>
      <c r="GL12" s="339"/>
      <c r="GM12" s="339"/>
      <c r="GN12" s="339"/>
      <c r="GO12" s="339"/>
      <c r="GP12" s="339"/>
      <c r="GQ12" s="339"/>
      <c r="GR12" s="339"/>
      <c r="GS12" s="339"/>
      <c r="GT12" s="339"/>
      <c r="GU12" s="339"/>
      <c r="GV12" s="339"/>
      <c r="GW12" s="339"/>
      <c r="GX12" s="339"/>
      <c r="GY12" s="339"/>
      <c r="GZ12" s="339"/>
      <c r="HA12" s="339"/>
      <c r="HB12" s="339"/>
      <c r="HC12" s="339"/>
      <c r="HD12" s="339"/>
      <c r="HE12" s="339"/>
      <c r="HF12" s="339"/>
      <c r="HG12" s="339"/>
      <c r="HH12" s="339"/>
      <c r="HI12" s="339"/>
      <c r="HJ12" s="339"/>
      <c r="HK12" s="339"/>
      <c r="HL12" s="339"/>
      <c r="HM12" s="339"/>
      <c r="HN12" s="339"/>
      <c r="HO12" s="339"/>
      <c r="HP12" s="339"/>
      <c r="HQ12" s="339"/>
      <c r="HR12" s="339"/>
      <c r="HS12" s="339"/>
      <c r="HT12" s="339"/>
      <c r="HU12" s="339"/>
      <c r="HV12" s="339"/>
      <c r="HW12" s="339"/>
      <c r="HX12" s="339"/>
      <c r="HY12" s="339"/>
      <c r="HZ12" s="339"/>
      <c r="IA12" s="339"/>
      <c r="IB12" s="339"/>
      <c r="IC12" s="339"/>
      <c r="ID12" s="339"/>
      <c r="IE12" s="339"/>
      <c r="IF12" s="339"/>
      <c r="IG12" s="339"/>
      <c r="IH12" s="339"/>
      <c r="II12" s="339"/>
      <c r="IJ12" s="339"/>
      <c r="IK12" s="339"/>
      <c r="IL12" s="339"/>
      <c r="IM12" s="339"/>
      <c r="IN12" s="339"/>
      <c r="IO12" s="339"/>
      <c r="IP12" s="339"/>
      <c r="IQ12" s="339"/>
      <c r="IR12" s="339"/>
      <c r="IS12" s="339"/>
      <c r="IT12" s="339"/>
      <c r="IU12" s="339"/>
      <c r="IV12" s="339"/>
    </row>
    <row r="13" spans="1:256" ht="13.5" customHeight="1">
      <c r="A13" s="350" t="s">
        <v>306</v>
      </c>
      <c r="B13" s="344">
        <f t="shared" si="0"/>
        <v>0.7</v>
      </c>
      <c r="C13" s="344">
        <v>9.7</v>
      </c>
      <c r="D13" s="382">
        <v>51263</v>
      </c>
      <c r="E13" s="391">
        <v>40570</v>
      </c>
      <c r="F13" s="391">
        <v>9</v>
      </c>
      <c r="G13" s="344">
        <v>43.5</v>
      </c>
      <c r="H13" s="344">
        <v>79.1</v>
      </c>
      <c r="I13" s="345">
        <v>93351</v>
      </c>
      <c r="J13" s="345">
        <v>78900</v>
      </c>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c r="BH13" s="339"/>
      <c r="BI13" s="339"/>
      <c r="BJ13" s="339"/>
      <c r="BK13" s="339"/>
      <c r="BL13" s="339"/>
      <c r="BM13" s="339"/>
      <c r="BN13" s="339"/>
      <c r="BO13" s="339"/>
      <c r="BP13" s="339"/>
      <c r="BQ13" s="339"/>
      <c r="BR13" s="339"/>
      <c r="BS13" s="339"/>
      <c r="BT13" s="339"/>
      <c r="BU13" s="339"/>
      <c r="BV13" s="339"/>
      <c r="BW13" s="339"/>
      <c r="BX13" s="339"/>
      <c r="BY13" s="339"/>
      <c r="BZ13" s="339"/>
      <c r="CA13" s="339"/>
      <c r="CB13" s="339"/>
      <c r="CC13" s="339"/>
      <c r="CD13" s="339"/>
      <c r="CE13" s="339"/>
      <c r="CF13" s="339"/>
      <c r="CG13" s="339"/>
      <c r="CH13" s="339"/>
      <c r="CI13" s="339"/>
      <c r="CJ13" s="339"/>
      <c r="CK13" s="339"/>
      <c r="CL13" s="339"/>
      <c r="CM13" s="339"/>
      <c r="CN13" s="339"/>
      <c r="CO13" s="339"/>
      <c r="CP13" s="339"/>
      <c r="CQ13" s="339"/>
      <c r="CR13" s="339"/>
      <c r="CS13" s="339"/>
      <c r="CT13" s="339"/>
      <c r="CU13" s="339"/>
      <c r="CV13" s="339"/>
      <c r="CW13" s="339"/>
      <c r="CX13" s="339"/>
      <c r="CY13" s="339"/>
      <c r="CZ13" s="339"/>
      <c r="DA13" s="339"/>
      <c r="DB13" s="339"/>
      <c r="DC13" s="339"/>
      <c r="DD13" s="339"/>
      <c r="DE13" s="339"/>
      <c r="DF13" s="339"/>
      <c r="DG13" s="339"/>
      <c r="DH13" s="339"/>
      <c r="DI13" s="339"/>
      <c r="DJ13" s="339"/>
      <c r="DK13" s="339"/>
      <c r="DL13" s="339"/>
      <c r="DM13" s="339"/>
      <c r="DN13" s="339"/>
      <c r="DO13" s="339"/>
      <c r="DP13" s="339"/>
      <c r="DQ13" s="339"/>
      <c r="DR13" s="339"/>
      <c r="DS13" s="339"/>
      <c r="DT13" s="339"/>
      <c r="DU13" s="339"/>
      <c r="DV13" s="339"/>
      <c r="DW13" s="339"/>
      <c r="DX13" s="339"/>
      <c r="DY13" s="339"/>
      <c r="DZ13" s="339"/>
      <c r="EA13" s="339"/>
      <c r="EB13" s="339"/>
      <c r="EC13" s="339"/>
      <c r="ED13" s="339"/>
      <c r="EE13" s="339"/>
      <c r="EF13" s="339"/>
      <c r="EG13" s="339"/>
      <c r="EH13" s="339"/>
      <c r="EI13" s="339"/>
      <c r="EJ13" s="339"/>
      <c r="EK13" s="339"/>
      <c r="EL13" s="339"/>
      <c r="EM13" s="339"/>
      <c r="EN13" s="339"/>
      <c r="EO13" s="339"/>
      <c r="EP13" s="339"/>
      <c r="EQ13" s="339"/>
      <c r="ER13" s="339"/>
      <c r="ES13" s="339"/>
      <c r="ET13" s="339"/>
      <c r="EU13" s="339"/>
      <c r="EV13" s="339"/>
      <c r="EW13" s="339"/>
      <c r="EX13" s="339"/>
      <c r="EY13" s="339"/>
      <c r="EZ13" s="339"/>
      <c r="FA13" s="339"/>
      <c r="FB13" s="339"/>
      <c r="FC13" s="339"/>
      <c r="FD13" s="339"/>
      <c r="FE13" s="339"/>
      <c r="FF13" s="339"/>
      <c r="FG13" s="339"/>
      <c r="FH13" s="339"/>
      <c r="FI13" s="339"/>
      <c r="FJ13" s="339"/>
      <c r="FK13" s="339"/>
      <c r="FL13" s="339"/>
      <c r="FM13" s="339"/>
      <c r="FN13" s="339"/>
      <c r="FO13" s="339"/>
      <c r="FP13" s="339"/>
      <c r="FQ13" s="339"/>
      <c r="FR13" s="339"/>
      <c r="FS13" s="339"/>
      <c r="FT13" s="339"/>
      <c r="FU13" s="339"/>
      <c r="FV13" s="339"/>
      <c r="FW13" s="339"/>
      <c r="FX13" s="339"/>
      <c r="FY13" s="339"/>
      <c r="FZ13" s="339"/>
      <c r="GA13" s="339"/>
      <c r="GB13" s="339"/>
      <c r="GC13" s="339"/>
      <c r="GD13" s="339"/>
      <c r="GE13" s="339"/>
      <c r="GF13" s="339"/>
      <c r="GG13" s="339"/>
      <c r="GH13" s="339"/>
      <c r="GI13" s="339"/>
      <c r="GJ13" s="339"/>
      <c r="GK13" s="339"/>
      <c r="GL13" s="339"/>
      <c r="GM13" s="339"/>
      <c r="GN13" s="339"/>
      <c r="GO13" s="339"/>
      <c r="GP13" s="339"/>
      <c r="GQ13" s="339"/>
      <c r="GR13" s="339"/>
      <c r="GS13" s="339"/>
      <c r="GT13" s="339"/>
      <c r="GU13" s="339"/>
      <c r="GV13" s="339"/>
      <c r="GW13" s="339"/>
      <c r="GX13" s="339"/>
      <c r="GY13" s="339"/>
      <c r="GZ13" s="339"/>
      <c r="HA13" s="339"/>
      <c r="HB13" s="339"/>
      <c r="HC13" s="339"/>
      <c r="HD13" s="339"/>
      <c r="HE13" s="339"/>
      <c r="HF13" s="339"/>
      <c r="HG13" s="339"/>
      <c r="HH13" s="339"/>
      <c r="HI13" s="339"/>
      <c r="HJ13" s="339"/>
      <c r="HK13" s="339"/>
      <c r="HL13" s="339"/>
      <c r="HM13" s="339"/>
      <c r="HN13" s="339"/>
      <c r="HO13" s="339"/>
      <c r="HP13" s="339"/>
      <c r="HQ13" s="339"/>
      <c r="HR13" s="339"/>
      <c r="HS13" s="339"/>
      <c r="HT13" s="339"/>
      <c r="HU13" s="339"/>
      <c r="HV13" s="339"/>
      <c r="HW13" s="339"/>
      <c r="HX13" s="339"/>
      <c r="HY13" s="339"/>
      <c r="HZ13" s="339"/>
      <c r="IA13" s="339"/>
      <c r="IB13" s="339"/>
      <c r="IC13" s="339"/>
      <c r="ID13" s="339"/>
      <c r="IE13" s="339"/>
      <c r="IF13" s="339"/>
      <c r="IG13" s="339"/>
      <c r="IH13" s="339"/>
      <c r="II13" s="339"/>
      <c r="IJ13" s="339"/>
      <c r="IK13" s="339"/>
      <c r="IL13" s="339"/>
      <c r="IM13" s="339"/>
      <c r="IN13" s="339"/>
      <c r="IO13" s="339"/>
      <c r="IP13" s="339"/>
      <c r="IQ13" s="339"/>
      <c r="IR13" s="339"/>
      <c r="IS13" s="339"/>
      <c r="IT13" s="339"/>
      <c r="IU13" s="339"/>
      <c r="IV13" s="339"/>
    </row>
    <row r="14" spans="1:256" ht="12">
      <c r="A14" s="351" t="s">
        <v>302</v>
      </c>
      <c r="B14" s="341">
        <f t="shared" si="0"/>
        <v>0</v>
      </c>
      <c r="C14" s="341">
        <v>0.1</v>
      </c>
      <c r="D14" s="381">
        <v>70859</v>
      </c>
      <c r="E14" s="390">
        <v>87896</v>
      </c>
      <c r="F14" s="390">
        <v>0</v>
      </c>
      <c r="G14" s="341">
        <v>54.3</v>
      </c>
      <c r="H14" s="341">
        <v>124</v>
      </c>
      <c r="I14" s="342">
        <v>161769</v>
      </c>
      <c r="J14" s="342">
        <v>138772</v>
      </c>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c r="BI14" s="339"/>
      <c r="BJ14" s="339"/>
      <c r="BK14" s="339"/>
      <c r="BL14" s="339"/>
      <c r="BM14" s="339"/>
      <c r="BN14" s="339"/>
      <c r="BO14" s="339"/>
      <c r="BP14" s="339"/>
      <c r="BQ14" s="339"/>
      <c r="BR14" s="339"/>
      <c r="BS14" s="339"/>
      <c r="BT14" s="339"/>
      <c r="BU14" s="339"/>
      <c r="BV14" s="339"/>
      <c r="BW14" s="339"/>
      <c r="BX14" s="339"/>
      <c r="BY14" s="339"/>
      <c r="BZ14" s="339"/>
      <c r="CA14" s="339"/>
      <c r="CB14" s="339"/>
      <c r="CC14" s="339"/>
      <c r="CD14" s="339"/>
      <c r="CE14" s="339"/>
      <c r="CF14" s="339"/>
      <c r="CG14" s="339"/>
      <c r="CH14" s="339"/>
      <c r="CI14" s="339"/>
      <c r="CJ14" s="339"/>
      <c r="CK14" s="339"/>
      <c r="CL14" s="339"/>
      <c r="CM14" s="339"/>
      <c r="CN14" s="339"/>
      <c r="CO14" s="339"/>
      <c r="CP14" s="339"/>
      <c r="CQ14" s="339"/>
      <c r="CR14" s="339"/>
      <c r="CS14" s="339"/>
      <c r="CT14" s="339"/>
      <c r="CU14" s="339"/>
      <c r="CV14" s="339"/>
      <c r="CW14" s="339"/>
      <c r="CX14" s="339"/>
      <c r="CY14" s="339"/>
      <c r="CZ14" s="339"/>
      <c r="DA14" s="339"/>
      <c r="DB14" s="339"/>
      <c r="DC14" s="339"/>
      <c r="DD14" s="339"/>
      <c r="DE14" s="339"/>
      <c r="DF14" s="339"/>
      <c r="DG14" s="339"/>
      <c r="DH14" s="339"/>
      <c r="DI14" s="339"/>
      <c r="DJ14" s="339"/>
      <c r="DK14" s="339"/>
      <c r="DL14" s="339"/>
      <c r="DM14" s="339"/>
      <c r="DN14" s="339"/>
      <c r="DO14" s="339"/>
      <c r="DP14" s="339"/>
      <c r="DQ14" s="339"/>
      <c r="DR14" s="339"/>
      <c r="DS14" s="339"/>
      <c r="DT14" s="339"/>
      <c r="DU14" s="339"/>
      <c r="DV14" s="339"/>
      <c r="DW14" s="339"/>
      <c r="DX14" s="339"/>
      <c r="DY14" s="339"/>
      <c r="DZ14" s="339"/>
      <c r="EA14" s="339"/>
      <c r="EB14" s="339"/>
      <c r="EC14" s="339"/>
      <c r="ED14" s="339"/>
      <c r="EE14" s="339"/>
      <c r="EF14" s="339"/>
      <c r="EG14" s="339"/>
      <c r="EH14" s="339"/>
      <c r="EI14" s="339"/>
      <c r="EJ14" s="339"/>
      <c r="EK14" s="339"/>
      <c r="EL14" s="339"/>
      <c r="EM14" s="339"/>
      <c r="EN14" s="339"/>
      <c r="EO14" s="339"/>
      <c r="EP14" s="339"/>
      <c r="EQ14" s="339"/>
      <c r="ER14" s="339"/>
      <c r="ES14" s="339"/>
      <c r="ET14" s="339"/>
      <c r="EU14" s="339"/>
      <c r="EV14" s="339"/>
      <c r="EW14" s="339"/>
      <c r="EX14" s="339"/>
      <c r="EY14" s="339"/>
      <c r="EZ14" s="339"/>
      <c r="FA14" s="339"/>
      <c r="FB14" s="339"/>
      <c r="FC14" s="339"/>
      <c r="FD14" s="339"/>
      <c r="FE14" s="339"/>
      <c r="FF14" s="339"/>
      <c r="FG14" s="339"/>
      <c r="FH14" s="339"/>
      <c r="FI14" s="339"/>
      <c r="FJ14" s="339"/>
      <c r="FK14" s="339"/>
      <c r="FL14" s="339"/>
      <c r="FM14" s="339"/>
      <c r="FN14" s="339"/>
      <c r="FO14" s="339"/>
      <c r="FP14" s="339"/>
      <c r="FQ14" s="339"/>
      <c r="FR14" s="339"/>
      <c r="FS14" s="339"/>
      <c r="FT14" s="339"/>
      <c r="FU14" s="339"/>
      <c r="FV14" s="339"/>
      <c r="FW14" s="339"/>
      <c r="FX14" s="339"/>
      <c r="FY14" s="339"/>
      <c r="FZ14" s="339"/>
      <c r="GA14" s="339"/>
      <c r="GB14" s="339"/>
      <c r="GC14" s="339"/>
      <c r="GD14" s="339"/>
      <c r="GE14" s="339"/>
      <c r="GF14" s="339"/>
      <c r="GG14" s="339"/>
      <c r="GH14" s="339"/>
      <c r="GI14" s="339"/>
      <c r="GJ14" s="339"/>
      <c r="GK14" s="339"/>
      <c r="GL14" s="339"/>
      <c r="GM14" s="339"/>
      <c r="GN14" s="339"/>
      <c r="GO14" s="339"/>
      <c r="GP14" s="339"/>
      <c r="GQ14" s="339"/>
      <c r="GR14" s="339"/>
      <c r="GS14" s="339"/>
      <c r="GT14" s="339"/>
      <c r="GU14" s="339"/>
      <c r="GV14" s="339"/>
      <c r="GW14" s="339"/>
      <c r="GX14" s="339"/>
      <c r="GY14" s="339"/>
      <c r="GZ14" s="339"/>
      <c r="HA14" s="339"/>
      <c r="HB14" s="339"/>
      <c r="HC14" s="339"/>
      <c r="HD14" s="339"/>
      <c r="HE14" s="339"/>
      <c r="HF14" s="339"/>
      <c r="HG14" s="339"/>
      <c r="HH14" s="339"/>
      <c r="HI14" s="339"/>
      <c r="HJ14" s="339"/>
      <c r="HK14" s="339"/>
      <c r="HL14" s="339"/>
      <c r="HM14" s="339"/>
      <c r="HN14" s="339"/>
      <c r="HO14" s="339"/>
      <c r="HP14" s="339"/>
      <c r="HQ14" s="339"/>
      <c r="HR14" s="339"/>
      <c r="HS14" s="339"/>
      <c r="HT14" s="339"/>
      <c r="HU14" s="339"/>
      <c r="HV14" s="339"/>
      <c r="HW14" s="339"/>
      <c r="HX14" s="339"/>
      <c r="HY14" s="339"/>
      <c r="HZ14" s="339"/>
      <c r="IA14" s="339"/>
      <c r="IB14" s="339"/>
      <c r="IC14" s="339"/>
      <c r="ID14" s="339"/>
      <c r="IE14" s="339"/>
      <c r="IF14" s="339"/>
      <c r="IG14" s="339"/>
      <c r="IH14" s="339"/>
      <c r="II14" s="339"/>
      <c r="IJ14" s="339"/>
      <c r="IK14" s="339"/>
      <c r="IL14" s="339"/>
      <c r="IM14" s="339"/>
      <c r="IN14" s="339"/>
      <c r="IO14" s="339"/>
      <c r="IP14" s="339"/>
      <c r="IQ14" s="339"/>
      <c r="IR14" s="339"/>
      <c r="IS14" s="339"/>
      <c r="IT14" s="339"/>
      <c r="IU14" s="339"/>
      <c r="IV14" s="339"/>
    </row>
    <row r="15" spans="1:256" ht="22.5">
      <c r="A15" s="351" t="s">
        <v>303</v>
      </c>
      <c r="B15" s="344">
        <f t="shared" si="0"/>
        <v>0</v>
      </c>
      <c r="C15" s="344">
        <v>0.2</v>
      </c>
      <c r="D15" s="382">
        <v>64120</v>
      </c>
      <c r="E15" s="391">
        <v>66671</v>
      </c>
      <c r="F15" s="391">
        <v>4</v>
      </c>
      <c r="G15" s="344">
        <v>50</v>
      </c>
      <c r="H15" s="344">
        <v>104</v>
      </c>
      <c r="I15" s="345">
        <v>133384</v>
      </c>
      <c r="J15" s="345">
        <v>113728</v>
      </c>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c r="BI15" s="339"/>
      <c r="BJ15" s="339"/>
      <c r="BK15" s="339"/>
      <c r="BL15" s="339"/>
      <c r="BM15" s="339"/>
      <c r="BN15" s="339"/>
      <c r="BO15" s="339"/>
      <c r="BP15" s="339"/>
      <c r="BQ15" s="339"/>
      <c r="BR15" s="339"/>
      <c r="BS15" s="339"/>
      <c r="BT15" s="339"/>
      <c r="BU15" s="339"/>
      <c r="BV15" s="339"/>
      <c r="BW15" s="339"/>
      <c r="BX15" s="339"/>
      <c r="BY15" s="339"/>
      <c r="BZ15" s="339"/>
      <c r="CA15" s="339"/>
      <c r="CB15" s="339"/>
      <c r="CC15" s="339"/>
      <c r="CD15" s="339"/>
      <c r="CE15" s="339"/>
      <c r="CF15" s="339"/>
      <c r="CG15" s="339"/>
      <c r="CH15" s="339"/>
      <c r="CI15" s="339"/>
      <c r="CJ15" s="339"/>
      <c r="CK15" s="339"/>
      <c r="CL15" s="339"/>
      <c r="CM15" s="339"/>
      <c r="CN15" s="339"/>
      <c r="CO15" s="339"/>
      <c r="CP15" s="339"/>
      <c r="CQ15" s="339"/>
      <c r="CR15" s="339"/>
      <c r="CS15" s="339"/>
      <c r="CT15" s="339"/>
      <c r="CU15" s="339"/>
      <c r="CV15" s="339"/>
      <c r="CW15" s="339"/>
      <c r="CX15" s="339"/>
      <c r="CY15" s="339"/>
      <c r="CZ15" s="339"/>
      <c r="DA15" s="339"/>
      <c r="DB15" s="339"/>
      <c r="DC15" s="339"/>
      <c r="DD15" s="339"/>
      <c r="DE15" s="339"/>
      <c r="DF15" s="339"/>
      <c r="DG15" s="339"/>
      <c r="DH15" s="339"/>
      <c r="DI15" s="339"/>
      <c r="DJ15" s="339"/>
      <c r="DK15" s="339"/>
      <c r="DL15" s="339"/>
      <c r="DM15" s="339"/>
      <c r="DN15" s="339"/>
      <c r="DO15" s="339"/>
      <c r="DP15" s="339"/>
      <c r="DQ15" s="339"/>
      <c r="DR15" s="339"/>
      <c r="DS15" s="339"/>
      <c r="DT15" s="339"/>
      <c r="DU15" s="339"/>
      <c r="DV15" s="339"/>
      <c r="DW15" s="339"/>
      <c r="DX15" s="339"/>
      <c r="DY15" s="339"/>
      <c r="DZ15" s="339"/>
      <c r="EA15" s="339"/>
      <c r="EB15" s="339"/>
      <c r="EC15" s="339"/>
      <c r="ED15" s="339"/>
      <c r="EE15" s="339"/>
      <c r="EF15" s="339"/>
      <c r="EG15" s="339"/>
      <c r="EH15" s="339"/>
      <c r="EI15" s="339"/>
      <c r="EJ15" s="339"/>
      <c r="EK15" s="339"/>
      <c r="EL15" s="339"/>
      <c r="EM15" s="339"/>
      <c r="EN15" s="339"/>
      <c r="EO15" s="339"/>
      <c r="EP15" s="339"/>
      <c r="EQ15" s="339"/>
      <c r="ER15" s="339"/>
      <c r="ES15" s="339"/>
      <c r="ET15" s="339"/>
      <c r="EU15" s="339"/>
      <c r="EV15" s="339"/>
      <c r="EW15" s="339"/>
      <c r="EX15" s="339"/>
      <c r="EY15" s="339"/>
      <c r="EZ15" s="339"/>
      <c r="FA15" s="339"/>
      <c r="FB15" s="339"/>
      <c r="FC15" s="339"/>
      <c r="FD15" s="339"/>
      <c r="FE15" s="339"/>
      <c r="FF15" s="339"/>
      <c r="FG15" s="339"/>
      <c r="FH15" s="339"/>
      <c r="FI15" s="339"/>
      <c r="FJ15" s="339"/>
      <c r="FK15" s="339"/>
      <c r="FL15" s="339"/>
      <c r="FM15" s="339"/>
      <c r="FN15" s="339"/>
      <c r="FO15" s="339"/>
      <c r="FP15" s="339"/>
      <c r="FQ15" s="339"/>
      <c r="FR15" s="339"/>
      <c r="FS15" s="339"/>
      <c r="FT15" s="339"/>
      <c r="FU15" s="339"/>
      <c r="FV15" s="339"/>
      <c r="FW15" s="339"/>
      <c r="FX15" s="339"/>
      <c r="FY15" s="339"/>
      <c r="FZ15" s="339"/>
      <c r="GA15" s="339"/>
      <c r="GB15" s="339"/>
      <c r="GC15" s="339"/>
      <c r="GD15" s="339"/>
      <c r="GE15" s="339"/>
      <c r="GF15" s="339"/>
      <c r="GG15" s="339"/>
      <c r="GH15" s="339"/>
      <c r="GI15" s="339"/>
      <c r="GJ15" s="339"/>
      <c r="GK15" s="339"/>
      <c r="GL15" s="339"/>
      <c r="GM15" s="339"/>
      <c r="GN15" s="339"/>
      <c r="GO15" s="339"/>
      <c r="GP15" s="339"/>
      <c r="GQ15" s="339"/>
      <c r="GR15" s="339"/>
      <c r="GS15" s="339"/>
      <c r="GT15" s="339"/>
      <c r="GU15" s="339"/>
      <c r="GV15" s="339"/>
      <c r="GW15" s="339"/>
      <c r="GX15" s="339"/>
      <c r="GY15" s="339"/>
      <c r="GZ15" s="339"/>
      <c r="HA15" s="339"/>
      <c r="HB15" s="339"/>
      <c r="HC15" s="339"/>
      <c r="HD15" s="339"/>
      <c r="HE15" s="339"/>
      <c r="HF15" s="339"/>
      <c r="HG15" s="339"/>
      <c r="HH15" s="339"/>
      <c r="HI15" s="339"/>
      <c r="HJ15" s="339"/>
      <c r="HK15" s="339"/>
      <c r="HL15" s="339"/>
      <c r="HM15" s="339"/>
      <c r="HN15" s="339"/>
      <c r="HO15" s="339"/>
      <c r="HP15" s="339"/>
      <c r="HQ15" s="339"/>
      <c r="HR15" s="339"/>
      <c r="HS15" s="339"/>
      <c r="HT15" s="339"/>
      <c r="HU15" s="339"/>
      <c r="HV15" s="339"/>
      <c r="HW15" s="339"/>
      <c r="HX15" s="339"/>
      <c r="HY15" s="339"/>
      <c r="HZ15" s="339"/>
      <c r="IA15" s="339"/>
      <c r="IB15" s="339"/>
      <c r="IC15" s="339"/>
      <c r="ID15" s="339"/>
      <c r="IE15" s="339"/>
      <c r="IF15" s="339"/>
      <c r="IG15" s="339"/>
      <c r="IH15" s="339"/>
      <c r="II15" s="339"/>
      <c r="IJ15" s="339"/>
      <c r="IK15" s="339"/>
      <c r="IL15" s="339"/>
      <c r="IM15" s="339"/>
      <c r="IN15" s="339"/>
      <c r="IO15" s="339"/>
      <c r="IP15" s="339"/>
      <c r="IQ15" s="339"/>
      <c r="IR15" s="339"/>
      <c r="IS15" s="339"/>
      <c r="IT15" s="339"/>
      <c r="IU15" s="339"/>
      <c r="IV15" s="339"/>
    </row>
    <row r="16" spans="1:256" ht="22.5">
      <c r="A16" s="351" t="s">
        <v>304</v>
      </c>
      <c r="B16" s="341">
        <f t="shared" si="0"/>
        <v>0</v>
      </c>
      <c r="C16" s="341">
        <v>0.4</v>
      </c>
      <c r="D16" s="381">
        <v>56510</v>
      </c>
      <c r="E16" s="390">
        <v>54924</v>
      </c>
      <c r="F16" s="390">
        <v>6</v>
      </c>
      <c r="G16" s="341">
        <v>48.2</v>
      </c>
      <c r="H16" s="341">
        <v>97.2</v>
      </c>
      <c r="I16" s="342">
        <v>113981</v>
      </c>
      <c r="J16" s="342">
        <v>97047</v>
      </c>
      <c r="K16" s="339"/>
      <c r="L16" s="339"/>
      <c r="M16" s="339"/>
      <c r="N16" s="339"/>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c r="BI16" s="339"/>
      <c r="BJ16" s="339"/>
      <c r="BK16" s="339"/>
      <c r="BL16" s="339"/>
      <c r="BM16" s="339"/>
      <c r="BN16" s="339"/>
      <c r="BO16" s="339"/>
      <c r="BP16" s="339"/>
      <c r="BQ16" s="339"/>
      <c r="BR16" s="339"/>
      <c r="BS16" s="339"/>
      <c r="BT16" s="339"/>
      <c r="BU16" s="339"/>
      <c r="BV16" s="339"/>
      <c r="BW16" s="339"/>
      <c r="BX16" s="339"/>
      <c r="BY16" s="339"/>
      <c r="BZ16" s="339"/>
      <c r="CA16" s="339"/>
      <c r="CB16" s="339"/>
      <c r="CC16" s="339"/>
      <c r="CD16" s="339"/>
      <c r="CE16" s="339"/>
      <c r="CF16" s="339"/>
      <c r="CG16" s="339"/>
      <c r="CH16" s="339"/>
      <c r="CI16" s="339"/>
      <c r="CJ16" s="339"/>
      <c r="CK16" s="339"/>
      <c r="CL16" s="339"/>
      <c r="CM16" s="339"/>
      <c r="CN16" s="339"/>
      <c r="CO16" s="339"/>
      <c r="CP16" s="339"/>
      <c r="CQ16" s="339"/>
      <c r="CR16" s="339"/>
      <c r="CS16" s="339"/>
      <c r="CT16" s="339"/>
      <c r="CU16" s="339"/>
      <c r="CV16" s="339"/>
      <c r="CW16" s="339"/>
      <c r="CX16" s="339"/>
      <c r="CY16" s="339"/>
      <c r="CZ16" s="339"/>
      <c r="DA16" s="339"/>
      <c r="DB16" s="339"/>
      <c r="DC16" s="339"/>
      <c r="DD16" s="339"/>
      <c r="DE16" s="339"/>
      <c r="DF16" s="339"/>
      <c r="DG16" s="339"/>
      <c r="DH16" s="339"/>
      <c r="DI16" s="339"/>
      <c r="DJ16" s="339"/>
      <c r="DK16" s="339"/>
      <c r="DL16" s="339"/>
      <c r="DM16" s="339"/>
      <c r="DN16" s="339"/>
      <c r="DO16" s="339"/>
      <c r="DP16" s="339"/>
      <c r="DQ16" s="339"/>
      <c r="DR16" s="339"/>
      <c r="DS16" s="339"/>
      <c r="DT16" s="339"/>
      <c r="DU16" s="339"/>
      <c r="DV16" s="339"/>
      <c r="DW16" s="339"/>
      <c r="DX16" s="339"/>
      <c r="DY16" s="339"/>
      <c r="DZ16" s="339"/>
      <c r="EA16" s="339"/>
      <c r="EB16" s="339"/>
      <c r="EC16" s="339"/>
      <c r="ED16" s="339"/>
      <c r="EE16" s="339"/>
      <c r="EF16" s="339"/>
      <c r="EG16" s="339"/>
      <c r="EH16" s="339"/>
      <c r="EI16" s="339"/>
      <c r="EJ16" s="339"/>
      <c r="EK16" s="339"/>
      <c r="EL16" s="339"/>
      <c r="EM16" s="339"/>
      <c r="EN16" s="339"/>
      <c r="EO16" s="339"/>
      <c r="EP16" s="339"/>
      <c r="EQ16" s="339"/>
      <c r="ER16" s="339"/>
      <c r="ES16" s="339"/>
      <c r="ET16" s="339"/>
      <c r="EU16" s="339"/>
      <c r="EV16" s="339"/>
      <c r="EW16" s="339"/>
      <c r="EX16" s="339"/>
      <c r="EY16" s="339"/>
      <c r="EZ16" s="339"/>
      <c r="FA16" s="339"/>
      <c r="FB16" s="339"/>
      <c r="FC16" s="339"/>
      <c r="FD16" s="339"/>
      <c r="FE16" s="339"/>
      <c r="FF16" s="339"/>
      <c r="FG16" s="339"/>
      <c r="FH16" s="339"/>
      <c r="FI16" s="339"/>
      <c r="FJ16" s="339"/>
      <c r="FK16" s="339"/>
      <c r="FL16" s="339"/>
      <c r="FM16" s="339"/>
      <c r="FN16" s="339"/>
      <c r="FO16" s="339"/>
      <c r="FP16" s="339"/>
      <c r="FQ16" s="339"/>
      <c r="FR16" s="339"/>
      <c r="FS16" s="339"/>
      <c r="FT16" s="339"/>
      <c r="FU16" s="339"/>
      <c r="FV16" s="339"/>
      <c r="FW16" s="339"/>
      <c r="FX16" s="339"/>
      <c r="FY16" s="339"/>
      <c r="FZ16" s="339"/>
      <c r="GA16" s="339"/>
      <c r="GB16" s="339"/>
      <c r="GC16" s="339"/>
      <c r="GD16" s="339"/>
      <c r="GE16" s="339"/>
      <c r="GF16" s="339"/>
      <c r="GG16" s="339"/>
      <c r="GH16" s="339"/>
      <c r="GI16" s="339"/>
      <c r="GJ16" s="339"/>
      <c r="GK16" s="339"/>
      <c r="GL16" s="339"/>
      <c r="GM16" s="339"/>
      <c r="GN16" s="339"/>
      <c r="GO16" s="339"/>
      <c r="GP16" s="339"/>
      <c r="GQ16" s="339"/>
      <c r="GR16" s="339"/>
      <c r="GS16" s="339"/>
      <c r="GT16" s="339"/>
      <c r="GU16" s="339"/>
      <c r="GV16" s="339"/>
      <c r="GW16" s="339"/>
      <c r="GX16" s="339"/>
      <c r="GY16" s="339"/>
      <c r="GZ16" s="339"/>
      <c r="HA16" s="339"/>
      <c r="HB16" s="339"/>
      <c r="HC16" s="339"/>
      <c r="HD16" s="339"/>
      <c r="HE16" s="339"/>
      <c r="HF16" s="339"/>
      <c r="HG16" s="339"/>
      <c r="HH16" s="339"/>
      <c r="HI16" s="339"/>
      <c r="HJ16" s="339"/>
      <c r="HK16" s="339"/>
      <c r="HL16" s="339"/>
      <c r="HM16" s="339"/>
      <c r="HN16" s="339"/>
      <c r="HO16" s="339"/>
      <c r="HP16" s="339"/>
      <c r="HQ16" s="339"/>
      <c r="HR16" s="339"/>
      <c r="HS16" s="339"/>
      <c r="HT16" s="339"/>
      <c r="HU16" s="339"/>
      <c r="HV16" s="339"/>
      <c r="HW16" s="339"/>
      <c r="HX16" s="339"/>
      <c r="HY16" s="339"/>
      <c r="HZ16" s="339"/>
      <c r="IA16" s="339"/>
      <c r="IB16" s="339"/>
      <c r="IC16" s="339"/>
      <c r="ID16" s="339"/>
      <c r="IE16" s="339"/>
      <c r="IF16" s="339"/>
      <c r="IG16" s="339"/>
      <c r="IH16" s="339"/>
      <c r="II16" s="339"/>
      <c r="IJ16" s="339"/>
      <c r="IK16" s="339"/>
      <c r="IL16" s="339"/>
      <c r="IM16" s="339"/>
      <c r="IN16" s="339"/>
      <c r="IO16" s="339"/>
      <c r="IP16" s="339"/>
      <c r="IQ16" s="339"/>
      <c r="IR16" s="339"/>
      <c r="IS16" s="339"/>
      <c r="IT16" s="339"/>
      <c r="IU16" s="339"/>
      <c r="IV16" s="339"/>
    </row>
    <row r="17" spans="1:256" ht="12">
      <c r="A17" s="351" t="s">
        <v>305</v>
      </c>
      <c r="B17" s="344">
        <f t="shared" si="0"/>
        <v>0</v>
      </c>
      <c r="C17" s="344">
        <v>0.4</v>
      </c>
      <c r="D17" s="382">
        <v>49729</v>
      </c>
      <c r="E17" s="391">
        <v>41142</v>
      </c>
      <c r="F17" s="391">
        <v>6</v>
      </c>
      <c r="G17" s="344">
        <v>44.8</v>
      </c>
      <c r="H17" s="344">
        <v>82.7</v>
      </c>
      <c r="I17" s="345">
        <v>91832</v>
      </c>
      <c r="J17" s="345">
        <v>78013</v>
      </c>
      <c r="K17" s="339"/>
      <c r="L17" s="339"/>
      <c r="M17" s="339"/>
      <c r="N17" s="339"/>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c r="BI17" s="339"/>
      <c r="BJ17" s="339"/>
      <c r="BK17" s="339"/>
      <c r="BL17" s="339"/>
      <c r="BM17" s="339"/>
      <c r="BN17" s="339"/>
      <c r="BO17" s="339"/>
      <c r="BP17" s="339"/>
      <c r="BQ17" s="339"/>
      <c r="BR17" s="339"/>
      <c r="BS17" s="339"/>
      <c r="BT17" s="339"/>
      <c r="BU17" s="339"/>
      <c r="BV17" s="339"/>
      <c r="BW17" s="339"/>
      <c r="BX17" s="339"/>
      <c r="BY17" s="339"/>
      <c r="BZ17" s="339"/>
      <c r="CA17" s="339"/>
      <c r="CB17" s="339"/>
      <c r="CC17" s="339"/>
      <c r="CD17" s="339"/>
      <c r="CE17" s="339"/>
      <c r="CF17" s="339"/>
      <c r="CG17" s="339"/>
      <c r="CH17" s="339"/>
      <c r="CI17" s="339"/>
      <c r="CJ17" s="339"/>
      <c r="CK17" s="339"/>
      <c r="CL17" s="339"/>
      <c r="CM17" s="339"/>
      <c r="CN17" s="339"/>
      <c r="CO17" s="339"/>
      <c r="CP17" s="339"/>
      <c r="CQ17" s="339"/>
      <c r="CR17" s="339"/>
      <c r="CS17" s="339"/>
      <c r="CT17" s="339"/>
      <c r="CU17" s="339"/>
      <c r="CV17" s="339"/>
      <c r="CW17" s="339"/>
      <c r="CX17" s="339"/>
      <c r="CY17" s="339"/>
      <c r="CZ17" s="339"/>
      <c r="DA17" s="339"/>
      <c r="DB17" s="339"/>
      <c r="DC17" s="339"/>
      <c r="DD17" s="339"/>
      <c r="DE17" s="339"/>
      <c r="DF17" s="339"/>
      <c r="DG17" s="339"/>
      <c r="DH17" s="339"/>
      <c r="DI17" s="339"/>
      <c r="DJ17" s="339"/>
      <c r="DK17" s="339"/>
      <c r="DL17" s="339"/>
      <c r="DM17" s="339"/>
      <c r="DN17" s="339"/>
      <c r="DO17" s="339"/>
      <c r="DP17" s="339"/>
      <c r="DQ17" s="339"/>
      <c r="DR17" s="339"/>
      <c r="DS17" s="339"/>
      <c r="DT17" s="339"/>
      <c r="DU17" s="339"/>
      <c r="DV17" s="339"/>
      <c r="DW17" s="339"/>
      <c r="DX17" s="339"/>
      <c r="DY17" s="339"/>
      <c r="DZ17" s="339"/>
      <c r="EA17" s="339"/>
      <c r="EB17" s="339"/>
      <c r="EC17" s="339"/>
      <c r="ED17" s="339"/>
      <c r="EE17" s="339"/>
      <c r="EF17" s="339"/>
      <c r="EG17" s="339"/>
      <c r="EH17" s="339"/>
      <c r="EI17" s="339"/>
      <c r="EJ17" s="339"/>
      <c r="EK17" s="339"/>
      <c r="EL17" s="339"/>
      <c r="EM17" s="339"/>
      <c r="EN17" s="339"/>
      <c r="EO17" s="339"/>
      <c r="EP17" s="339"/>
      <c r="EQ17" s="339"/>
      <c r="ER17" s="339"/>
      <c r="ES17" s="339"/>
      <c r="ET17" s="339"/>
      <c r="EU17" s="339"/>
      <c r="EV17" s="339"/>
      <c r="EW17" s="339"/>
      <c r="EX17" s="339"/>
      <c r="EY17" s="339"/>
      <c r="EZ17" s="339"/>
      <c r="FA17" s="339"/>
      <c r="FB17" s="339"/>
      <c r="FC17" s="339"/>
      <c r="FD17" s="339"/>
      <c r="FE17" s="339"/>
      <c r="FF17" s="339"/>
      <c r="FG17" s="339"/>
      <c r="FH17" s="339"/>
      <c r="FI17" s="339"/>
      <c r="FJ17" s="339"/>
      <c r="FK17" s="339"/>
      <c r="FL17" s="339"/>
      <c r="FM17" s="339"/>
      <c r="FN17" s="339"/>
      <c r="FO17" s="339"/>
      <c r="FP17" s="339"/>
      <c r="FQ17" s="339"/>
      <c r="FR17" s="339"/>
      <c r="FS17" s="339"/>
      <c r="FT17" s="339"/>
      <c r="FU17" s="339"/>
      <c r="FV17" s="339"/>
      <c r="FW17" s="339"/>
      <c r="FX17" s="339"/>
      <c r="FY17" s="339"/>
      <c r="FZ17" s="339"/>
      <c r="GA17" s="339"/>
      <c r="GB17" s="339"/>
      <c r="GC17" s="339"/>
      <c r="GD17" s="339"/>
      <c r="GE17" s="339"/>
      <c r="GF17" s="339"/>
      <c r="GG17" s="339"/>
      <c r="GH17" s="339"/>
      <c r="GI17" s="339"/>
      <c r="GJ17" s="339"/>
      <c r="GK17" s="339"/>
      <c r="GL17" s="339"/>
      <c r="GM17" s="339"/>
      <c r="GN17" s="339"/>
      <c r="GO17" s="339"/>
      <c r="GP17" s="339"/>
      <c r="GQ17" s="339"/>
      <c r="GR17" s="339"/>
      <c r="GS17" s="339"/>
      <c r="GT17" s="339"/>
      <c r="GU17" s="339"/>
      <c r="GV17" s="339"/>
      <c r="GW17" s="339"/>
      <c r="GX17" s="339"/>
      <c r="GY17" s="339"/>
      <c r="GZ17" s="339"/>
      <c r="HA17" s="339"/>
      <c r="HB17" s="339"/>
      <c r="HC17" s="339"/>
      <c r="HD17" s="339"/>
      <c r="HE17" s="339"/>
      <c r="HF17" s="339"/>
      <c r="HG17" s="339"/>
      <c r="HH17" s="339"/>
      <c r="HI17" s="339"/>
      <c r="HJ17" s="339"/>
      <c r="HK17" s="339"/>
      <c r="HL17" s="339"/>
      <c r="HM17" s="339"/>
      <c r="HN17" s="339"/>
      <c r="HO17" s="339"/>
      <c r="HP17" s="339"/>
      <c r="HQ17" s="339"/>
      <c r="HR17" s="339"/>
      <c r="HS17" s="339"/>
      <c r="HT17" s="339"/>
      <c r="HU17" s="339"/>
      <c r="HV17" s="339"/>
      <c r="HW17" s="339"/>
      <c r="HX17" s="339"/>
      <c r="HY17" s="339"/>
      <c r="HZ17" s="339"/>
      <c r="IA17" s="339"/>
      <c r="IB17" s="339"/>
      <c r="IC17" s="339"/>
      <c r="ID17" s="339"/>
      <c r="IE17" s="339"/>
      <c r="IF17" s="339"/>
      <c r="IG17" s="339"/>
      <c r="IH17" s="339"/>
      <c r="II17" s="339"/>
      <c r="IJ17" s="339"/>
      <c r="IK17" s="339"/>
      <c r="IL17" s="339"/>
      <c r="IM17" s="339"/>
      <c r="IN17" s="339"/>
      <c r="IO17" s="339"/>
      <c r="IP17" s="339"/>
      <c r="IQ17" s="339"/>
      <c r="IR17" s="339"/>
      <c r="IS17" s="339"/>
      <c r="IT17" s="339"/>
      <c r="IU17" s="339"/>
      <c r="IV17" s="339"/>
    </row>
    <row r="18" spans="1:256" ht="12">
      <c r="A18" s="351" t="s">
        <v>307</v>
      </c>
      <c r="B18" s="341">
        <f t="shared" si="0"/>
        <v>0.1</v>
      </c>
      <c r="C18" s="341">
        <v>1.4</v>
      </c>
      <c r="D18" s="381">
        <v>46567</v>
      </c>
      <c r="E18" s="390">
        <v>32725</v>
      </c>
      <c r="F18" s="390">
        <v>2</v>
      </c>
      <c r="G18" s="341">
        <v>40.5</v>
      </c>
      <c r="H18" s="341">
        <v>70.3</v>
      </c>
      <c r="I18" s="342">
        <v>80882</v>
      </c>
      <c r="J18" s="342">
        <v>66351</v>
      </c>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c r="BI18" s="339"/>
      <c r="BJ18" s="339"/>
      <c r="BK18" s="339"/>
      <c r="BL18" s="339"/>
      <c r="BM18" s="339"/>
      <c r="BN18" s="339"/>
      <c r="BO18" s="339"/>
      <c r="BP18" s="339"/>
      <c r="BQ18" s="339"/>
      <c r="BR18" s="339"/>
      <c r="BS18" s="339"/>
      <c r="BT18" s="339"/>
      <c r="BU18" s="339"/>
      <c r="BV18" s="339"/>
      <c r="BW18" s="339"/>
      <c r="BX18" s="339"/>
      <c r="BY18" s="339"/>
      <c r="BZ18" s="339"/>
      <c r="CA18" s="339"/>
      <c r="CB18" s="339"/>
      <c r="CC18" s="339"/>
      <c r="CD18" s="339"/>
      <c r="CE18" s="339"/>
      <c r="CF18" s="339"/>
      <c r="CG18" s="339"/>
      <c r="CH18" s="339"/>
      <c r="CI18" s="339"/>
      <c r="CJ18" s="339"/>
      <c r="CK18" s="339"/>
      <c r="CL18" s="339"/>
      <c r="CM18" s="339"/>
      <c r="CN18" s="339"/>
      <c r="CO18" s="339"/>
      <c r="CP18" s="339"/>
      <c r="CQ18" s="339"/>
      <c r="CR18" s="339"/>
      <c r="CS18" s="339"/>
      <c r="CT18" s="339"/>
      <c r="CU18" s="339"/>
      <c r="CV18" s="339"/>
      <c r="CW18" s="339"/>
      <c r="CX18" s="339"/>
      <c r="CY18" s="339"/>
      <c r="CZ18" s="339"/>
      <c r="DA18" s="339"/>
      <c r="DB18" s="339"/>
      <c r="DC18" s="339"/>
      <c r="DD18" s="339"/>
      <c r="DE18" s="339"/>
      <c r="DF18" s="339"/>
      <c r="DG18" s="339"/>
      <c r="DH18" s="339"/>
      <c r="DI18" s="339"/>
      <c r="DJ18" s="339"/>
      <c r="DK18" s="339"/>
      <c r="DL18" s="339"/>
      <c r="DM18" s="339"/>
      <c r="DN18" s="339"/>
      <c r="DO18" s="339"/>
      <c r="DP18" s="339"/>
      <c r="DQ18" s="339"/>
      <c r="DR18" s="339"/>
      <c r="DS18" s="339"/>
      <c r="DT18" s="339"/>
      <c r="DU18" s="339"/>
      <c r="DV18" s="339"/>
      <c r="DW18" s="339"/>
      <c r="DX18" s="339"/>
      <c r="DY18" s="339"/>
      <c r="DZ18" s="339"/>
      <c r="EA18" s="339"/>
      <c r="EB18" s="339"/>
      <c r="EC18" s="339"/>
      <c r="ED18" s="339"/>
      <c r="EE18" s="339"/>
      <c r="EF18" s="339"/>
      <c r="EG18" s="339"/>
      <c r="EH18" s="339"/>
      <c r="EI18" s="339"/>
      <c r="EJ18" s="339"/>
      <c r="EK18" s="339"/>
      <c r="EL18" s="339"/>
      <c r="EM18" s="339"/>
      <c r="EN18" s="339"/>
      <c r="EO18" s="339"/>
      <c r="EP18" s="339"/>
      <c r="EQ18" s="339"/>
      <c r="ER18" s="339"/>
      <c r="ES18" s="339"/>
      <c r="ET18" s="339"/>
      <c r="EU18" s="339"/>
      <c r="EV18" s="339"/>
      <c r="EW18" s="339"/>
      <c r="EX18" s="339"/>
      <c r="EY18" s="339"/>
      <c r="EZ18" s="339"/>
      <c r="FA18" s="339"/>
      <c r="FB18" s="339"/>
      <c r="FC18" s="339"/>
      <c r="FD18" s="339"/>
      <c r="FE18" s="339"/>
      <c r="FF18" s="339"/>
      <c r="FG18" s="339"/>
      <c r="FH18" s="339"/>
      <c r="FI18" s="339"/>
      <c r="FJ18" s="339"/>
      <c r="FK18" s="339"/>
      <c r="FL18" s="339"/>
      <c r="FM18" s="339"/>
      <c r="FN18" s="339"/>
      <c r="FO18" s="339"/>
      <c r="FP18" s="339"/>
      <c r="FQ18" s="339"/>
      <c r="FR18" s="339"/>
      <c r="FS18" s="339"/>
      <c r="FT18" s="339"/>
      <c r="FU18" s="339"/>
      <c r="FV18" s="339"/>
      <c r="FW18" s="339"/>
      <c r="FX18" s="339"/>
      <c r="FY18" s="339"/>
      <c r="FZ18" s="339"/>
      <c r="GA18" s="339"/>
      <c r="GB18" s="339"/>
      <c r="GC18" s="339"/>
      <c r="GD18" s="339"/>
      <c r="GE18" s="339"/>
      <c r="GF18" s="339"/>
      <c r="GG18" s="339"/>
      <c r="GH18" s="339"/>
      <c r="GI18" s="339"/>
      <c r="GJ18" s="339"/>
      <c r="GK18" s="339"/>
      <c r="GL18" s="339"/>
      <c r="GM18" s="339"/>
      <c r="GN18" s="339"/>
      <c r="GO18" s="339"/>
      <c r="GP18" s="339"/>
      <c r="GQ18" s="339"/>
      <c r="GR18" s="339"/>
      <c r="GS18" s="339"/>
      <c r="GT18" s="339"/>
      <c r="GU18" s="339"/>
      <c r="GV18" s="339"/>
      <c r="GW18" s="339"/>
      <c r="GX18" s="339"/>
      <c r="GY18" s="339"/>
      <c r="GZ18" s="339"/>
      <c r="HA18" s="339"/>
      <c r="HB18" s="339"/>
      <c r="HC18" s="339"/>
      <c r="HD18" s="339"/>
      <c r="HE18" s="339"/>
      <c r="HF18" s="339"/>
      <c r="HG18" s="339"/>
      <c r="HH18" s="339"/>
      <c r="HI18" s="339"/>
      <c r="HJ18" s="339"/>
      <c r="HK18" s="339"/>
      <c r="HL18" s="339"/>
      <c r="HM18" s="339"/>
      <c r="HN18" s="339"/>
      <c r="HO18" s="339"/>
      <c r="HP18" s="339"/>
      <c r="HQ18" s="339"/>
      <c r="HR18" s="339"/>
      <c r="HS18" s="339"/>
      <c r="HT18" s="339"/>
      <c r="HU18" s="339"/>
      <c r="HV18" s="339"/>
      <c r="HW18" s="339"/>
      <c r="HX18" s="339"/>
      <c r="HY18" s="339"/>
      <c r="HZ18" s="339"/>
      <c r="IA18" s="339"/>
      <c r="IB18" s="339"/>
      <c r="IC18" s="339"/>
      <c r="ID18" s="339"/>
      <c r="IE18" s="339"/>
      <c r="IF18" s="339"/>
      <c r="IG18" s="339"/>
      <c r="IH18" s="339"/>
      <c r="II18" s="339"/>
      <c r="IJ18" s="339"/>
      <c r="IK18" s="339"/>
      <c r="IL18" s="339"/>
      <c r="IM18" s="339"/>
      <c r="IN18" s="339"/>
      <c r="IO18" s="339"/>
      <c r="IP18" s="339"/>
      <c r="IQ18" s="339"/>
      <c r="IR18" s="339"/>
      <c r="IS18" s="339"/>
      <c r="IT18" s="339"/>
      <c r="IU18" s="339"/>
      <c r="IV18" s="339"/>
    </row>
    <row r="19" spans="1:256" ht="12">
      <c r="A19" s="351" t="s">
        <v>308</v>
      </c>
      <c r="B19" s="344">
        <f t="shared" si="0"/>
        <v>0.2</v>
      </c>
      <c r="C19" s="344">
        <v>2.3</v>
      </c>
      <c r="D19" s="382">
        <v>46344</v>
      </c>
      <c r="E19" s="391">
        <v>38883</v>
      </c>
      <c r="F19" s="391">
        <v>17</v>
      </c>
      <c r="G19" s="344">
        <v>44.7</v>
      </c>
      <c r="H19" s="344">
        <v>83.9</v>
      </c>
      <c r="I19" s="345">
        <v>86929</v>
      </c>
      <c r="J19" s="345">
        <v>73939</v>
      </c>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39"/>
      <c r="BI19" s="339"/>
      <c r="BJ19" s="339"/>
      <c r="BK19" s="339"/>
      <c r="BL19" s="339"/>
      <c r="BM19" s="339"/>
      <c r="BN19" s="339"/>
      <c r="BO19" s="339"/>
      <c r="BP19" s="339"/>
      <c r="BQ19" s="339"/>
      <c r="BR19" s="339"/>
      <c r="BS19" s="339"/>
      <c r="BT19" s="339"/>
      <c r="BU19" s="339"/>
      <c r="BV19" s="339"/>
      <c r="BW19" s="339"/>
      <c r="BX19" s="339"/>
      <c r="BY19" s="339"/>
      <c r="BZ19" s="339"/>
      <c r="CA19" s="339"/>
      <c r="CB19" s="339"/>
      <c r="CC19" s="339"/>
      <c r="CD19" s="339"/>
      <c r="CE19" s="339"/>
      <c r="CF19" s="339"/>
      <c r="CG19" s="339"/>
      <c r="CH19" s="339"/>
      <c r="CI19" s="339"/>
      <c r="CJ19" s="339"/>
      <c r="CK19" s="339"/>
      <c r="CL19" s="339"/>
      <c r="CM19" s="339"/>
      <c r="CN19" s="339"/>
      <c r="CO19" s="339"/>
      <c r="CP19" s="339"/>
      <c r="CQ19" s="339"/>
      <c r="CR19" s="339"/>
      <c r="CS19" s="339"/>
      <c r="CT19" s="339"/>
      <c r="CU19" s="339"/>
      <c r="CV19" s="339"/>
      <c r="CW19" s="339"/>
      <c r="CX19" s="339"/>
      <c r="CY19" s="339"/>
      <c r="CZ19" s="339"/>
      <c r="DA19" s="339"/>
      <c r="DB19" s="339"/>
      <c r="DC19" s="339"/>
      <c r="DD19" s="339"/>
      <c r="DE19" s="339"/>
      <c r="DF19" s="339"/>
      <c r="DG19" s="339"/>
      <c r="DH19" s="339"/>
      <c r="DI19" s="339"/>
      <c r="DJ19" s="339"/>
      <c r="DK19" s="339"/>
      <c r="DL19" s="339"/>
      <c r="DM19" s="339"/>
      <c r="DN19" s="339"/>
      <c r="DO19" s="339"/>
      <c r="DP19" s="339"/>
      <c r="DQ19" s="339"/>
      <c r="DR19" s="339"/>
      <c r="DS19" s="339"/>
      <c r="DT19" s="339"/>
      <c r="DU19" s="339"/>
      <c r="DV19" s="339"/>
      <c r="DW19" s="339"/>
      <c r="DX19" s="339"/>
      <c r="DY19" s="339"/>
      <c r="DZ19" s="339"/>
      <c r="EA19" s="339"/>
      <c r="EB19" s="339"/>
      <c r="EC19" s="339"/>
      <c r="ED19" s="339"/>
      <c r="EE19" s="339"/>
      <c r="EF19" s="339"/>
      <c r="EG19" s="339"/>
      <c r="EH19" s="339"/>
      <c r="EI19" s="339"/>
      <c r="EJ19" s="339"/>
      <c r="EK19" s="339"/>
      <c r="EL19" s="339"/>
      <c r="EM19" s="339"/>
      <c r="EN19" s="339"/>
      <c r="EO19" s="339"/>
      <c r="EP19" s="339"/>
      <c r="EQ19" s="339"/>
      <c r="ER19" s="339"/>
      <c r="ES19" s="339"/>
      <c r="ET19" s="339"/>
      <c r="EU19" s="339"/>
      <c r="EV19" s="339"/>
      <c r="EW19" s="339"/>
      <c r="EX19" s="339"/>
      <c r="EY19" s="339"/>
      <c r="EZ19" s="339"/>
      <c r="FA19" s="339"/>
      <c r="FB19" s="339"/>
      <c r="FC19" s="339"/>
      <c r="FD19" s="339"/>
      <c r="FE19" s="339"/>
      <c r="FF19" s="339"/>
      <c r="FG19" s="339"/>
      <c r="FH19" s="339"/>
      <c r="FI19" s="339"/>
      <c r="FJ19" s="339"/>
      <c r="FK19" s="339"/>
      <c r="FL19" s="339"/>
      <c r="FM19" s="339"/>
      <c r="FN19" s="339"/>
      <c r="FO19" s="339"/>
      <c r="FP19" s="339"/>
      <c r="FQ19" s="339"/>
      <c r="FR19" s="339"/>
      <c r="FS19" s="339"/>
      <c r="FT19" s="339"/>
      <c r="FU19" s="339"/>
      <c r="FV19" s="339"/>
      <c r="FW19" s="339"/>
      <c r="FX19" s="339"/>
      <c r="FY19" s="339"/>
      <c r="FZ19" s="339"/>
      <c r="GA19" s="339"/>
      <c r="GB19" s="339"/>
      <c r="GC19" s="339"/>
      <c r="GD19" s="339"/>
      <c r="GE19" s="339"/>
      <c r="GF19" s="339"/>
      <c r="GG19" s="339"/>
      <c r="GH19" s="339"/>
      <c r="GI19" s="339"/>
      <c r="GJ19" s="339"/>
      <c r="GK19" s="339"/>
      <c r="GL19" s="339"/>
      <c r="GM19" s="339"/>
      <c r="GN19" s="339"/>
      <c r="GO19" s="339"/>
      <c r="GP19" s="339"/>
      <c r="GQ19" s="339"/>
      <c r="GR19" s="339"/>
      <c r="GS19" s="339"/>
      <c r="GT19" s="339"/>
      <c r="GU19" s="339"/>
      <c r="GV19" s="339"/>
      <c r="GW19" s="339"/>
      <c r="GX19" s="339"/>
      <c r="GY19" s="339"/>
      <c r="GZ19" s="339"/>
      <c r="HA19" s="339"/>
      <c r="HB19" s="339"/>
      <c r="HC19" s="339"/>
      <c r="HD19" s="339"/>
      <c r="HE19" s="339"/>
      <c r="HF19" s="339"/>
      <c r="HG19" s="339"/>
      <c r="HH19" s="339"/>
      <c r="HI19" s="339"/>
      <c r="HJ19" s="339"/>
      <c r="HK19" s="339"/>
      <c r="HL19" s="339"/>
      <c r="HM19" s="339"/>
      <c r="HN19" s="339"/>
      <c r="HO19" s="339"/>
      <c r="HP19" s="339"/>
      <c r="HQ19" s="339"/>
      <c r="HR19" s="339"/>
      <c r="HS19" s="339"/>
      <c r="HT19" s="339"/>
      <c r="HU19" s="339"/>
      <c r="HV19" s="339"/>
      <c r="HW19" s="339"/>
      <c r="HX19" s="339"/>
      <c r="HY19" s="339"/>
      <c r="HZ19" s="339"/>
      <c r="IA19" s="339"/>
      <c r="IB19" s="339"/>
      <c r="IC19" s="339"/>
      <c r="ID19" s="339"/>
      <c r="IE19" s="339"/>
      <c r="IF19" s="339"/>
      <c r="IG19" s="339"/>
      <c r="IH19" s="339"/>
      <c r="II19" s="339"/>
      <c r="IJ19" s="339"/>
      <c r="IK19" s="339"/>
      <c r="IL19" s="339"/>
      <c r="IM19" s="339"/>
      <c r="IN19" s="339"/>
      <c r="IO19" s="339"/>
      <c r="IP19" s="339"/>
      <c r="IQ19" s="339"/>
      <c r="IR19" s="339"/>
      <c r="IS19" s="339"/>
      <c r="IT19" s="339"/>
      <c r="IU19" s="339"/>
      <c r="IV19" s="339"/>
    </row>
    <row r="20" spans="1:256" ht="22.5">
      <c r="A20" s="350" t="s">
        <v>293</v>
      </c>
      <c r="B20" s="341">
        <f t="shared" si="0"/>
        <v>0.8</v>
      </c>
      <c r="C20" s="341">
        <v>11.2</v>
      </c>
      <c r="D20" s="381">
        <v>51341</v>
      </c>
      <c r="E20" s="390">
        <v>30944</v>
      </c>
      <c r="F20" s="390">
        <v>8</v>
      </c>
      <c r="G20" s="341">
        <v>37</v>
      </c>
      <c r="H20" s="341">
        <v>60.3</v>
      </c>
      <c r="I20" s="342">
        <v>83638</v>
      </c>
      <c r="J20" s="342">
        <v>70394</v>
      </c>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c r="BI20" s="339"/>
      <c r="BJ20" s="339"/>
      <c r="BK20" s="339"/>
      <c r="BL20" s="339"/>
      <c r="BM20" s="339"/>
      <c r="BN20" s="339"/>
      <c r="BO20" s="339"/>
      <c r="BP20" s="339"/>
      <c r="BQ20" s="339"/>
      <c r="BR20" s="339"/>
      <c r="BS20" s="339"/>
      <c r="BT20" s="339"/>
      <c r="BU20" s="339"/>
      <c r="BV20" s="339"/>
      <c r="BW20" s="339"/>
      <c r="BX20" s="339"/>
      <c r="BY20" s="339"/>
      <c r="BZ20" s="339"/>
      <c r="CA20" s="339"/>
      <c r="CB20" s="339"/>
      <c r="CC20" s="339"/>
      <c r="CD20" s="339"/>
      <c r="CE20" s="339"/>
      <c r="CF20" s="339"/>
      <c r="CG20" s="339"/>
      <c r="CH20" s="339"/>
      <c r="CI20" s="339"/>
      <c r="CJ20" s="339"/>
      <c r="CK20" s="339"/>
      <c r="CL20" s="339"/>
      <c r="CM20" s="339"/>
      <c r="CN20" s="339"/>
      <c r="CO20" s="339"/>
      <c r="CP20" s="339"/>
      <c r="CQ20" s="339"/>
      <c r="CR20" s="339"/>
      <c r="CS20" s="339"/>
      <c r="CT20" s="339"/>
      <c r="CU20" s="339"/>
      <c r="CV20" s="339"/>
      <c r="CW20" s="339"/>
      <c r="CX20" s="339"/>
      <c r="CY20" s="339"/>
      <c r="CZ20" s="339"/>
      <c r="DA20" s="339"/>
      <c r="DB20" s="339"/>
      <c r="DC20" s="339"/>
      <c r="DD20" s="339"/>
      <c r="DE20" s="339"/>
      <c r="DF20" s="339"/>
      <c r="DG20" s="339"/>
      <c r="DH20" s="339"/>
      <c r="DI20" s="339"/>
      <c r="DJ20" s="339"/>
      <c r="DK20" s="339"/>
      <c r="DL20" s="339"/>
      <c r="DM20" s="339"/>
      <c r="DN20" s="339"/>
      <c r="DO20" s="339"/>
      <c r="DP20" s="339"/>
      <c r="DQ20" s="339"/>
      <c r="DR20" s="339"/>
      <c r="DS20" s="339"/>
      <c r="DT20" s="339"/>
      <c r="DU20" s="339"/>
      <c r="DV20" s="339"/>
      <c r="DW20" s="339"/>
      <c r="DX20" s="339"/>
      <c r="DY20" s="339"/>
      <c r="DZ20" s="339"/>
      <c r="EA20" s="339"/>
      <c r="EB20" s="339"/>
      <c r="EC20" s="339"/>
      <c r="ED20" s="339"/>
      <c r="EE20" s="339"/>
      <c r="EF20" s="339"/>
      <c r="EG20" s="339"/>
      <c r="EH20" s="339"/>
      <c r="EI20" s="339"/>
      <c r="EJ20" s="339"/>
      <c r="EK20" s="339"/>
      <c r="EL20" s="339"/>
      <c r="EM20" s="339"/>
      <c r="EN20" s="339"/>
      <c r="EO20" s="339"/>
      <c r="EP20" s="339"/>
      <c r="EQ20" s="339"/>
      <c r="ER20" s="339"/>
      <c r="ES20" s="339"/>
      <c r="ET20" s="339"/>
      <c r="EU20" s="339"/>
      <c r="EV20" s="339"/>
      <c r="EW20" s="339"/>
      <c r="EX20" s="339"/>
      <c r="EY20" s="339"/>
      <c r="EZ20" s="339"/>
      <c r="FA20" s="339"/>
      <c r="FB20" s="339"/>
      <c r="FC20" s="339"/>
      <c r="FD20" s="339"/>
      <c r="FE20" s="339"/>
      <c r="FF20" s="339"/>
      <c r="FG20" s="339"/>
      <c r="FH20" s="339"/>
      <c r="FI20" s="339"/>
      <c r="FJ20" s="339"/>
      <c r="FK20" s="339"/>
      <c r="FL20" s="339"/>
      <c r="FM20" s="339"/>
      <c r="FN20" s="339"/>
      <c r="FO20" s="339"/>
      <c r="FP20" s="339"/>
      <c r="FQ20" s="339"/>
      <c r="FR20" s="339"/>
      <c r="FS20" s="339"/>
      <c r="FT20" s="339"/>
      <c r="FU20" s="339"/>
      <c r="FV20" s="339"/>
      <c r="FW20" s="339"/>
      <c r="FX20" s="339"/>
      <c r="FY20" s="339"/>
      <c r="FZ20" s="339"/>
      <c r="GA20" s="339"/>
      <c r="GB20" s="339"/>
      <c r="GC20" s="339"/>
      <c r="GD20" s="339"/>
      <c r="GE20" s="339"/>
      <c r="GF20" s="339"/>
      <c r="GG20" s="339"/>
      <c r="GH20" s="339"/>
      <c r="GI20" s="339"/>
      <c r="GJ20" s="339"/>
      <c r="GK20" s="339"/>
      <c r="GL20" s="339"/>
      <c r="GM20" s="339"/>
      <c r="GN20" s="339"/>
      <c r="GO20" s="339"/>
      <c r="GP20" s="339"/>
      <c r="GQ20" s="339"/>
      <c r="GR20" s="339"/>
      <c r="GS20" s="339"/>
      <c r="GT20" s="339"/>
      <c r="GU20" s="339"/>
      <c r="GV20" s="339"/>
      <c r="GW20" s="339"/>
      <c r="GX20" s="339"/>
      <c r="GY20" s="339"/>
      <c r="GZ20" s="339"/>
      <c r="HA20" s="339"/>
      <c r="HB20" s="339"/>
      <c r="HC20" s="339"/>
      <c r="HD20" s="339"/>
      <c r="HE20" s="339"/>
      <c r="HF20" s="339"/>
      <c r="HG20" s="339"/>
      <c r="HH20" s="339"/>
      <c r="HI20" s="339"/>
      <c r="HJ20" s="339"/>
      <c r="HK20" s="339"/>
      <c r="HL20" s="339"/>
      <c r="HM20" s="339"/>
      <c r="HN20" s="339"/>
      <c r="HO20" s="339"/>
      <c r="HP20" s="339"/>
      <c r="HQ20" s="339"/>
      <c r="HR20" s="339"/>
      <c r="HS20" s="339"/>
      <c r="HT20" s="339"/>
      <c r="HU20" s="339"/>
      <c r="HV20" s="339"/>
      <c r="HW20" s="339"/>
      <c r="HX20" s="339"/>
      <c r="HY20" s="339"/>
      <c r="HZ20" s="339"/>
      <c r="IA20" s="339"/>
      <c r="IB20" s="339"/>
      <c r="IC20" s="339"/>
      <c r="ID20" s="339"/>
      <c r="IE20" s="339"/>
      <c r="IF20" s="339"/>
      <c r="IG20" s="339"/>
      <c r="IH20" s="339"/>
      <c r="II20" s="339"/>
      <c r="IJ20" s="339"/>
      <c r="IK20" s="339"/>
      <c r="IL20" s="339"/>
      <c r="IM20" s="339"/>
      <c r="IN20" s="339"/>
      <c r="IO20" s="339"/>
      <c r="IP20" s="339"/>
      <c r="IQ20" s="339"/>
      <c r="IR20" s="339"/>
      <c r="IS20" s="339"/>
      <c r="IT20" s="339"/>
      <c r="IU20" s="339"/>
      <c r="IV20" s="339"/>
    </row>
    <row r="21" spans="1:256" ht="22.5">
      <c r="A21" s="350" t="s">
        <v>294</v>
      </c>
      <c r="B21" s="344">
        <f t="shared" si="0"/>
        <v>0.3</v>
      </c>
      <c r="C21" s="344">
        <v>4.8</v>
      </c>
      <c r="D21" s="382">
        <v>49424</v>
      </c>
      <c r="E21" s="391">
        <v>8695</v>
      </c>
      <c r="F21" s="391">
        <v>1045</v>
      </c>
      <c r="G21" s="344">
        <v>14.7</v>
      </c>
      <c r="H21" s="344">
        <v>17.6</v>
      </c>
      <c r="I21" s="345">
        <v>59328</v>
      </c>
      <c r="J21" s="345">
        <v>48748</v>
      </c>
      <c r="K21" s="339"/>
      <c r="L21" s="339"/>
      <c r="M21" s="339"/>
      <c r="N21" s="452" t="s">
        <v>299</v>
      </c>
      <c r="O21" s="453"/>
      <c r="P21" s="453"/>
      <c r="Q21" s="453"/>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c r="BI21" s="339"/>
      <c r="BJ21" s="339"/>
      <c r="BK21" s="339"/>
      <c r="BL21" s="339"/>
      <c r="BM21" s="339"/>
      <c r="BN21" s="339"/>
      <c r="BO21" s="339"/>
      <c r="BP21" s="339"/>
      <c r="BQ21" s="339"/>
      <c r="BR21" s="339"/>
      <c r="BS21" s="339"/>
      <c r="BT21" s="339"/>
      <c r="BU21" s="339"/>
      <c r="BV21" s="339"/>
      <c r="BW21" s="339"/>
      <c r="BX21" s="339"/>
      <c r="BY21" s="339"/>
      <c r="BZ21" s="339"/>
      <c r="CA21" s="339"/>
      <c r="CB21" s="339"/>
      <c r="CC21" s="339"/>
      <c r="CD21" s="339"/>
      <c r="CE21" s="339"/>
      <c r="CF21" s="339"/>
      <c r="CG21" s="339"/>
      <c r="CH21" s="339"/>
      <c r="CI21" s="339"/>
      <c r="CJ21" s="339"/>
      <c r="CK21" s="339"/>
      <c r="CL21" s="339"/>
      <c r="CM21" s="339"/>
      <c r="CN21" s="339"/>
      <c r="CO21" s="339"/>
      <c r="CP21" s="339"/>
      <c r="CQ21" s="339"/>
      <c r="CR21" s="339"/>
      <c r="CS21" s="339"/>
      <c r="CT21" s="339"/>
      <c r="CU21" s="339"/>
      <c r="CV21" s="339"/>
      <c r="CW21" s="339"/>
      <c r="CX21" s="339"/>
      <c r="CY21" s="339"/>
      <c r="CZ21" s="339"/>
      <c r="DA21" s="339"/>
      <c r="DB21" s="339"/>
      <c r="DC21" s="339"/>
      <c r="DD21" s="339"/>
      <c r="DE21" s="339"/>
      <c r="DF21" s="339"/>
      <c r="DG21" s="339"/>
      <c r="DH21" s="339"/>
      <c r="DI21" s="339"/>
      <c r="DJ21" s="339"/>
      <c r="DK21" s="339"/>
      <c r="DL21" s="339"/>
      <c r="DM21" s="339"/>
      <c r="DN21" s="339"/>
      <c r="DO21" s="339"/>
      <c r="DP21" s="339"/>
      <c r="DQ21" s="339"/>
      <c r="DR21" s="339"/>
      <c r="DS21" s="339"/>
      <c r="DT21" s="339"/>
      <c r="DU21" s="339"/>
      <c r="DV21" s="339"/>
      <c r="DW21" s="339"/>
      <c r="DX21" s="339"/>
      <c r="DY21" s="339"/>
      <c r="DZ21" s="339"/>
      <c r="EA21" s="339"/>
      <c r="EB21" s="339"/>
      <c r="EC21" s="339"/>
      <c r="ED21" s="339"/>
      <c r="EE21" s="339"/>
      <c r="EF21" s="339"/>
      <c r="EG21" s="339"/>
      <c r="EH21" s="339"/>
      <c r="EI21" s="339"/>
      <c r="EJ21" s="339"/>
      <c r="EK21" s="339"/>
      <c r="EL21" s="339"/>
      <c r="EM21" s="339"/>
      <c r="EN21" s="339"/>
      <c r="EO21" s="339"/>
      <c r="EP21" s="339"/>
      <c r="EQ21" s="339"/>
      <c r="ER21" s="339"/>
      <c r="ES21" s="339"/>
      <c r="ET21" s="339"/>
      <c r="EU21" s="339"/>
      <c r="EV21" s="339"/>
      <c r="EW21" s="339"/>
      <c r="EX21" s="339"/>
      <c r="EY21" s="339"/>
      <c r="EZ21" s="339"/>
      <c r="FA21" s="339"/>
      <c r="FB21" s="339"/>
      <c r="FC21" s="339"/>
      <c r="FD21" s="339"/>
      <c r="FE21" s="339"/>
      <c r="FF21" s="339"/>
      <c r="FG21" s="339"/>
      <c r="FH21" s="339"/>
      <c r="FI21" s="339"/>
      <c r="FJ21" s="339"/>
      <c r="FK21" s="339"/>
      <c r="FL21" s="339"/>
      <c r="FM21" s="339"/>
      <c r="FN21" s="339"/>
      <c r="FO21" s="339"/>
      <c r="FP21" s="339"/>
      <c r="FQ21" s="339"/>
      <c r="FR21" s="339"/>
      <c r="FS21" s="339"/>
      <c r="FT21" s="339"/>
      <c r="FU21" s="339"/>
      <c r="FV21" s="339"/>
      <c r="FW21" s="339"/>
      <c r="FX21" s="339"/>
      <c r="FY21" s="339"/>
      <c r="FZ21" s="339"/>
      <c r="GA21" s="339"/>
      <c r="GB21" s="339"/>
      <c r="GC21" s="339"/>
      <c r="GD21" s="339"/>
      <c r="GE21" s="339"/>
      <c r="GF21" s="339"/>
      <c r="GG21" s="339"/>
      <c r="GH21" s="339"/>
      <c r="GI21" s="339"/>
      <c r="GJ21" s="339"/>
      <c r="GK21" s="339"/>
      <c r="GL21" s="339"/>
      <c r="GM21" s="339"/>
      <c r="GN21" s="339"/>
      <c r="GO21" s="339"/>
      <c r="GP21" s="339"/>
      <c r="GQ21" s="339"/>
      <c r="GR21" s="339"/>
      <c r="GS21" s="339"/>
      <c r="GT21" s="339"/>
      <c r="GU21" s="339"/>
      <c r="GV21" s="339"/>
      <c r="GW21" s="339"/>
      <c r="GX21" s="339"/>
      <c r="GY21" s="339"/>
      <c r="GZ21" s="339"/>
      <c r="HA21" s="339"/>
      <c r="HB21" s="339"/>
      <c r="HC21" s="339"/>
      <c r="HD21" s="339"/>
      <c r="HE21" s="339"/>
      <c r="HF21" s="339"/>
      <c r="HG21" s="339"/>
      <c r="HH21" s="339"/>
      <c r="HI21" s="339"/>
      <c r="HJ21" s="339"/>
      <c r="HK21" s="339"/>
      <c r="HL21" s="339"/>
      <c r="HM21" s="339"/>
      <c r="HN21" s="339"/>
      <c r="HO21" s="339"/>
      <c r="HP21" s="339"/>
      <c r="HQ21" s="339"/>
      <c r="HR21" s="339"/>
      <c r="HS21" s="339"/>
      <c r="HT21" s="339"/>
      <c r="HU21" s="339"/>
      <c r="HV21" s="339"/>
      <c r="HW21" s="339"/>
      <c r="HX21" s="339"/>
      <c r="HY21" s="339"/>
      <c r="HZ21" s="339"/>
      <c r="IA21" s="339"/>
      <c r="IB21" s="339"/>
      <c r="IC21" s="339"/>
      <c r="ID21" s="339"/>
      <c r="IE21" s="339"/>
      <c r="IF21" s="339"/>
      <c r="IG21" s="339"/>
      <c r="IH21" s="339"/>
      <c r="II21" s="339"/>
      <c r="IJ21" s="339"/>
      <c r="IK21" s="339"/>
      <c r="IL21" s="339"/>
      <c r="IM21" s="339"/>
      <c r="IN21" s="339"/>
      <c r="IO21" s="339"/>
      <c r="IP21" s="339"/>
      <c r="IQ21" s="339"/>
      <c r="IR21" s="339"/>
      <c r="IS21" s="339"/>
      <c r="IT21" s="339"/>
      <c r="IU21" s="339"/>
      <c r="IV21" s="339"/>
    </row>
    <row r="22" spans="1:256" ht="22.5">
      <c r="A22" s="348" t="s">
        <v>309</v>
      </c>
      <c r="B22" s="341">
        <f t="shared" si="0"/>
        <v>26.2</v>
      </c>
      <c r="C22" s="341">
        <v>363.9</v>
      </c>
      <c r="D22" s="381">
        <v>35290</v>
      </c>
      <c r="E22" s="390">
        <v>8896</v>
      </c>
      <c r="F22" s="390">
        <v>2075</v>
      </c>
      <c r="G22" s="341">
        <v>19.8</v>
      </c>
      <c r="H22" s="341">
        <v>25.2</v>
      </c>
      <c r="I22" s="342">
        <v>44981</v>
      </c>
      <c r="J22" s="342">
        <v>37053</v>
      </c>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c r="BI22" s="339"/>
      <c r="BJ22" s="339"/>
      <c r="BK22" s="339"/>
      <c r="BL22" s="339"/>
      <c r="BM22" s="339"/>
      <c r="BN22" s="339"/>
      <c r="BO22" s="339"/>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c r="CN22" s="339"/>
      <c r="CO22" s="339"/>
      <c r="CP22" s="339"/>
      <c r="CQ22" s="339"/>
      <c r="CR22" s="339"/>
      <c r="CS22" s="339"/>
      <c r="CT22" s="339"/>
      <c r="CU22" s="339"/>
      <c r="CV22" s="339"/>
      <c r="CW22" s="339"/>
      <c r="CX22" s="339"/>
      <c r="CY22" s="339"/>
      <c r="CZ22" s="339"/>
      <c r="DA22" s="339"/>
      <c r="DB22" s="339"/>
      <c r="DC22" s="339"/>
      <c r="DD22" s="339"/>
      <c r="DE22" s="339"/>
      <c r="DF22" s="339"/>
      <c r="DG22" s="339"/>
      <c r="DH22" s="339"/>
      <c r="DI22" s="339"/>
      <c r="DJ22" s="339"/>
      <c r="DK22" s="339"/>
      <c r="DL22" s="339"/>
      <c r="DM22" s="339"/>
      <c r="DN22" s="339"/>
      <c r="DO22" s="339"/>
      <c r="DP22" s="339"/>
      <c r="DQ22" s="339"/>
      <c r="DR22" s="339"/>
      <c r="DS22" s="339"/>
      <c r="DT22" s="339"/>
      <c r="DU22" s="339"/>
      <c r="DV22" s="339"/>
      <c r="DW22" s="339"/>
      <c r="DX22" s="339"/>
      <c r="DY22" s="339"/>
      <c r="DZ22" s="339"/>
      <c r="EA22" s="339"/>
      <c r="EB22" s="339"/>
      <c r="EC22" s="339"/>
      <c r="ED22" s="339"/>
      <c r="EE22" s="339"/>
      <c r="EF22" s="339"/>
      <c r="EG22" s="339"/>
      <c r="EH22" s="339"/>
      <c r="EI22" s="339"/>
      <c r="EJ22" s="339"/>
      <c r="EK22" s="339"/>
      <c r="EL22" s="339"/>
      <c r="EM22" s="339"/>
      <c r="EN22" s="339"/>
      <c r="EO22" s="339"/>
      <c r="EP22" s="339"/>
      <c r="EQ22" s="339"/>
      <c r="ER22" s="339"/>
      <c r="ES22" s="339"/>
      <c r="ET22" s="339"/>
      <c r="EU22" s="339"/>
      <c r="EV22" s="339"/>
      <c r="EW22" s="339"/>
      <c r="EX22" s="339"/>
      <c r="EY22" s="339"/>
      <c r="EZ22" s="339"/>
      <c r="FA22" s="339"/>
      <c r="FB22" s="339"/>
      <c r="FC22" s="339"/>
      <c r="FD22" s="339"/>
      <c r="FE22" s="339"/>
      <c r="FF22" s="339"/>
      <c r="FG22" s="339"/>
      <c r="FH22" s="339"/>
      <c r="FI22" s="339"/>
      <c r="FJ22" s="339"/>
      <c r="FK22" s="339"/>
      <c r="FL22" s="339"/>
      <c r="FM22" s="339"/>
      <c r="FN22" s="339"/>
      <c r="FO22" s="339"/>
      <c r="FP22" s="339"/>
      <c r="FQ22" s="339"/>
      <c r="FR22" s="339"/>
      <c r="FS22" s="339"/>
      <c r="FT22" s="339"/>
      <c r="FU22" s="339"/>
      <c r="FV22" s="339"/>
      <c r="FW22" s="339"/>
      <c r="FX22" s="339"/>
      <c r="FY22" s="339"/>
      <c r="FZ22" s="339"/>
      <c r="GA22" s="339"/>
      <c r="GB22" s="339"/>
      <c r="GC22" s="339"/>
      <c r="GD22" s="339"/>
      <c r="GE22" s="339"/>
      <c r="GF22" s="339"/>
      <c r="GG22" s="339"/>
      <c r="GH22" s="339"/>
      <c r="GI22" s="339"/>
      <c r="GJ22" s="339"/>
      <c r="GK22" s="339"/>
      <c r="GL22" s="339"/>
      <c r="GM22" s="339"/>
      <c r="GN22" s="339"/>
      <c r="GO22" s="339"/>
      <c r="GP22" s="339"/>
      <c r="GQ22" s="339"/>
      <c r="GR22" s="339"/>
      <c r="GS22" s="339"/>
      <c r="GT22" s="339"/>
      <c r="GU22" s="339"/>
      <c r="GV22" s="339"/>
      <c r="GW22" s="339"/>
      <c r="GX22" s="339"/>
      <c r="GY22" s="339"/>
      <c r="GZ22" s="339"/>
      <c r="HA22" s="339"/>
      <c r="HB22" s="339"/>
      <c r="HC22" s="339"/>
      <c r="HD22" s="339"/>
      <c r="HE22" s="339"/>
      <c r="HF22" s="339"/>
      <c r="HG22" s="339"/>
      <c r="HH22" s="339"/>
      <c r="HI22" s="339"/>
      <c r="HJ22" s="339"/>
      <c r="HK22" s="339"/>
      <c r="HL22" s="339"/>
      <c r="HM22" s="339"/>
      <c r="HN22" s="339"/>
      <c r="HO22" s="339"/>
      <c r="HP22" s="339"/>
      <c r="HQ22" s="339"/>
      <c r="HR22" s="339"/>
      <c r="HS22" s="339"/>
      <c r="HT22" s="339"/>
      <c r="HU22" s="339"/>
      <c r="HV22" s="339"/>
      <c r="HW22" s="339"/>
      <c r="HX22" s="339"/>
      <c r="HY22" s="339"/>
      <c r="HZ22" s="339"/>
      <c r="IA22" s="339"/>
      <c r="IB22" s="339"/>
      <c r="IC22" s="339"/>
      <c r="ID22" s="339"/>
      <c r="IE22" s="339"/>
      <c r="IF22" s="339"/>
      <c r="IG22" s="339"/>
      <c r="IH22" s="339"/>
      <c r="II22" s="339"/>
      <c r="IJ22" s="339"/>
      <c r="IK22" s="339"/>
      <c r="IL22" s="339"/>
      <c r="IM22" s="339"/>
      <c r="IN22" s="339"/>
      <c r="IO22" s="339"/>
      <c r="IP22" s="339"/>
      <c r="IQ22" s="339"/>
      <c r="IR22" s="339"/>
      <c r="IS22" s="339"/>
      <c r="IT22" s="339"/>
      <c r="IU22" s="339"/>
      <c r="IV22" s="339"/>
    </row>
    <row r="23" spans="1:256" ht="12">
      <c r="A23" s="352" t="s">
        <v>76</v>
      </c>
      <c r="B23" s="344">
        <f t="shared" si="0"/>
        <v>3.8</v>
      </c>
      <c r="C23" s="344">
        <v>53.3</v>
      </c>
      <c r="D23" s="382">
        <v>33650</v>
      </c>
      <c r="E23" s="391">
        <v>17543</v>
      </c>
      <c r="F23" s="391">
        <v>52</v>
      </c>
      <c r="G23" s="344">
        <v>33.8</v>
      </c>
      <c r="H23" s="344">
        <v>52.1</v>
      </c>
      <c r="I23" s="345">
        <v>51966</v>
      </c>
      <c r="J23" s="345">
        <v>43395</v>
      </c>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c r="BI23" s="339"/>
      <c r="BJ23" s="339"/>
      <c r="BK23" s="339"/>
      <c r="BL23" s="339"/>
      <c r="BM23" s="339"/>
      <c r="BN23" s="339"/>
      <c r="BO23" s="339"/>
      <c r="BP23" s="339"/>
      <c r="BQ23" s="339"/>
      <c r="BR23" s="339"/>
      <c r="BS23" s="339"/>
      <c r="BT23" s="339"/>
      <c r="BU23" s="339"/>
      <c r="BV23" s="339"/>
      <c r="BW23" s="339"/>
      <c r="BX23" s="339"/>
      <c r="BY23" s="339"/>
      <c r="BZ23" s="339"/>
      <c r="CA23" s="339"/>
      <c r="CB23" s="339"/>
      <c r="CC23" s="339"/>
      <c r="CD23" s="339"/>
      <c r="CE23" s="339"/>
      <c r="CF23" s="339"/>
      <c r="CG23" s="339"/>
      <c r="CH23" s="339"/>
      <c r="CI23" s="339"/>
      <c r="CJ23" s="339"/>
      <c r="CK23" s="339"/>
      <c r="CL23" s="339"/>
      <c r="CM23" s="339"/>
      <c r="CN23" s="339"/>
      <c r="CO23" s="339"/>
      <c r="CP23" s="339"/>
      <c r="CQ23" s="339"/>
      <c r="CR23" s="339"/>
      <c r="CS23" s="339"/>
      <c r="CT23" s="339"/>
      <c r="CU23" s="339"/>
      <c r="CV23" s="339"/>
      <c r="CW23" s="339"/>
      <c r="CX23" s="339"/>
      <c r="CY23" s="339"/>
      <c r="CZ23" s="339"/>
      <c r="DA23" s="339"/>
      <c r="DB23" s="339"/>
      <c r="DC23" s="339"/>
      <c r="DD23" s="339"/>
      <c r="DE23" s="339"/>
      <c r="DF23" s="339"/>
      <c r="DG23" s="339"/>
      <c r="DH23" s="339"/>
      <c r="DI23" s="339"/>
      <c r="DJ23" s="339"/>
      <c r="DK23" s="339"/>
      <c r="DL23" s="339"/>
      <c r="DM23" s="339"/>
      <c r="DN23" s="339"/>
      <c r="DO23" s="339"/>
      <c r="DP23" s="339"/>
      <c r="DQ23" s="339"/>
      <c r="DR23" s="339"/>
      <c r="DS23" s="339"/>
      <c r="DT23" s="339"/>
      <c r="DU23" s="339"/>
      <c r="DV23" s="339"/>
      <c r="DW23" s="339"/>
      <c r="DX23" s="339"/>
      <c r="DY23" s="339"/>
      <c r="DZ23" s="339"/>
      <c r="EA23" s="339"/>
      <c r="EB23" s="339"/>
      <c r="EC23" s="339"/>
      <c r="ED23" s="339"/>
      <c r="EE23" s="339"/>
      <c r="EF23" s="339"/>
      <c r="EG23" s="339"/>
      <c r="EH23" s="339"/>
      <c r="EI23" s="339"/>
      <c r="EJ23" s="339"/>
      <c r="EK23" s="339"/>
      <c r="EL23" s="339"/>
      <c r="EM23" s="339"/>
      <c r="EN23" s="339"/>
      <c r="EO23" s="339"/>
      <c r="EP23" s="339"/>
      <c r="EQ23" s="339"/>
      <c r="ER23" s="339"/>
      <c r="ES23" s="339"/>
      <c r="ET23" s="339"/>
      <c r="EU23" s="339"/>
      <c r="EV23" s="339"/>
      <c r="EW23" s="339"/>
      <c r="EX23" s="339"/>
      <c r="EY23" s="339"/>
      <c r="EZ23" s="339"/>
      <c r="FA23" s="339"/>
      <c r="FB23" s="339"/>
      <c r="FC23" s="339"/>
      <c r="FD23" s="339"/>
      <c r="FE23" s="339"/>
      <c r="FF23" s="339"/>
      <c r="FG23" s="339"/>
      <c r="FH23" s="339"/>
      <c r="FI23" s="339"/>
      <c r="FJ23" s="339"/>
      <c r="FK23" s="339"/>
      <c r="FL23" s="339"/>
      <c r="FM23" s="339"/>
      <c r="FN23" s="339"/>
      <c r="FO23" s="339"/>
      <c r="FP23" s="339"/>
      <c r="FQ23" s="339"/>
      <c r="FR23" s="339"/>
      <c r="FS23" s="339"/>
      <c r="FT23" s="339"/>
      <c r="FU23" s="339"/>
      <c r="FV23" s="339"/>
      <c r="FW23" s="339"/>
      <c r="FX23" s="339"/>
      <c r="FY23" s="339"/>
      <c r="FZ23" s="339"/>
      <c r="GA23" s="339"/>
      <c r="GB23" s="339"/>
      <c r="GC23" s="339"/>
      <c r="GD23" s="339"/>
      <c r="GE23" s="339"/>
      <c r="GF23" s="339"/>
      <c r="GG23" s="339"/>
      <c r="GH23" s="339"/>
      <c r="GI23" s="339"/>
      <c r="GJ23" s="339"/>
      <c r="GK23" s="339"/>
      <c r="GL23" s="339"/>
      <c r="GM23" s="339"/>
      <c r="GN23" s="339"/>
      <c r="GO23" s="339"/>
      <c r="GP23" s="339"/>
      <c r="GQ23" s="339"/>
      <c r="GR23" s="339"/>
      <c r="GS23" s="339"/>
      <c r="GT23" s="339"/>
      <c r="GU23" s="339"/>
      <c r="GV23" s="339"/>
      <c r="GW23" s="339"/>
      <c r="GX23" s="339"/>
      <c r="GY23" s="339"/>
      <c r="GZ23" s="339"/>
      <c r="HA23" s="339"/>
      <c r="HB23" s="339"/>
      <c r="HC23" s="339"/>
      <c r="HD23" s="339"/>
      <c r="HE23" s="339"/>
      <c r="HF23" s="339"/>
      <c r="HG23" s="339"/>
      <c r="HH23" s="339"/>
      <c r="HI23" s="339"/>
      <c r="HJ23" s="339"/>
      <c r="HK23" s="339"/>
      <c r="HL23" s="339"/>
      <c r="HM23" s="339"/>
      <c r="HN23" s="339"/>
      <c r="HO23" s="339"/>
      <c r="HP23" s="339"/>
      <c r="HQ23" s="339"/>
      <c r="HR23" s="339"/>
      <c r="HS23" s="339"/>
      <c r="HT23" s="339"/>
      <c r="HU23" s="339"/>
      <c r="HV23" s="339"/>
      <c r="HW23" s="339"/>
      <c r="HX23" s="339"/>
      <c r="HY23" s="339"/>
      <c r="HZ23" s="339"/>
      <c r="IA23" s="339"/>
      <c r="IB23" s="339"/>
      <c r="IC23" s="339"/>
      <c r="ID23" s="339"/>
      <c r="IE23" s="339"/>
      <c r="IF23" s="339"/>
      <c r="IG23" s="339"/>
      <c r="IH23" s="339"/>
      <c r="II23" s="339"/>
      <c r="IJ23" s="339"/>
      <c r="IK23" s="339"/>
      <c r="IL23" s="339"/>
      <c r="IM23" s="339"/>
      <c r="IN23" s="339"/>
      <c r="IO23" s="339"/>
      <c r="IP23" s="339"/>
      <c r="IQ23" s="339"/>
      <c r="IR23" s="339"/>
      <c r="IS23" s="339"/>
      <c r="IT23" s="339"/>
      <c r="IU23" s="339"/>
      <c r="IV23" s="339"/>
    </row>
    <row r="24" spans="1:256" ht="22.5">
      <c r="A24" s="353" t="s">
        <v>204</v>
      </c>
      <c r="B24" s="341">
        <f t="shared" si="0"/>
        <v>0.9</v>
      </c>
      <c r="C24" s="341">
        <v>12.6</v>
      </c>
      <c r="D24" s="381">
        <v>39208</v>
      </c>
      <c r="E24" s="390">
        <v>23201</v>
      </c>
      <c r="F24" s="390">
        <v>66</v>
      </c>
      <c r="G24" s="341">
        <v>36.6</v>
      </c>
      <c r="H24" s="341">
        <v>59.2</v>
      </c>
      <c r="I24" s="342">
        <v>63425</v>
      </c>
      <c r="J24" s="342">
        <v>53258</v>
      </c>
      <c r="K24" s="339"/>
      <c r="L24" s="339"/>
      <c r="M24" s="339"/>
      <c r="N24" s="339"/>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c r="BI24" s="339"/>
      <c r="BJ24" s="339"/>
      <c r="BK24" s="339"/>
      <c r="BL24" s="339"/>
      <c r="BM24" s="339"/>
      <c r="BN24" s="339"/>
      <c r="BO24" s="339"/>
      <c r="BP24" s="339"/>
      <c r="BQ24" s="339"/>
      <c r="BR24" s="339"/>
      <c r="BS24" s="339"/>
      <c r="BT24" s="339"/>
      <c r="BU24" s="339"/>
      <c r="BV24" s="339"/>
      <c r="BW24" s="339"/>
      <c r="BX24" s="339"/>
      <c r="BY24" s="339"/>
      <c r="BZ24" s="339"/>
      <c r="CA24" s="339"/>
      <c r="CB24" s="339"/>
      <c r="CC24" s="339"/>
      <c r="CD24" s="339"/>
      <c r="CE24" s="339"/>
      <c r="CF24" s="339"/>
      <c r="CG24" s="339"/>
      <c r="CH24" s="339"/>
      <c r="CI24" s="339"/>
      <c r="CJ24" s="339"/>
      <c r="CK24" s="339"/>
      <c r="CL24" s="339"/>
      <c r="CM24" s="339"/>
      <c r="CN24" s="339"/>
      <c r="CO24" s="339"/>
      <c r="CP24" s="339"/>
      <c r="CQ24" s="339"/>
      <c r="CR24" s="339"/>
      <c r="CS24" s="339"/>
      <c r="CT24" s="339"/>
      <c r="CU24" s="339"/>
      <c r="CV24" s="339"/>
      <c r="CW24" s="339"/>
      <c r="CX24" s="339"/>
      <c r="CY24" s="339"/>
      <c r="CZ24" s="339"/>
      <c r="DA24" s="339"/>
      <c r="DB24" s="339"/>
      <c r="DC24" s="339"/>
      <c r="DD24" s="339"/>
      <c r="DE24" s="339"/>
      <c r="DF24" s="339"/>
      <c r="DG24" s="339"/>
      <c r="DH24" s="339"/>
      <c r="DI24" s="339"/>
      <c r="DJ24" s="339"/>
      <c r="DK24" s="339"/>
      <c r="DL24" s="339"/>
      <c r="DM24" s="339"/>
      <c r="DN24" s="339"/>
      <c r="DO24" s="339"/>
      <c r="DP24" s="339"/>
      <c r="DQ24" s="339"/>
      <c r="DR24" s="339"/>
      <c r="DS24" s="339"/>
      <c r="DT24" s="339"/>
      <c r="DU24" s="339"/>
      <c r="DV24" s="339"/>
      <c r="DW24" s="339"/>
      <c r="DX24" s="339"/>
      <c r="DY24" s="339"/>
      <c r="DZ24" s="339"/>
      <c r="EA24" s="339"/>
      <c r="EB24" s="339"/>
      <c r="EC24" s="339"/>
      <c r="ED24" s="339"/>
      <c r="EE24" s="339"/>
      <c r="EF24" s="339"/>
      <c r="EG24" s="339"/>
      <c r="EH24" s="339"/>
      <c r="EI24" s="339"/>
      <c r="EJ24" s="339"/>
      <c r="EK24" s="339"/>
      <c r="EL24" s="339"/>
      <c r="EM24" s="339"/>
      <c r="EN24" s="339"/>
      <c r="EO24" s="339"/>
      <c r="EP24" s="339"/>
      <c r="EQ24" s="339"/>
      <c r="ER24" s="339"/>
      <c r="ES24" s="339"/>
      <c r="ET24" s="339"/>
      <c r="EU24" s="339"/>
      <c r="EV24" s="339"/>
      <c r="EW24" s="339"/>
      <c r="EX24" s="339"/>
      <c r="EY24" s="339"/>
      <c r="EZ24" s="339"/>
      <c r="FA24" s="339"/>
      <c r="FB24" s="339"/>
      <c r="FC24" s="339"/>
      <c r="FD24" s="339"/>
      <c r="FE24" s="339"/>
      <c r="FF24" s="339"/>
      <c r="FG24" s="339"/>
      <c r="FH24" s="339"/>
      <c r="FI24" s="339"/>
      <c r="FJ24" s="339"/>
      <c r="FK24" s="339"/>
      <c r="FL24" s="339"/>
      <c r="FM24" s="339"/>
      <c r="FN24" s="339"/>
      <c r="FO24" s="339"/>
      <c r="FP24" s="339"/>
      <c r="FQ24" s="339"/>
      <c r="FR24" s="339"/>
      <c r="FS24" s="339"/>
      <c r="FT24" s="339"/>
      <c r="FU24" s="339"/>
      <c r="FV24" s="339"/>
      <c r="FW24" s="339"/>
      <c r="FX24" s="339"/>
      <c r="FY24" s="339"/>
      <c r="FZ24" s="339"/>
      <c r="GA24" s="339"/>
      <c r="GB24" s="339"/>
      <c r="GC24" s="339"/>
      <c r="GD24" s="339"/>
      <c r="GE24" s="339"/>
      <c r="GF24" s="339"/>
      <c r="GG24" s="339"/>
      <c r="GH24" s="339"/>
      <c r="GI24" s="339"/>
      <c r="GJ24" s="339"/>
      <c r="GK24" s="339"/>
      <c r="GL24" s="339"/>
      <c r="GM24" s="339"/>
      <c r="GN24" s="339"/>
      <c r="GO24" s="339"/>
      <c r="GP24" s="339"/>
      <c r="GQ24" s="339"/>
      <c r="GR24" s="339"/>
      <c r="GS24" s="339"/>
      <c r="GT24" s="339"/>
      <c r="GU24" s="339"/>
      <c r="GV24" s="339"/>
      <c r="GW24" s="339"/>
      <c r="GX24" s="339"/>
      <c r="GY24" s="339"/>
      <c r="GZ24" s="339"/>
      <c r="HA24" s="339"/>
      <c r="HB24" s="339"/>
      <c r="HC24" s="339"/>
      <c r="HD24" s="339"/>
      <c r="HE24" s="339"/>
      <c r="HF24" s="339"/>
      <c r="HG24" s="339"/>
      <c r="HH24" s="339"/>
      <c r="HI24" s="339"/>
      <c r="HJ24" s="339"/>
      <c r="HK24" s="339"/>
      <c r="HL24" s="339"/>
      <c r="HM24" s="339"/>
      <c r="HN24" s="339"/>
      <c r="HO24" s="339"/>
      <c r="HP24" s="339"/>
      <c r="HQ24" s="339"/>
      <c r="HR24" s="339"/>
      <c r="HS24" s="339"/>
      <c r="HT24" s="339"/>
      <c r="HU24" s="339"/>
      <c r="HV24" s="339"/>
      <c r="HW24" s="339"/>
      <c r="HX24" s="339"/>
      <c r="HY24" s="339"/>
      <c r="HZ24" s="339"/>
      <c r="IA24" s="339"/>
      <c r="IB24" s="339"/>
      <c r="IC24" s="339"/>
      <c r="ID24" s="339"/>
      <c r="IE24" s="339"/>
      <c r="IF24" s="339"/>
      <c r="IG24" s="339"/>
      <c r="IH24" s="339"/>
      <c r="II24" s="339"/>
      <c r="IJ24" s="339"/>
      <c r="IK24" s="339"/>
      <c r="IL24" s="339"/>
      <c r="IM24" s="339"/>
      <c r="IN24" s="339"/>
      <c r="IO24" s="339"/>
      <c r="IP24" s="339"/>
      <c r="IQ24" s="339"/>
      <c r="IR24" s="339"/>
      <c r="IS24" s="339"/>
      <c r="IT24" s="339"/>
      <c r="IU24" s="339"/>
      <c r="IV24" s="339"/>
    </row>
    <row r="25" spans="1:256" ht="22.5">
      <c r="A25" s="354" t="s">
        <v>295</v>
      </c>
      <c r="B25" s="344">
        <f t="shared" si="0"/>
        <v>1.1</v>
      </c>
      <c r="C25" s="344">
        <v>15.2</v>
      </c>
      <c r="D25" s="382">
        <v>34353</v>
      </c>
      <c r="E25" s="391">
        <v>25024</v>
      </c>
      <c r="F25" s="391">
        <v>72</v>
      </c>
      <c r="G25" s="344">
        <v>41.5</v>
      </c>
      <c r="H25" s="344">
        <v>72.8</v>
      </c>
      <c r="I25" s="345">
        <v>60347</v>
      </c>
      <c r="J25" s="345">
        <v>51056</v>
      </c>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c r="BI25" s="339"/>
      <c r="BJ25" s="339"/>
      <c r="BK25" s="339"/>
      <c r="BL25" s="339"/>
      <c r="BM25" s="339"/>
      <c r="BN25" s="339"/>
      <c r="BO25" s="339"/>
      <c r="BP25" s="339"/>
      <c r="BQ25" s="339"/>
      <c r="BR25" s="339"/>
      <c r="BS25" s="339"/>
      <c r="BT25" s="339"/>
      <c r="BU25" s="339"/>
      <c r="BV25" s="339"/>
      <c r="BW25" s="339"/>
      <c r="BX25" s="339"/>
      <c r="BY25" s="339"/>
      <c r="BZ25" s="339"/>
      <c r="CA25" s="339"/>
      <c r="CB25" s="339"/>
      <c r="CC25" s="339"/>
      <c r="CD25" s="339"/>
      <c r="CE25" s="339"/>
      <c r="CF25" s="339"/>
      <c r="CG25" s="339"/>
      <c r="CH25" s="339"/>
      <c r="CI25" s="339"/>
      <c r="CJ25" s="339"/>
      <c r="CK25" s="339"/>
      <c r="CL25" s="339"/>
      <c r="CM25" s="339"/>
      <c r="CN25" s="339"/>
      <c r="CO25" s="339"/>
      <c r="CP25" s="339"/>
      <c r="CQ25" s="339"/>
      <c r="CR25" s="339"/>
      <c r="CS25" s="339"/>
      <c r="CT25" s="339"/>
      <c r="CU25" s="339"/>
      <c r="CV25" s="339"/>
      <c r="CW25" s="339"/>
      <c r="CX25" s="339"/>
      <c r="CY25" s="339"/>
      <c r="CZ25" s="339"/>
      <c r="DA25" s="339"/>
      <c r="DB25" s="339"/>
      <c r="DC25" s="339"/>
      <c r="DD25" s="339"/>
      <c r="DE25" s="339"/>
      <c r="DF25" s="339"/>
      <c r="DG25" s="339"/>
      <c r="DH25" s="339"/>
      <c r="DI25" s="339"/>
      <c r="DJ25" s="339"/>
      <c r="DK25" s="339"/>
      <c r="DL25" s="339"/>
      <c r="DM25" s="339"/>
      <c r="DN25" s="339"/>
      <c r="DO25" s="339"/>
      <c r="DP25" s="339"/>
      <c r="DQ25" s="339"/>
      <c r="DR25" s="339"/>
      <c r="DS25" s="339"/>
      <c r="DT25" s="339"/>
      <c r="DU25" s="339"/>
      <c r="DV25" s="339"/>
      <c r="DW25" s="339"/>
      <c r="DX25" s="339"/>
      <c r="DY25" s="339"/>
      <c r="DZ25" s="339"/>
      <c r="EA25" s="339"/>
      <c r="EB25" s="339"/>
      <c r="EC25" s="339"/>
      <c r="ED25" s="339"/>
      <c r="EE25" s="339"/>
      <c r="EF25" s="339"/>
      <c r="EG25" s="339"/>
      <c r="EH25" s="339"/>
      <c r="EI25" s="339"/>
      <c r="EJ25" s="339"/>
      <c r="EK25" s="339"/>
      <c r="EL25" s="339"/>
      <c r="EM25" s="339"/>
      <c r="EN25" s="339"/>
      <c r="EO25" s="339"/>
      <c r="EP25" s="339"/>
      <c r="EQ25" s="339"/>
      <c r="ER25" s="339"/>
      <c r="ES25" s="339"/>
      <c r="ET25" s="339"/>
      <c r="EU25" s="339"/>
      <c r="EV25" s="339"/>
      <c r="EW25" s="339"/>
      <c r="EX25" s="339"/>
      <c r="EY25" s="339"/>
      <c r="EZ25" s="339"/>
      <c r="FA25" s="339"/>
      <c r="FB25" s="339"/>
      <c r="FC25" s="339"/>
      <c r="FD25" s="339"/>
      <c r="FE25" s="339"/>
      <c r="FF25" s="339"/>
      <c r="FG25" s="339"/>
      <c r="FH25" s="339"/>
      <c r="FI25" s="339"/>
      <c r="FJ25" s="339"/>
      <c r="FK25" s="339"/>
      <c r="FL25" s="339"/>
      <c r="FM25" s="339"/>
      <c r="FN25" s="339"/>
      <c r="FO25" s="339"/>
      <c r="FP25" s="339"/>
      <c r="FQ25" s="339"/>
      <c r="FR25" s="339"/>
      <c r="FS25" s="339"/>
      <c r="FT25" s="339"/>
      <c r="FU25" s="339"/>
      <c r="FV25" s="339"/>
      <c r="FW25" s="339"/>
      <c r="FX25" s="339"/>
      <c r="FY25" s="339"/>
      <c r="FZ25" s="339"/>
      <c r="GA25" s="339"/>
      <c r="GB25" s="339"/>
      <c r="GC25" s="339"/>
      <c r="GD25" s="339"/>
      <c r="GE25" s="339"/>
      <c r="GF25" s="339"/>
      <c r="GG25" s="339"/>
      <c r="GH25" s="339"/>
      <c r="GI25" s="339"/>
      <c r="GJ25" s="339"/>
      <c r="GK25" s="339"/>
      <c r="GL25" s="339"/>
      <c r="GM25" s="339"/>
      <c r="GN25" s="339"/>
      <c r="GO25" s="339"/>
      <c r="GP25" s="339"/>
      <c r="GQ25" s="339"/>
      <c r="GR25" s="339"/>
      <c r="GS25" s="339"/>
      <c r="GT25" s="339"/>
      <c r="GU25" s="339"/>
      <c r="GV25" s="339"/>
      <c r="GW25" s="339"/>
      <c r="GX25" s="339"/>
      <c r="GY25" s="339"/>
      <c r="GZ25" s="339"/>
      <c r="HA25" s="339"/>
      <c r="HB25" s="339"/>
      <c r="HC25" s="339"/>
      <c r="HD25" s="339"/>
      <c r="HE25" s="339"/>
      <c r="HF25" s="339"/>
      <c r="HG25" s="339"/>
      <c r="HH25" s="339"/>
      <c r="HI25" s="339"/>
      <c r="HJ25" s="339"/>
      <c r="HK25" s="339"/>
      <c r="HL25" s="339"/>
      <c r="HM25" s="339"/>
      <c r="HN25" s="339"/>
      <c r="HO25" s="339"/>
      <c r="HP25" s="339"/>
      <c r="HQ25" s="339"/>
      <c r="HR25" s="339"/>
      <c r="HS25" s="339"/>
      <c r="HT25" s="339"/>
      <c r="HU25" s="339"/>
      <c r="HV25" s="339"/>
      <c r="HW25" s="339"/>
      <c r="HX25" s="339"/>
      <c r="HY25" s="339"/>
      <c r="HZ25" s="339"/>
      <c r="IA25" s="339"/>
      <c r="IB25" s="339"/>
      <c r="IC25" s="339"/>
      <c r="ID25" s="339"/>
      <c r="IE25" s="339"/>
      <c r="IF25" s="339"/>
      <c r="IG25" s="339"/>
      <c r="IH25" s="339"/>
      <c r="II25" s="339"/>
      <c r="IJ25" s="339"/>
      <c r="IK25" s="339"/>
      <c r="IL25" s="339"/>
      <c r="IM25" s="339"/>
      <c r="IN25" s="339"/>
      <c r="IO25" s="339"/>
      <c r="IP25" s="339"/>
      <c r="IQ25" s="339"/>
      <c r="IR25" s="339"/>
      <c r="IS25" s="339"/>
      <c r="IT25" s="339"/>
      <c r="IU25" s="339"/>
      <c r="IV25" s="339"/>
    </row>
    <row r="26" spans="1:256" ht="12">
      <c r="A26" s="352" t="s">
        <v>77</v>
      </c>
      <c r="B26" s="341">
        <f t="shared" si="0"/>
        <v>18.4</v>
      </c>
      <c r="C26" s="341">
        <v>256.1</v>
      </c>
      <c r="D26" s="381">
        <v>34769</v>
      </c>
      <c r="E26" s="390">
        <v>5598</v>
      </c>
      <c r="F26" s="390">
        <v>2914</v>
      </c>
      <c r="G26" s="341">
        <v>13.6</v>
      </c>
      <c r="H26" s="341">
        <v>16.1</v>
      </c>
      <c r="I26" s="342">
        <v>41146</v>
      </c>
      <c r="J26" s="342">
        <v>33698</v>
      </c>
      <c r="K26" s="339"/>
      <c r="L26" s="339"/>
      <c r="M26" s="339"/>
      <c r="N26" s="339"/>
      <c r="O26" s="339"/>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c r="BI26" s="339"/>
      <c r="BJ26" s="339"/>
      <c r="BK26" s="339"/>
      <c r="BL26" s="339"/>
      <c r="BM26" s="339"/>
      <c r="BN26" s="339"/>
      <c r="BO26" s="339"/>
      <c r="BP26" s="339"/>
      <c r="BQ26" s="339"/>
      <c r="BR26" s="339"/>
      <c r="BS26" s="339"/>
      <c r="BT26" s="339"/>
      <c r="BU26" s="339"/>
      <c r="BV26" s="339"/>
      <c r="BW26" s="339"/>
      <c r="BX26" s="339"/>
      <c r="BY26" s="339"/>
      <c r="BZ26" s="339"/>
      <c r="CA26" s="339"/>
      <c r="CB26" s="339"/>
      <c r="CC26" s="339"/>
      <c r="CD26" s="339"/>
      <c r="CE26" s="339"/>
      <c r="CF26" s="339"/>
      <c r="CG26" s="339"/>
      <c r="CH26" s="339"/>
      <c r="CI26" s="339"/>
      <c r="CJ26" s="339"/>
      <c r="CK26" s="339"/>
      <c r="CL26" s="339"/>
      <c r="CM26" s="339"/>
      <c r="CN26" s="339"/>
      <c r="CO26" s="339"/>
      <c r="CP26" s="339"/>
      <c r="CQ26" s="339"/>
      <c r="CR26" s="339"/>
      <c r="CS26" s="339"/>
      <c r="CT26" s="339"/>
      <c r="CU26" s="339"/>
      <c r="CV26" s="339"/>
      <c r="CW26" s="339"/>
      <c r="CX26" s="339"/>
      <c r="CY26" s="339"/>
      <c r="CZ26" s="339"/>
      <c r="DA26" s="339"/>
      <c r="DB26" s="339"/>
      <c r="DC26" s="339"/>
      <c r="DD26" s="339"/>
      <c r="DE26" s="339"/>
      <c r="DF26" s="339"/>
      <c r="DG26" s="339"/>
      <c r="DH26" s="339"/>
      <c r="DI26" s="339"/>
      <c r="DJ26" s="339"/>
      <c r="DK26" s="339"/>
      <c r="DL26" s="339"/>
      <c r="DM26" s="339"/>
      <c r="DN26" s="339"/>
      <c r="DO26" s="339"/>
      <c r="DP26" s="339"/>
      <c r="DQ26" s="339"/>
      <c r="DR26" s="339"/>
      <c r="DS26" s="339"/>
      <c r="DT26" s="339"/>
      <c r="DU26" s="339"/>
      <c r="DV26" s="339"/>
      <c r="DW26" s="339"/>
      <c r="DX26" s="339"/>
      <c r="DY26" s="339"/>
      <c r="DZ26" s="339"/>
      <c r="EA26" s="339"/>
      <c r="EB26" s="339"/>
      <c r="EC26" s="339"/>
      <c r="ED26" s="339"/>
      <c r="EE26" s="339"/>
      <c r="EF26" s="339"/>
      <c r="EG26" s="339"/>
      <c r="EH26" s="339"/>
      <c r="EI26" s="339"/>
      <c r="EJ26" s="339"/>
      <c r="EK26" s="339"/>
      <c r="EL26" s="339"/>
      <c r="EM26" s="339"/>
      <c r="EN26" s="339"/>
      <c r="EO26" s="339"/>
      <c r="EP26" s="339"/>
      <c r="EQ26" s="339"/>
      <c r="ER26" s="339"/>
      <c r="ES26" s="339"/>
      <c r="ET26" s="339"/>
      <c r="EU26" s="339"/>
      <c r="EV26" s="339"/>
      <c r="EW26" s="339"/>
      <c r="EX26" s="339"/>
      <c r="EY26" s="339"/>
      <c r="EZ26" s="339"/>
      <c r="FA26" s="339"/>
      <c r="FB26" s="339"/>
      <c r="FC26" s="339"/>
      <c r="FD26" s="339"/>
      <c r="FE26" s="339"/>
      <c r="FF26" s="339"/>
      <c r="FG26" s="339"/>
      <c r="FH26" s="339"/>
      <c r="FI26" s="339"/>
      <c r="FJ26" s="339"/>
      <c r="FK26" s="339"/>
      <c r="FL26" s="339"/>
      <c r="FM26" s="339"/>
      <c r="FN26" s="339"/>
      <c r="FO26" s="339"/>
      <c r="FP26" s="339"/>
      <c r="FQ26" s="339"/>
      <c r="FR26" s="339"/>
      <c r="FS26" s="339"/>
      <c r="FT26" s="339"/>
      <c r="FU26" s="339"/>
      <c r="FV26" s="339"/>
      <c r="FW26" s="339"/>
      <c r="FX26" s="339"/>
      <c r="FY26" s="339"/>
      <c r="FZ26" s="339"/>
      <c r="GA26" s="339"/>
      <c r="GB26" s="339"/>
      <c r="GC26" s="339"/>
      <c r="GD26" s="339"/>
      <c r="GE26" s="339"/>
      <c r="GF26" s="339"/>
      <c r="GG26" s="339"/>
      <c r="GH26" s="339"/>
      <c r="GI26" s="339"/>
      <c r="GJ26" s="339"/>
      <c r="GK26" s="339"/>
      <c r="GL26" s="339"/>
      <c r="GM26" s="339"/>
      <c r="GN26" s="339"/>
      <c r="GO26" s="339"/>
      <c r="GP26" s="339"/>
      <c r="GQ26" s="339"/>
      <c r="GR26" s="339"/>
      <c r="GS26" s="339"/>
      <c r="GT26" s="339"/>
      <c r="GU26" s="339"/>
      <c r="GV26" s="339"/>
      <c r="GW26" s="339"/>
      <c r="GX26" s="339"/>
      <c r="GY26" s="339"/>
      <c r="GZ26" s="339"/>
      <c r="HA26" s="339"/>
      <c r="HB26" s="339"/>
      <c r="HC26" s="339"/>
      <c r="HD26" s="339"/>
      <c r="HE26" s="339"/>
      <c r="HF26" s="339"/>
      <c r="HG26" s="339"/>
      <c r="HH26" s="339"/>
      <c r="HI26" s="339"/>
      <c r="HJ26" s="339"/>
      <c r="HK26" s="339"/>
      <c r="HL26" s="339"/>
      <c r="HM26" s="339"/>
      <c r="HN26" s="339"/>
      <c r="HO26" s="339"/>
      <c r="HP26" s="339"/>
      <c r="HQ26" s="339"/>
      <c r="HR26" s="339"/>
      <c r="HS26" s="339"/>
      <c r="HT26" s="339"/>
      <c r="HU26" s="339"/>
      <c r="HV26" s="339"/>
      <c r="HW26" s="339"/>
      <c r="HX26" s="339"/>
      <c r="HY26" s="339"/>
      <c r="HZ26" s="339"/>
      <c r="IA26" s="339"/>
      <c r="IB26" s="339"/>
      <c r="IC26" s="339"/>
      <c r="ID26" s="339"/>
      <c r="IE26" s="339"/>
      <c r="IF26" s="339"/>
      <c r="IG26" s="339"/>
      <c r="IH26" s="339"/>
      <c r="II26" s="339"/>
      <c r="IJ26" s="339"/>
      <c r="IK26" s="339"/>
      <c r="IL26" s="339"/>
      <c r="IM26" s="339"/>
      <c r="IN26" s="339"/>
      <c r="IO26" s="339"/>
      <c r="IP26" s="339"/>
      <c r="IQ26" s="339"/>
      <c r="IR26" s="339"/>
      <c r="IS26" s="339"/>
      <c r="IT26" s="339"/>
      <c r="IU26" s="339"/>
      <c r="IV26" s="339"/>
    </row>
    <row r="27" spans="1:256" ht="12">
      <c r="A27" s="352" t="s">
        <v>94</v>
      </c>
      <c r="B27" s="344">
        <f t="shared" si="0"/>
        <v>0.1</v>
      </c>
      <c r="C27" s="344">
        <v>1.1</v>
      </c>
      <c r="D27" s="382">
        <v>39457</v>
      </c>
      <c r="E27" s="391">
        <v>3211</v>
      </c>
      <c r="F27" s="391">
        <v>139</v>
      </c>
      <c r="G27" s="344">
        <v>7.3</v>
      </c>
      <c r="H27" s="344">
        <v>8.1</v>
      </c>
      <c r="I27" s="345">
        <v>43694</v>
      </c>
      <c r="J27" s="345">
        <v>35624</v>
      </c>
      <c r="K27" s="339"/>
      <c r="L27" s="339"/>
      <c r="M27" s="339"/>
      <c r="N27" s="339"/>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c r="BI27" s="339"/>
      <c r="BJ27" s="339"/>
      <c r="BK27" s="339"/>
      <c r="BL27" s="339"/>
      <c r="BM27" s="339"/>
      <c r="BN27" s="339"/>
      <c r="BO27" s="339"/>
      <c r="BP27" s="339"/>
      <c r="BQ27" s="339"/>
      <c r="BR27" s="339"/>
      <c r="BS27" s="339"/>
      <c r="BT27" s="339"/>
      <c r="BU27" s="339"/>
      <c r="BV27" s="339"/>
      <c r="BW27" s="339"/>
      <c r="BX27" s="339"/>
      <c r="BY27" s="339"/>
      <c r="BZ27" s="339"/>
      <c r="CA27" s="339"/>
      <c r="CB27" s="339"/>
      <c r="CC27" s="339"/>
      <c r="CD27" s="339"/>
      <c r="CE27" s="339"/>
      <c r="CF27" s="339"/>
      <c r="CG27" s="339"/>
      <c r="CH27" s="339"/>
      <c r="CI27" s="339"/>
      <c r="CJ27" s="339"/>
      <c r="CK27" s="339"/>
      <c r="CL27" s="339"/>
      <c r="CM27" s="339"/>
      <c r="CN27" s="339"/>
      <c r="CO27" s="339"/>
      <c r="CP27" s="339"/>
      <c r="CQ27" s="339"/>
      <c r="CR27" s="339"/>
      <c r="CS27" s="339"/>
      <c r="CT27" s="339"/>
      <c r="CU27" s="339"/>
      <c r="CV27" s="339"/>
      <c r="CW27" s="339"/>
      <c r="CX27" s="339"/>
      <c r="CY27" s="339"/>
      <c r="CZ27" s="339"/>
      <c r="DA27" s="339"/>
      <c r="DB27" s="339"/>
      <c r="DC27" s="339"/>
      <c r="DD27" s="339"/>
      <c r="DE27" s="339"/>
      <c r="DF27" s="339"/>
      <c r="DG27" s="339"/>
      <c r="DH27" s="339"/>
      <c r="DI27" s="339"/>
      <c r="DJ27" s="339"/>
      <c r="DK27" s="339"/>
      <c r="DL27" s="339"/>
      <c r="DM27" s="339"/>
      <c r="DN27" s="339"/>
      <c r="DO27" s="339"/>
      <c r="DP27" s="339"/>
      <c r="DQ27" s="339"/>
      <c r="DR27" s="339"/>
      <c r="DS27" s="339"/>
      <c r="DT27" s="339"/>
      <c r="DU27" s="339"/>
      <c r="DV27" s="339"/>
      <c r="DW27" s="339"/>
      <c r="DX27" s="339"/>
      <c r="DY27" s="339"/>
      <c r="DZ27" s="339"/>
      <c r="EA27" s="339"/>
      <c r="EB27" s="339"/>
      <c r="EC27" s="339"/>
      <c r="ED27" s="339"/>
      <c r="EE27" s="339"/>
      <c r="EF27" s="339"/>
      <c r="EG27" s="339"/>
      <c r="EH27" s="339"/>
      <c r="EI27" s="339"/>
      <c r="EJ27" s="339"/>
      <c r="EK27" s="339"/>
      <c r="EL27" s="339"/>
      <c r="EM27" s="339"/>
      <c r="EN27" s="339"/>
      <c r="EO27" s="339"/>
      <c r="EP27" s="339"/>
      <c r="EQ27" s="339"/>
      <c r="ER27" s="339"/>
      <c r="ES27" s="339"/>
      <c r="ET27" s="339"/>
      <c r="EU27" s="339"/>
      <c r="EV27" s="339"/>
      <c r="EW27" s="339"/>
      <c r="EX27" s="339"/>
      <c r="EY27" s="339"/>
      <c r="EZ27" s="339"/>
      <c r="FA27" s="339"/>
      <c r="FB27" s="339"/>
      <c r="FC27" s="339"/>
      <c r="FD27" s="339"/>
      <c r="FE27" s="339"/>
      <c r="FF27" s="339"/>
      <c r="FG27" s="339"/>
      <c r="FH27" s="339"/>
      <c r="FI27" s="339"/>
      <c r="FJ27" s="339"/>
      <c r="FK27" s="339"/>
      <c r="FL27" s="339"/>
      <c r="FM27" s="339"/>
      <c r="FN27" s="339"/>
      <c r="FO27" s="339"/>
      <c r="FP27" s="339"/>
      <c r="FQ27" s="339"/>
      <c r="FR27" s="339"/>
      <c r="FS27" s="339"/>
      <c r="FT27" s="339"/>
      <c r="FU27" s="339"/>
      <c r="FV27" s="339"/>
      <c r="FW27" s="339"/>
      <c r="FX27" s="339"/>
      <c r="FY27" s="339"/>
      <c r="FZ27" s="339"/>
      <c r="GA27" s="339"/>
      <c r="GB27" s="339"/>
      <c r="GC27" s="339"/>
      <c r="GD27" s="339"/>
      <c r="GE27" s="339"/>
      <c r="GF27" s="339"/>
      <c r="GG27" s="339"/>
      <c r="GH27" s="339"/>
      <c r="GI27" s="339"/>
      <c r="GJ27" s="339"/>
      <c r="GK27" s="339"/>
      <c r="GL27" s="339"/>
      <c r="GM27" s="339"/>
      <c r="GN27" s="339"/>
      <c r="GO27" s="339"/>
      <c r="GP27" s="339"/>
      <c r="GQ27" s="339"/>
      <c r="GR27" s="339"/>
      <c r="GS27" s="339"/>
      <c r="GT27" s="339"/>
      <c r="GU27" s="339"/>
      <c r="GV27" s="339"/>
      <c r="GW27" s="339"/>
      <c r="GX27" s="339"/>
      <c r="GY27" s="339"/>
      <c r="GZ27" s="339"/>
      <c r="HA27" s="339"/>
      <c r="HB27" s="339"/>
      <c r="HC27" s="339"/>
      <c r="HD27" s="339"/>
      <c r="HE27" s="339"/>
      <c r="HF27" s="339"/>
      <c r="HG27" s="339"/>
      <c r="HH27" s="339"/>
      <c r="HI27" s="339"/>
      <c r="HJ27" s="339"/>
      <c r="HK27" s="339"/>
      <c r="HL27" s="339"/>
      <c r="HM27" s="339"/>
      <c r="HN27" s="339"/>
      <c r="HO27" s="339"/>
      <c r="HP27" s="339"/>
      <c r="HQ27" s="339"/>
      <c r="HR27" s="339"/>
      <c r="HS27" s="339"/>
      <c r="HT27" s="339"/>
      <c r="HU27" s="339"/>
      <c r="HV27" s="339"/>
      <c r="HW27" s="339"/>
      <c r="HX27" s="339"/>
      <c r="HY27" s="339"/>
      <c r="HZ27" s="339"/>
      <c r="IA27" s="339"/>
      <c r="IB27" s="339"/>
      <c r="IC27" s="339"/>
      <c r="ID27" s="339"/>
      <c r="IE27" s="339"/>
      <c r="IF27" s="339"/>
      <c r="IG27" s="339"/>
      <c r="IH27" s="339"/>
      <c r="II27" s="339"/>
      <c r="IJ27" s="339"/>
      <c r="IK27" s="339"/>
      <c r="IL27" s="339"/>
      <c r="IM27" s="339"/>
      <c r="IN27" s="339"/>
      <c r="IO27" s="339"/>
      <c r="IP27" s="339"/>
      <c r="IQ27" s="339"/>
      <c r="IR27" s="339"/>
      <c r="IS27" s="339"/>
      <c r="IT27" s="339"/>
      <c r="IU27" s="339"/>
      <c r="IV27" s="339"/>
    </row>
    <row r="28" spans="1:256" ht="12">
      <c r="A28" s="352" t="s">
        <v>88</v>
      </c>
      <c r="B28" s="341">
        <f t="shared" si="0"/>
        <v>0.3</v>
      </c>
      <c r="C28" s="341">
        <v>3.8</v>
      </c>
      <c r="D28" s="381">
        <v>42117</v>
      </c>
      <c r="E28" s="390">
        <v>20347</v>
      </c>
      <c r="F28" s="390">
        <v>854</v>
      </c>
      <c r="G28" s="341">
        <v>31.9</v>
      </c>
      <c r="H28" s="341">
        <v>48.3</v>
      </c>
      <c r="I28" s="342">
        <v>63701</v>
      </c>
      <c r="J28" s="342">
        <v>51280</v>
      </c>
      <c r="K28" s="339"/>
      <c r="L28" s="339"/>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c r="BI28" s="339"/>
      <c r="BJ28" s="339"/>
      <c r="BK28" s="339"/>
      <c r="BL28" s="339"/>
      <c r="BM28" s="339"/>
      <c r="BN28" s="339"/>
      <c r="BO28" s="339"/>
      <c r="BP28" s="339"/>
      <c r="BQ28" s="339"/>
      <c r="BR28" s="339"/>
      <c r="BS28" s="339"/>
      <c r="BT28" s="339"/>
      <c r="BU28" s="339"/>
      <c r="BV28" s="339"/>
      <c r="BW28" s="339"/>
      <c r="BX28" s="339"/>
      <c r="BY28" s="339"/>
      <c r="BZ28" s="339"/>
      <c r="CA28" s="339"/>
      <c r="CB28" s="339"/>
      <c r="CC28" s="339"/>
      <c r="CD28" s="339"/>
      <c r="CE28" s="339"/>
      <c r="CF28" s="339"/>
      <c r="CG28" s="339"/>
      <c r="CH28" s="339"/>
      <c r="CI28" s="339"/>
      <c r="CJ28" s="339"/>
      <c r="CK28" s="339"/>
      <c r="CL28" s="339"/>
      <c r="CM28" s="339"/>
      <c r="CN28" s="339"/>
      <c r="CO28" s="339"/>
      <c r="CP28" s="339"/>
      <c r="CQ28" s="339"/>
      <c r="CR28" s="339"/>
      <c r="CS28" s="339"/>
      <c r="CT28" s="339"/>
      <c r="CU28" s="339"/>
      <c r="CV28" s="339"/>
      <c r="CW28" s="339"/>
      <c r="CX28" s="339"/>
      <c r="CY28" s="339"/>
      <c r="CZ28" s="339"/>
      <c r="DA28" s="339"/>
      <c r="DB28" s="339"/>
      <c r="DC28" s="339"/>
      <c r="DD28" s="339"/>
      <c r="DE28" s="339"/>
      <c r="DF28" s="339"/>
      <c r="DG28" s="339"/>
      <c r="DH28" s="339"/>
      <c r="DI28" s="339"/>
      <c r="DJ28" s="339"/>
      <c r="DK28" s="339"/>
      <c r="DL28" s="339"/>
      <c r="DM28" s="339"/>
      <c r="DN28" s="339"/>
      <c r="DO28" s="339"/>
      <c r="DP28" s="339"/>
      <c r="DQ28" s="339"/>
      <c r="DR28" s="339"/>
      <c r="DS28" s="339"/>
      <c r="DT28" s="339"/>
      <c r="DU28" s="339"/>
      <c r="DV28" s="339"/>
      <c r="DW28" s="339"/>
      <c r="DX28" s="339"/>
      <c r="DY28" s="339"/>
      <c r="DZ28" s="339"/>
      <c r="EA28" s="339"/>
      <c r="EB28" s="339"/>
      <c r="EC28" s="339"/>
      <c r="ED28" s="339"/>
      <c r="EE28" s="339"/>
      <c r="EF28" s="339"/>
      <c r="EG28" s="339"/>
      <c r="EH28" s="339"/>
      <c r="EI28" s="339"/>
      <c r="EJ28" s="339"/>
      <c r="EK28" s="339"/>
      <c r="EL28" s="339"/>
      <c r="EM28" s="339"/>
      <c r="EN28" s="339"/>
      <c r="EO28" s="339"/>
      <c r="EP28" s="339"/>
      <c r="EQ28" s="339"/>
      <c r="ER28" s="339"/>
      <c r="ES28" s="339"/>
      <c r="ET28" s="339"/>
      <c r="EU28" s="339"/>
      <c r="EV28" s="339"/>
      <c r="EW28" s="339"/>
      <c r="EX28" s="339"/>
      <c r="EY28" s="339"/>
      <c r="EZ28" s="339"/>
      <c r="FA28" s="339"/>
      <c r="FB28" s="339"/>
      <c r="FC28" s="339"/>
      <c r="FD28" s="339"/>
      <c r="FE28" s="339"/>
      <c r="FF28" s="339"/>
      <c r="FG28" s="339"/>
      <c r="FH28" s="339"/>
      <c r="FI28" s="339"/>
      <c r="FJ28" s="339"/>
      <c r="FK28" s="339"/>
      <c r="FL28" s="339"/>
      <c r="FM28" s="339"/>
      <c r="FN28" s="339"/>
      <c r="FO28" s="339"/>
      <c r="FP28" s="339"/>
      <c r="FQ28" s="339"/>
      <c r="FR28" s="339"/>
      <c r="FS28" s="339"/>
      <c r="FT28" s="339"/>
      <c r="FU28" s="339"/>
      <c r="FV28" s="339"/>
      <c r="FW28" s="339"/>
      <c r="FX28" s="339"/>
      <c r="FY28" s="339"/>
      <c r="FZ28" s="339"/>
      <c r="GA28" s="339"/>
      <c r="GB28" s="339"/>
      <c r="GC28" s="339"/>
      <c r="GD28" s="339"/>
      <c r="GE28" s="339"/>
      <c r="GF28" s="339"/>
      <c r="GG28" s="339"/>
      <c r="GH28" s="339"/>
      <c r="GI28" s="339"/>
      <c r="GJ28" s="339"/>
      <c r="GK28" s="339"/>
      <c r="GL28" s="339"/>
      <c r="GM28" s="339"/>
      <c r="GN28" s="339"/>
      <c r="GO28" s="339"/>
      <c r="GP28" s="339"/>
      <c r="GQ28" s="339"/>
      <c r="GR28" s="339"/>
      <c r="GS28" s="339"/>
      <c r="GT28" s="339"/>
      <c r="GU28" s="339"/>
      <c r="GV28" s="339"/>
      <c r="GW28" s="339"/>
      <c r="GX28" s="339"/>
      <c r="GY28" s="339"/>
      <c r="GZ28" s="339"/>
      <c r="HA28" s="339"/>
      <c r="HB28" s="339"/>
      <c r="HC28" s="339"/>
      <c r="HD28" s="339"/>
      <c r="HE28" s="339"/>
      <c r="HF28" s="339"/>
      <c r="HG28" s="339"/>
      <c r="HH28" s="339"/>
      <c r="HI28" s="339"/>
      <c r="HJ28" s="339"/>
      <c r="HK28" s="339"/>
      <c r="HL28" s="339"/>
      <c r="HM28" s="339"/>
      <c r="HN28" s="339"/>
      <c r="HO28" s="339"/>
      <c r="HP28" s="339"/>
      <c r="HQ28" s="339"/>
      <c r="HR28" s="339"/>
      <c r="HS28" s="339"/>
      <c r="HT28" s="339"/>
      <c r="HU28" s="339"/>
      <c r="HV28" s="339"/>
      <c r="HW28" s="339"/>
      <c r="HX28" s="339"/>
      <c r="HY28" s="339"/>
      <c r="HZ28" s="339"/>
      <c r="IA28" s="339"/>
      <c r="IB28" s="339"/>
      <c r="IC28" s="339"/>
      <c r="ID28" s="339"/>
      <c r="IE28" s="339"/>
      <c r="IF28" s="339"/>
      <c r="IG28" s="339"/>
      <c r="IH28" s="339"/>
      <c r="II28" s="339"/>
      <c r="IJ28" s="339"/>
      <c r="IK28" s="339"/>
      <c r="IL28" s="339"/>
      <c r="IM28" s="339"/>
      <c r="IN28" s="339"/>
      <c r="IO28" s="339"/>
      <c r="IP28" s="339"/>
      <c r="IQ28" s="339"/>
      <c r="IR28" s="339"/>
      <c r="IS28" s="339"/>
      <c r="IT28" s="339"/>
      <c r="IU28" s="339"/>
      <c r="IV28" s="339"/>
    </row>
    <row r="29" spans="1:256" ht="22.5">
      <c r="A29" s="352" t="s">
        <v>296</v>
      </c>
      <c r="B29" s="344">
        <f t="shared" si="0"/>
        <v>2.5</v>
      </c>
      <c r="C29" s="344">
        <v>34.5</v>
      </c>
      <c r="D29" s="382">
        <v>41238</v>
      </c>
      <c r="E29" s="391">
        <v>11845</v>
      </c>
      <c r="F29" s="391">
        <v>29</v>
      </c>
      <c r="G29" s="344">
        <v>22</v>
      </c>
      <c r="H29" s="344">
        <v>28.7</v>
      </c>
      <c r="I29" s="345">
        <v>53895</v>
      </c>
      <c r="J29" s="345">
        <v>44490</v>
      </c>
      <c r="K29" s="339"/>
      <c r="L29" s="339"/>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c r="BI29" s="339"/>
      <c r="BJ29" s="339"/>
      <c r="BK29" s="339"/>
      <c r="BL29" s="339"/>
      <c r="BM29" s="339"/>
      <c r="BN29" s="339"/>
      <c r="BO29" s="339"/>
      <c r="BP29" s="339"/>
      <c r="BQ29" s="339"/>
      <c r="BR29" s="339"/>
      <c r="BS29" s="339"/>
      <c r="BT29" s="339"/>
      <c r="BU29" s="339"/>
      <c r="BV29" s="339"/>
      <c r="BW29" s="339"/>
      <c r="BX29" s="339"/>
      <c r="BY29" s="339"/>
      <c r="BZ29" s="339"/>
      <c r="CA29" s="339"/>
      <c r="CB29" s="339"/>
      <c r="CC29" s="339"/>
      <c r="CD29" s="339"/>
      <c r="CE29" s="339"/>
      <c r="CF29" s="339"/>
      <c r="CG29" s="339"/>
      <c r="CH29" s="339"/>
      <c r="CI29" s="339"/>
      <c r="CJ29" s="339"/>
      <c r="CK29" s="339"/>
      <c r="CL29" s="339"/>
      <c r="CM29" s="339"/>
      <c r="CN29" s="339"/>
      <c r="CO29" s="339"/>
      <c r="CP29" s="339"/>
      <c r="CQ29" s="339"/>
      <c r="CR29" s="339"/>
      <c r="CS29" s="339"/>
      <c r="CT29" s="339"/>
      <c r="CU29" s="339"/>
      <c r="CV29" s="339"/>
      <c r="CW29" s="339"/>
      <c r="CX29" s="339"/>
      <c r="CY29" s="339"/>
      <c r="CZ29" s="339"/>
      <c r="DA29" s="339"/>
      <c r="DB29" s="339"/>
      <c r="DC29" s="339"/>
      <c r="DD29" s="339"/>
      <c r="DE29" s="339"/>
      <c r="DF29" s="339"/>
      <c r="DG29" s="339"/>
      <c r="DH29" s="339"/>
      <c r="DI29" s="339"/>
      <c r="DJ29" s="339"/>
      <c r="DK29" s="339"/>
      <c r="DL29" s="339"/>
      <c r="DM29" s="339"/>
      <c r="DN29" s="339"/>
      <c r="DO29" s="339"/>
      <c r="DP29" s="339"/>
      <c r="DQ29" s="339"/>
      <c r="DR29" s="339"/>
      <c r="DS29" s="339"/>
      <c r="DT29" s="339"/>
      <c r="DU29" s="339"/>
      <c r="DV29" s="339"/>
      <c r="DW29" s="339"/>
      <c r="DX29" s="339"/>
      <c r="DY29" s="339"/>
      <c r="DZ29" s="339"/>
      <c r="EA29" s="339"/>
      <c r="EB29" s="339"/>
      <c r="EC29" s="339"/>
      <c r="ED29" s="339"/>
      <c r="EE29" s="339"/>
      <c r="EF29" s="339"/>
      <c r="EG29" s="339"/>
      <c r="EH29" s="339"/>
      <c r="EI29" s="339"/>
      <c r="EJ29" s="339"/>
      <c r="EK29" s="339"/>
      <c r="EL29" s="339"/>
      <c r="EM29" s="339"/>
      <c r="EN29" s="339"/>
      <c r="EO29" s="339"/>
      <c r="EP29" s="339"/>
      <c r="EQ29" s="339"/>
      <c r="ER29" s="339"/>
      <c r="ES29" s="339"/>
      <c r="ET29" s="339"/>
      <c r="EU29" s="339"/>
      <c r="EV29" s="339"/>
      <c r="EW29" s="339"/>
      <c r="EX29" s="339"/>
      <c r="EY29" s="339"/>
      <c r="EZ29" s="339"/>
      <c r="FA29" s="339"/>
      <c r="FB29" s="339"/>
      <c r="FC29" s="339"/>
      <c r="FD29" s="339"/>
      <c r="FE29" s="339"/>
      <c r="FF29" s="339"/>
      <c r="FG29" s="339"/>
      <c r="FH29" s="339"/>
      <c r="FI29" s="339"/>
      <c r="FJ29" s="339"/>
      <c r="FK29" s="339"/>
      <c r="FL29" s="339"/>
      <c r="FM29" s="339"/>
      <c r="FN29" s="339"/>
      <c r="FO29" s="339"/>
      <c r="FP29" s="339"/>
      <c r="FQ29" s="339"/>
      <c r="FR29" s="339"/>
      <c r="FS29" s="339"/>
      <c r="FT29" s="339"/>
      <c r="FU29" s="339"/>
      <c r="FV29" s="339"/>
      <c r="FW29" s="339"/>
      <c r="FX29" s="339"/>
      <c r="FY29" s="339"/>
      <c r="FZ29" s="339"/>
      <c r="GA29" s="339"/>
      <c r="GB29" s="339"/>
      <c r="GC29" s="339"/>
      <c r="GD29" s="339"/>
      <c r="GE29" s="339"/>
      <c r="GF29" s="339"/>
      <c r="GG29" s="339"/>
      <c r="GH29" s="339"/>
      <c r="GI29" s="339"/>
      <c r="GJ29" s="339"/>
      <c r="GK29" s="339"/>
      <c r="GL29" s="339"/>
      <c r="GM29" s="339"/>
      <c r="GN29" s="339"/>
      <c r="GO29" s="339"/>
      <c r="GP29" s="339"/>
      <c r="GQ29" s="339"/>
      <c r="GR29" s="339"/>
      <c r="GS29" s="339"/>
      <c r="GT29" s="339"/>
      <c r="GU29" s="339"/>
      <c r="GV29" s="339"/>
      <c r="GW29" s="339"/>
      <c r="GX29" s="339"/>
      <c r="GY29" s="339"/>
      <c r="GZ29" s="339"/>
      <c r="HA29" s="339"/>
      <c r="HB29" s="339"/>
      <c r="HC29" s="339"/>
      <c r="HD29" s="339"/>
      <c r="HE29" s="339"/>
      <c r="HF29" s="339"/>
      <c r="HG29" s="339"/>
      <c r="HH29" s="339"/>
      <c r="HI29" s="339"/>
      <c r="HJ29" s="339"/>
      <c r="HK29" s="339"/>
      <c r="HL29" s="339"/>
      <c r="HM29" s="339"/>
      <c r="HN29" s="339"/>
      <c r="HO29" s="339"/>
      <c r="HP29" s="339"/>
      <c r="HQ29" s="339"/>
      <c r="HR29" s="339"/>
      <c r="HS29" s="339"/>
      <c r="HT29" s="339"/>
      <c r="HU29" s="339"/>
      <c r="HV29" s="339"/>
      <c r="HW29" s="339"/>
      <c r="HX29" s="339"/>
      <c r="HY29" s="339"/>
      <c r="HZ29" s="339"/>
      <c r="IA29" s="339"/>
      <c r="IB29" s="339"/>
      <c r="IC29" s="339"/>
      <c r="ID29" s="339"/>
      <c r="IE29" s="339"/>
      <c r="IF29" s="339"/>
      <c r="IG29" s="339"/>
      <c r="IH29" s="339"/>
      <c r="II29" s="339"/>
      <c r="IJ29" s="339"/>
      <c r="IK29" s="339"/>
      <c r="IL29" s="339"/>
      <c r="IM29" s="339"/>
      <c r="IN29" s="339"/>
      <c r="IO29" s="339"/>
      <c r="IP29" s="339"/>
      <c r="IQ29" s="339"/>
      <c r="IR29" s="339"/>
      <c r="IS29" s="339"/>
      <c r="IT29" s="339"/>
      <c r="IU29" s="339"/>
      <c r="IV29" s="339"/>
    </row>
    <row r="30" spans="1:256" ht="22.5">
      <c r="A30" s="347" t="s">
        <v>163</v>
      </c>
      <c r="B30" s="355">
        <f t="shared" si="0"/>
        <v>34.5</v>
      </c>
      <c r="C30" s="355">
        <v>479.2</v>
      </c>
      <c r="D30" s="383">
        <v>30386</v>
      </c>
      <c r="E30" s="392">
        <v>4794</v>
      </c>
      <c r="F30" s="392">
        <v>413</v>
      </c>
      <c r="G30" s="355">
        <v>13.4</v>
      </c>
      <c r="H30" s="355">
        <v>15.8</v>
      </c>
      <c r="I30" s="356">
        <v>35870</v>
      </c>
      <c r="J30" s="356">
        <v>29346</v>
      </c>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c r="BI30" s="339"/>
      <c r="BJ30" s="339"/>
      <c r="BK30" s="339"/>
      <c r="BL30" s="339"/>
      <c r="BM30" s="339"/>
      <c r="BN30" s="339"/>
      <c r="BO30" s="339"/>
      <c r="BP30" s="339"/>
      <c r="BQ30" s="339"/>
      <c r="BR30" s="339"/>
      <c r="BS30" s="339"/>
      <c r="BT30" s="339"/>
      <c r="BU30" s="339"/>
      <c r="BV30" s="339"/>
      <c r="BW30" s="339"/>
      <c r="BX30" s="339"/>
      <c r="BY30" s="339"/>
      <c r="BZ30" s="339"/>
      <c r="CA30" s="339"/>
      <c r="CB30" s="339"/>
      <c r="CC30" s="339"/>
      <c r="CD30" s="339"/>
      <c r="CE30" s="339"/>
      <c r="CF30" s="339"/>
      <c r="CG30" s="339"/>
      <c r="CH30" s="339"/>
      <c r="CI30" s="339"/>
      <c r="CJ30" s="339"/>
      <c r="CK30" s="339"/>
      <c r="CL30" s="339"/>
      <c r="CM30" s="339"/>
      <c r="CN30" s="339"/>
      <c r="CO30" s="339"/>
      <c r="CP30" s="339"/>
      <c r="CQ30" s="339"/>
      <c r="CR30" s="339"/>
      <c r="CS30" s="339"/>
      <c r="CT30" s="339"/>
      <c r="CU30" s="339"/>
      <c r="CV30" s="339"/>
      <c r="CW30" s="339"/>
      <c r="CX30" s="339"/>
      <c r="CY30" s="339"/>
      <c r="CZ30" s="339"/>
      <c r="DA30" s="339"/>
      <c r="DB30" s="339"/>
      <c r="DC30" s="339"/>
      <c r="DD30" s="339"/>
      <c r="DE30" s="339"/>
      <c r="DF30" s="339"/>
      <c r="DG30" s="339"/>
      <c r="DH30" s="339"/>
      <c r="DI30" s="339"/>
      <c r="DJ30" s="339"/>
      <c r="DK30" s="339"/>
      <c r="DL30" s="339"/>
      <c r="DM30" s="339"/>
      <c r="DN30" s="339"/>
      <c r="DO30" s="339"/>
      <c r="DP30" s="339"/>
      <c r="DQ30" s="339"/>
      <c r="DR30" s="339"/>
      <c r="DS30" s="339"/>
      <c r="DT30" s="339"/>
      <c r="DU30" s="339"/>
      <c r="DV30" s="339"/>
      <c r="DW30" s="339"/>
      <c r="DX30" s="339"/>
      <c r="DY30" s="339"/>
      <c r="DZ30" s="339"/>
      <c r="EA30" s="339"/>
      <c r="EB30" s="339"/>
      <c r="EC30" s="339"/>
      <c r="ED30" s="339"/>
      <c r="EE30" s="339"/>
      <c r="EF30" s="339"/>
      <c r="EG30" s="339"/>
      <c r="EH30" s="339"/>
      <c r="EI30" s="339"/>
      <c r="EJ30" s="339"/>
      <c r="EK30" s="339"/>
      <c r="EL30" s="339"/>
      <c r="EM30" s="339"/>
      <c r="EN30" s="339"/>
      <c r="EO30" s="339"/>
      <c r="EP30" s="339"/>
      <c r="EQ30" s="339"/>
      <c r="ER30" s="339"/>
      <c r="ES30" s="339"/>
      <c r="ET30" s="339"/>
      <c r="EU30" s="339"/>
      <c r="EV30" s="339"/>
      <c r="EW30" s="339"/>
      <c r="EX30" s="339"/>
      <c r="EY30" s="339"/>
      <c r="EZ30" s="339"/>
      <c r="FA30" s="339"/>
      <c r="FB30" s="339"/>
      <c r="FC30" s="339"/>
      <c r="FD30" s="339"/>
      <c r="FE30" s="339"/>
      <c r="FF30" s="339"/>
      <c r="FG30" s="339"/>
      <c r="FH30" s="339"/>
      <c r="FI30" s="339"/>
      <c r="FJ30" s="339"/>
      <c r="FK30" s="339"/>
      <c r="FL30" s="339"/>
      <c r="FM30" s="339"/>
      <c r="FN30" s="339"/>
      <c r="FO30" s="339"/>
      <c r="FP30" s="339"/>
      <c r="FQ30" s="339"/>
      <c r="FR30" s="339"/>
      <c r="FS30" s="339"/>
      <c r="FT30" s="339"/>
      <c r="FU30" s="339"/>
      <c r="FV30" s="339"/>
      <c r="FW30" s="339"/>
      <c r="FX30" s="339"/>
      <c r="FY30" s="339"/>
      <c r="FZ30" s="339"/>
      <c r="GA30" s="339"/>
      <c r="GB30" s="339"/>
      <c r="GC30" s="339"/>
      <c r="GD30" s="339"/>
      <c r="GE30" s="339"/>
      <c r="GF30" s="339"/>
      <c r="GG30" s="339"/>
      <c r="GH30" s="339"/>
      <c r="GI30" s="339"/>
      <c r="GJ30" s="339"/>
      <c r="GK30" s="339"/>
      <c r="GL30" s="339"/>
      <c r="GM30" s="339"/>
      <c r="GN30" s="339"/>
      <c r="GO30" s="339"/>
      <c r="GP30" s="339"/>
      <c r="GQ30" s="339"/>
      <c r="GR30" s="339"/>
      <c r="GS30" s="339"/>
      <c r="GT30" s="339"/>
      <c r="GU30" s="339"/>
      <c r="GV30" s="339"/>
      <c r="GW30" s="339"/>
      <c r="GX30" s="339"/>
      <c r="GY30" s="339"/>
      <c r="GZ30" s="339"/>
      <c r="HA30" s="339"/>
      <c r="HB30" s="339"/>
      <c r="HC30" s="339"/>
      <c r="HD30" s="339"/>
      <c r="HE30" s="339"/>
      <c r="HF30" s="339"/>
      <c r="HG30" s="339"/>
      <c r="HH30" s="339"/>
      <c r="HI30" s="339"/>
      <c r="HJ30" s="339"/>
      <c r="HK30" s="339"/>
      <c r="HL30" s="339"/>
      <c r="HM30" s="339"/>
      <c r="HN30" s="339"/>
      <c r="HO30" s="339"/>
      <c r="HP30" s="339"/>
      <c r="HQ30" s="339"/>
      <c r="HR30" s="339"/>
      <c r="HS30" s="339"/>
      <c r="HT30" s="339"/>
      <c r="HU30" s="339"/>
      <c r="HV30" s="339"/>
      <c r="HW30" s="339"/>
      <c r="HX30" s="339"/>
      <c r="HY30" s="339"/>
      <c r="HZ30" s="339"/>
      <c r="IA30" s="339"/>
      <c r="IB30" s="339"/>
      <c r="IC30" s="339"/>
      <c r="ID30" s="339"/>
      <c r="IE30" s="339"/>
      <c r="IF30" s="339"/>
      <c r="IG30" s="339"/>
      <c r="IH30" s="339"/>
      <c r="II30" s="339"/>
      <c r="IJ30" s="339"/>
      <c r="IK30" s="339"/>
      <c r="IL30" s="339"/>
      <c r="IM30" s="339"/>
      <c r="IN30" s="339"/>
      <c r="IO30" s="339"/>
      <c r="IP30" s="339"/>
      <c r="IQ30" s="339"/>
      <c r="IR30" s="339"/>
      <c r="IS30" s="339"/>
      <c r="IT30" s="339"/>
      <c r="IU30" s="339"/>
      <c r="IV30" s="339"/>
    </row>
    <row r="31" spans="1:256" ht="12">
      <c r="A31" s="348" t="s">
        <v>310</v>
      </c>
      <c r="B31" s="355">
        <f t="shared" si="0"/>
        <v>25.6</v>
      </c>
      <c r="C31" s="355">
        <v>356.1</v>
      </c>
      <c r="D31" s="383">
        <v>32020</v>
      </c>
      <c r="E31" s="392">
        <v>3341</v>
      </c>
      <c r="F31" s="392">
        <v>511</v>
      </c>
      <c r="G31" s="355">
        <v>9.2</v>
      </c>
      <c r="H31" s="355">
        <v>10.4</v>
      </c>
      <c r="I31" s="356">
        <v>36119</v>
      </c>
      <c r="J31" s="356">
        <v>29456</v>
      </c>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c r="BI31" s="339"/>
      <c r="BJ31" s="339"/>
      <c r="BK31" s="339"/>
      <c r="BL31" s="339"/>
      <c r="BM31" s="339"/>
      <c r="BN31" s="339"/>
      <c r="BO31" s="339"/>
      <c r="BP31" s="339"/>
      <c r="BQ31" s="339"/>
      <c r="BR31" s="339"/>
      <c r="BS31" s="339"/>
      <c r="BT31" s="339"/>
      <c r="BU31" s="339"/>
      <c r="BV31" s="339"/>
      <c r="BW31" s="339"/>
      <c r="BX31" s="339"/>
      <c r="BY31" s="339"/>
      <c r="BZ31" s="339"/>
      <c r="CA31" s="339"/>
      <c r="CB31" s="339"/>
      <c r="CC31" s="339"/>
      <c r="CD31" s="339"/>
      <c r="CE31" s="339"/>
      <c r="CF31" s="339"/>
      <c r="CG31" s="339"/>
      <c r="CH31" s="339"/>
      <c r="CI31" s="339"/>
      <c r="CJ31" s="339"/>
      <c r="CK31" s="339"/>
      <c r="CL31" s="339"/>
      <c r="CM31" s="339"/>
      <c r="CN31" s="339"/>
      <c r="CO31" s="339"/>
      <c r="CP31" s="339"/>
      <c r="CQ31" s="339"/>
      <c r="CR31" s="339"/>
      <c r="CS31" s="339"/>
      <c r="CT31" s="339"/>
      <c r="CU31" s="339"/>
      <c r="CV31" s="339"/>
      <c r="CW31" s="339"/>
      <c r="CX31" s="339"/>
      <c r="CY31" s="339"/>
      <c r="CZ31" s="339"/>
      <c r="DA31" s="339"/>
      <c r="DB31" s="339"/>
      <c r="DC31" s="339"/>
      <c r="DD31" s="339"/>
      <c r="DE31" s="339"/>
      <c r="DF31" s="339"/>
      <c r="DG31" s="339"/>
      <c r="DH31" s="339"/>
      <c r="DI31" s="339"/>
      <c r="DJ31" s="339"/>
      <c r="DK31" s="339"/>
      <c r="DL31" s="339"/>
      <c r="DM31" s="339"/>
      <c r="DN31" s="339"/>
      <c r="DO31" s="339"/>
      <c r="DP31" s="339"/>
      <c r="DQ31" s="339"/>
      <c r="DR31" s="339"/>
      <c r="DS31" s="339"/>
      <c r="DT31" s="339"/>
      <c r="DU31" s="339"/>
      <c r="DV31" s="339"/>
      <c r="DW31" s="339"/>
      <c r="DX31" s="339"/>
      <c r="DY31" s="339"/>
      <c r="DZ31" s="339"/>
      <c r="EA31" s="339"/>
      <c r="EB31" s="339"/>
      <c r="EC31" s="339"/>
      <c r="ED31" s="339"/>
      <c r="EE31" s="339"/>
      <c r="EF31" s="339"/>
      <c r="EG31" s="339"/>
      <c r="EH31" s="339"/>
      <c r="EI31" s="339"/>
      <c r="EJ31" s="339"/>
      <c r="EK31" s="339"/>
      <c r="EL31" s="339"/>
      <c r="EM31" s="339"/>
      <c r="EN31" s="339"/>
      <c r="EO31" s="339"/>
      <c r="EP31" s="339"/>
      <c r="EQ31" s="339"/>
      <c r="ER31" s="339"/>
      <c r="ES31" s="339"/>
      <c r="ET31" s="339"/>
      <c r="EU31" s="339"/>
      <c r="EV31" s="339"/>
      <c r="EW31" s="339"/>
      <c r="EX31" s="339"/>
      <c r="EY31" s="339"/>
      <c r="EZ31" s="339"/>
      <c r="FA31" s="339"/>
      <c r="FB31" s="339"/>
      <c r="FC31" s="339"/>
      <c r="FD31" s="339"/>
      <c r="FE31" s="339"/>
      <c r="FF31" s="339"/>
      <c r="FG31" s="339"/>
      <c r="FH31" s="339"/>
      <c r="FI31" s="339"/>
      <c r="FJ31" s="339"/>
      <c r="FK31" s="339"/>
      <c r="FL31" s="339"/>
      <c r="FM31" s="339"/>
      <c r="FN31" s="339"/>
      <c r="FO31" s="339"/>
      <c r="FP31" s="339"/>
      <c r="FQ31" s="339"/>
      <c r="FR31" s="339"/>
      <c r="FS31" s="339"/>
      <c r="FT31" s="339"/>
      <c r="FU31" s="339"/>
      <c r="FV31" s="339"/>
      <c r="FW31" s="339"/>
      <c r="FX31" s="339"/>
      <c r="FY31" s="339"/>
      <c r="FZ31" s="339"/>
      <c r="GA31" s="339"/>
      <c r="GB31" s="339"/>
      <c r="GC31" s="339"/>
      <c r="GD31" s="339"/>
      <c r="GE31" s="339"/>
      <c r="GF31" s="339"/>
      <c r="GG31" s="339"/>
      <c r="GH31" s="339"/>
      <c r="GI31" s="339"/>
      <c r="GJ31" s="339"/>
      <c r="GK31" s="339"/>
      <c r="GL31" s="339"/>
      <c r="GM31" s="339"/>
      <c r="GN31" s="339"/>
      <c r="GO31" s="339"/>
      <c r="GP31" s="339"/>
      <c r="GQ31" s="339"/>
      <c r="GR31" s="339"/>
      <c r="GS31" s="339"/>
      <c r="GT31" s="339"/>
      <c r="GU31" s="339"/>
      <c r="GV31" s="339"/>
      <c r="GW31" s="339"/>
      <c r="GX31" s="339"/>
      <c r="GY31" s="339"/>
      <c r="GZ31" s="339"/>
      <c r="HA31" s="339"/>
      <c r="HB31" s="339"/>
      <c r="HC31" s="339"/>
      <c r="HD31" s="339"/>
      <c r="HE31" s="339"/>
      <c r="HF31" s="339"/>
      <c r="HG31" s="339"/>
      <c r="HH31" s="339"/>
      <c r="HI31" s="339"/>
      <c r="HJ31" s="339"/>
      <c r="HK31" s="339"/>
      <c r="HL31" s="339"/>
      <c r="HM31" s="339"/>
      <c r="HN31" s="339"/>
      <c r="HO31" s="339"/>
      <c r="HP31" s="339"/>
      <c r="HQ31" s="339"/>
      <c r="HR31" s="339"/>
      <c r="HS31" s="339"/>
      <c r="HT31" s="339"/>
      <c r="HU31" s="339"/>
      <c r="HV31" s="339"/>
      <c r="HW31" s="339"/>
      <c r="HX31" s="339"/>
      <c r="HY31" s="339"/>
      <c r="HZ31" s="339"/>
      <c r="IA31" s="339"/>
      <c r="IB31" s="339"/>
      <c r="IC31" s="339"/>
      <c r="ID31" s="339"/>
      <c r="IE31" s="339"/>
      <c r="IF31" s="339"/>
      <c r="IG31" s="339"/>
      <c r="IH31" s="339"/>
      <c r="II31" s="339"/>
      <c r="IJ31" s="339"/>
      <c r="IK31" s="339"/>
      <c r="IL31" s="339"/>
      <c r="IM31" s="339"/>
      <c r="IN31" s="339"/>
      <c r="IO31" s="339"/>
      <c r="IP31" s="339"/>
      <c r="IQ31" s="339"/>
      <c r="IR31" s="339"/>
      <c r="IS31" s="339"/>
      <c r="IT31" s="339"/>
      <c r="IU31" s="339"/>
      <c r="IV31" s="339"/>
    </row>
    <row r="32" spans="1:256" ht="12">
      <c r="A32" s="352" t="s">
        <v>70</v>
      </c>
      <c r="B32" s="355">
        <f t="shared" si="0"/>
        <v>20.1</v>
      </c>
      <c r="C32" s="355">
        <v>279.6</v>
      </c>
      <c r="D32" s="383">
        <v>31613</v>
      </c>
      <c r="E32" s="392">
        <v>2441</v>
      </c>
      <c r="F32" s="392">
        <v>146</v>
      </c>
      <c r="G32" s="355">
        <v>7</v>
      </c>
      <c r="H32" s="355">
        <v>7.7</v>
      </c>
      <c r="I32" s="356">
        <v>34811</v>
      </c>
      <c r="J32" s="356">
        <v>28349</v>
      </c>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c r="BI32" s="339"/>
      <c r="BJ32" s="339"/>
      <c r="BK32" s="339"/>
      <c r="BL32" s="339"/>
      <c r="BM32" s="339"/>
      <c r="BN32" s="339"/>
      <c r="BO32" s="339"/>
      <c r="BP32" s="339"/>
      <c r="BQ32" s="339"/>
      <c r="BR32" s="339"/>
      <c r="BS32" s="339"/>
      <c r="BT32" s="339"/>
      <c r="BU32" s="339"/>
      <c r="BV32" s="339"/>
      <c r="BW32" s="339"/>
      <c r="BX32" s="339"/>
      <c r="BY32" s="339"/>
      <c r="BZ32" s="339"/>
      <c r="CA32" s="339"/>
      <c r="CB32" s="339"/>
      <c r="CC32" s="339"/>
      <c r="CD32" s="339"/>
      <c r="CE32" s="339"/>
      <c r="CF32" s="339"/>
      <c r="CG32" s="339"/>
      <c r="CH32" s="339"/>
      <c r="CI32" s="339"/>
      <c r="CJ32" s="339"/>
      <c r="CK32" s="339"/>
      <c r="CL32" s="339"/>
      <c r="CM32" s="339"/>
      <c r="CN32" s="339"/>
      <c r="CO32" s="339"/>
      <c r="CP32" s="339"/>
      <c r="CQ32" s="339"/>
      <c r="CR32" s="339"/>
      <c r="CS32" s="339"/>
      <c r="CT32" s="339"/>
      <c r="CU32" s="339"/>
      <c r="CV32" s="339"/>
      <c r="CW32" s="339"/>
      <c r="CX32" s="339"/>
      <c r="CY32" s="339"/>
      <c r="CZ32" s="339"/>
      <c r="DA32" s="339"/>
      <c r="DB32" s="339"/>
      <c r="DC32" s="339"/>
      <c r="DD32" s="339"/>
      <c r="DE32" s="339"/>
      <c r="DF32" s="339"/>
      <c r="DG32" s="339"/>
      <c r="DH32" s="339"/>
      <c r="DI32" s="339"/>
      <c r="DJ32" s="339"/>
      <c r="DK32" s="339"/>
      <c r="DL32" s="339"/>
      <c r="DM32" s="339"/>
      <c r="DN32" s="339"/>
      <c r="DO32" s="339"/>
      <c r="DP32" s="339"/>
      <c r="DQ32" s="339"/>
      <c r="DR32" s="339"/>
      <c r="DS32" s="339"/>
      <c r="DT32" s="339"/>
      <c r="DU32" s="339"/>
      <c r="DV32" s="339"/>
      <c r="DW32" s="339"/>
      <c r="DX32" s="339"/>
      <c r="DY32" s="339"/>
      <c r="DZ32" s="339"/>
      <c r="EA32" s="339"/>
      <c r="EB32" s="339"/>
      <c r="EC32" s="339"/>
      <c r="ED32" s="339"/>
      <c r="EE32" s="339"/>
      <c r="EF32" s="339"/>
      <c r="EG32" s="339"/>
      <c r="EH32" s="339"/>
      <c r="EI32" s="339"/>
      <c r="EJ32" s="339"/>
      <c r="EK32" s="339"/>
      <c r="EL32" s="339"/>
      <c r="EM32" s="339"/>
      <c r="EN32" s="339"/>
      <c r="EO32" s="339"/>
      <c r="EP32" s="339"/>
      <c r="EQ32" s="339"/>
      <c r="ER32" s="339"/>
      <c r="ES32" s="339"/>
      <c r="ET32" s="339"/>
      <c r="EU32" s="339"/>
      <c r="EV32" s="339"/>
      <c r="EW32" s="339"/>
      <c r="EX32" s="339"/>
      <c r="EY32" s="339"/>
      <c r="EZ32" s="339"/>
      <c r="FA32" s="339"/>
      <c r="FB32" s="339"/>
      <c r="FC32" s="339"/>
      <c r="FD32" s="339"/>
      <c r="FE32" s="339"/>
      <c r="FF32" s="339"/>
      <c r="FG32" s="339"/>
      <c r="FH32" s="339"/>
      <c r="FI32" s="339"/>
      <c r="FJ32" s="339"/>
      <c r="FK32" s="339"/>
      <c r="FL32" s="339"/>
      <c r="FM32" s="339"/>
      <c r="FN32" s="339"/>
      <c r="FO32" s="339"/>
      <c r="FP32" s="339"/>
      <c r="FQ32" s="339"/>
      <c r="FR32" s="339"/>
      <c r="FS32" s="339"/>
      <c r="FT32" s="339"/>
      <c r="FU32" s="339"/>
      <c r="FV32" s="339"/>
      <c r="FW32" s="339"/>
      <c r="FX32" s="339"/>
      <c r="FY32" s="339"/>
      <c r="FZ32" s="339"/>
      <c r="GA32" s="339"/>
      <c r="GB32" s="339"/>
      <c r="GC32" s="339"/>
      <c r="GD32" s="339"/>
      <c r="GE32" s="339"/>
      <c r="GF32" s="339"/>
      <c r="GG32" s="339"/>
      <c r="GH32" s="339"/>
      <c r="GI32" s="339"/>
      <c r="GJ32" s="339"/>
      <c r="GK32" s="339"/>
      <c r="GL32" s="339"/>
      <c r="GM32" s="339"/>
      <c r="GN32" s="339"/>
      <c r="GO32" s="339"/>
      <c r="GP32" s="339"/>
      <c r="GQ32" s="339"/>
      <c r="GR32" s="339"/>
      <c r="GS32" s="339"/>
      <c r="GT32" s="339"/>
      <c r="GU32" s="339"/>
      <c r="GV32" s="339"/>
      <c r="GW32" s="339"/>
      <c r="GX32" s="339"/>
      <c r="GY32" s="339"/>
      <c r="GZ32" s="339"/>
      <c r="HA32" s="339"/>
      <c r="HB32" s="339"/>
      <c r="HC32" s="339"/>
      <c r="HD32" s="339"/>
      <c r="HE32" s="339"/>
      <c r="HF32" s="339"/>
      <c r="HG32" s="339"/>
      <c r="HH32" s="339"/>
      <c r="HI32" s="339"/>
      <c r="HJ32" s="339"/>
      <c r="HK32" s="339"/>
      <c r="HL32" s="339"/>
      <c r="HM32" s="339"/>
      <c r="HN32" s="339"/>
      <c r="HO32" s="339"/>
      <c r="HP32" s="339"/>
      <c r="HQ32" s="339"/>
      <c r="HR32" s="339"/>
      <c r="HS32" s="339"/>
      <c r="HT32" s="339"/>
      <c r="HU32" s="339"/>
      <c r="HV32" s="339"/>
      <c r="HW32" s="339"/>
      <c r="HX32" s="339"/>
      <c r="HY32" s="339"/>
      <c r="HZ32" s="339"/>
      <c r="IA32" s="339"/>
      <c r="IB32" s="339"/>
      <c r="IC32" s="339"/>
      <c r="ID32" s="339"/>
      <c r="IE32" s="339"/>
      <c r="IF32" s="339"/>
      <c r="IG32" s="339"/>
      <c r="IH32" s="339"/>
      <c r="II32" s="339"/>
      <c r="IJ32" s="339"/>
      <c r="IK32" s="339"/>
      <c r="IL32" s="339"/>
      <c r="IM32" s="339"/>
      <c r="IN32" s="339"/>
      <c r="IO32" s="339"/>
      <c r="IP32" s="339"/>
      <c r="IQ32" s="339"/>
      <c r="IR32" s="339"/>
      <c r="IS32" s="339"/>
      <c r="IT32" s="339"/>
      <c r="IU32" s="339"/>
      <c r="IV32" s="339"/>
    </row>
    <row r="33" spans="1:256" ht="12">
      <c r="A33" s="352" t="s">
        <v>71</v>
      </c>
      <c r="B33" s="355">
        <f t="shared" si="0"/>
        <v>3.7</v>
      </c>
      <c r="C33" s="355">
        <v>51.6</v>
      </c>
      <c r="D33" s="383">
        <v>33912</v>
      </c>
      <c r="E33" s="392">
        <v>5636</v>
      </c>
      <c r="F33" s="392">
        <v>2613</v>
      </c>
      <c r="G33" s="355">
        <v>14</v>
      </c>
      <c r="H33" s="355">
        <v>16.6</v>
      </c>
      <c r="I33" s="356">
        <v>40326</v>
      </c>
      <c r="J33" s="356">
        <v>33029</v>
      </c>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c r="BI33" s="339"/>
      <c r="BJ33" s="339"/>
      <c r="BK33" s="339"/>
      <c r="BL33" s="339"/>
      <c r="BM33" s="339"/>
      <c r="BN33" s="339"/>
      <c r="BO33" s="339"/>
      <c r="BP33" s="339"/>
      <c r="BQ33" s="339"/>
      <c r="BR33" s="339"/>
      <c r="BS33" s="339"/>
      <c r="BT33" s="339"/>
      <c r="BU33" s="339"/>
      <c r="BV33" s="339"/>
      <c r="BW33" s="339"/>
      <c r="BX33" s="339"/>
      <c r="BY33" s="339"/>
      <c r="BZ33" s="339"/>
      <c r="CA33" s="339"/>
      <c r="CB33" s="339"/>
      <c r="CC33" s="339"/>
      <c r="CD33" s="339"/>
      <c r="CE33" s="339"/>
      <c r="CF33" s="339"/>
      <c r="CG33" s="339"/>
      <c r="CH33" s="339"/>
      <c r="CI33" s="339"/>
      <c r="CJ33" s="339"/>
      <c r="CK33" s="339"/>
      <c r="CL33" s="339"/>
      <c r="CM33" s="339"/>
      <c r="CN33" s="339"/>
      <c r="CO33" s="339"/>
      <c r="CP33" s="339"/>
      <c r="CQ33" s="339"/>
      <c r="CR33" s="339"/>
      <c r="CS33" s="339"/>
      <c r="CT33" s="339"/>
      <c r="CU33" s="339"/>
      <c r="CV33" s="339"/>
      <c r="CW33" s="339"/>
      <c r="CX33" s="339"/>
      <c r="CY33" s="339"/>
      <c r="CZ33" s="339"/>
      <c r="DA33" s="339"/>
      <c r="DB33" s="339"/>
      <c r="DC33" s="339"/>
      <c r="DD33" s="339"/>
      <c r="DE33" s="339"/>
      <c r="DF33" s="339"/>
      <c r="DG33" s="339"/>
      <c r="DH33" s="339"/>
      <c r="DI33" s="339"/>
      <c r="DJ33" s="339"/>
      <c r="DK33" s="339"/>
      <c r="DL33" s="339"/>
      <c r="DM33" s="339"/>
      <c r="DN33" s="339"/>
      <c r="DO33" s="339"/>
      <c r="DP33" s="339"/>
      <c r="DQ33" s="339"/>
      <c r="DR33" s="339"/>
      <c r="DS33" s="339"/>
      <c r="DT33" s="339"/>
      <c r="DU33" s="339"/>
      <c r="DV33" s="339"/>
      <c r="DW33" s="339"/>
      <c r="DX33" s="339"/>
      <c r="DY33" s="339"/>
      <c r="DZ33" s="339"/>
      <c r="EA33" s="339"/>
      <c r="EB33" s="339"/>
      <c r="EC33" s="339"/>
      <c r="ED33" s="339"/>
      <c r="EE33" s="339"/>
      <c r="EF33" s="339"/>
      <c r="EG33" s="339"/>
      <c r="EH33" s="339"/>
      <c r="EI33" s="339"/>
      <c r="EJ33" s="339"/>
      <c r="EK33" s="339"/>
      <c r="EL33" s="339"/>
      <c r="EM33" s="339"/>
      <c r="EN33" s="339"/>
      <c r="EO33" s="339"/>
      <c r="EP33" s="339"/>
      <c r="EQ33" s="339"/>
      <c r="ER33" s="339"/>
      <c r="ES33" s="339"/>
      <c r="ET33" s="339"/>
      <c r="EU33" s="339"/>
      <c r="EV33" s="339"/>
      <c r="EW33" s="339"/>
      <c r="EX33" s="339"/>
      <c r="EY33" s="339"/>
      <c r="EZ33" s="339"/>
      <c r="FA33" s="339"/>
      <c r="FB33" s="339"/>
      <c r="FC33" s="339"/>
      <c r="FD33" s="339"/>
      <c r="FE33" s="339"/>
      <c r="FF33" s="339"/>
      <c r="FG33" s="339"/>
      <c r="FH33" s="339"/>
      <c r="FI33" s="339"/>
      <c r="FJ33" s="339"/>
      <c r="FK33" s="339"/>
      <c r="FL33" s="339"/>
      <c r="FM33" s="339"/>
      <c r="FN33" s="339"/>
      <c r="FO33" s="339"/>
      <c r="FP33" s="339"/>
      <c r="FQ33" s="339"/>
      <c r="FR33" s="339"/>
      <c r="FS33" s="339"/>
      <c r="FT33" s="339"/>
      <c r="FU33" s="339"/>
      <c r="FV33" s="339"/>
      <c r="FW33" s="339"/>
      <c r="FX33" s="339"/>
      <c r="FY33" s="339"/>
      <c r="FZ33" s="339"/>
      <c r="GA33" s="339"/>
      <c r="GB33" s="339"/>
      <c r="GC33" s="339"/>
      <c r="GD33" s="339"/>
      <c r="GE33" s="339"/>
      <c r="GF33" s="339"/>
      <c r="GG33" s="339"/>
      <c r="GH33" s="339"/>
      <c r="GI33" s="339"/>
      <c r="GJ33" s="339"/>
      <c r="GK33" s="339"/>
      <c r="GL33" s="339"/>
      <c r="GM33" s="339"/>
      <c r="GN33" s="339"/>
      <c r="GO33" s="339"/>
      <c r="GP33" s="339"/>
      <c r="GQ33" s="339"/>
      <c r="GR33" s="339"/>
      <c r="GS33" s="339"/>
      <c r="GT33" s="339"/>
      <c r="GU33" s="339"/>
      <c r="GV33" s="339"/>
      <c r="GW33" s="339"/>
      <c r="GX33" s="339"/>
      <c r="GY33" s="339"/>
      <c r="GZ33" s="339"/>
      <c r="HA33" s="339"/>
      <c r="HB33" s="339"/>
      <c r="HC33" s="339"/>
      <c r="HD33" s="339"/>
      <c r="HE33" s="339"/>
      <c r="HF33" s="339"/>
      <c r="HG33" s="339"/>
      <c r="HH33" s="339"/>
      <c r="HI33" s="339"/>
      <c r="HJ33" s="339"/>
      <c r="HK33" s="339"/>
      <c r="HL33" s="339"/>
      <c r="HM33" s="339"/>
      <c r="HN33" s="339"/>
      <c r="HO33" s="339"/>
      <c r="HP33" s="339"/>
      <c r="HQ33" s="339"/>
      <c r="HR33" s="339"/>
      <c r="HS33" s="339"/>
      <c r="HT33" s="339"/>
      <c r="HU33" s="339"/>
      <c r="HV33" s="339"/>
      <c r="HW33" s="339"/>
      <c r="HX33" s="339"/>
      <c r="HY33" s="339"/>
      <c r="HZ33" s="339"/>
      <c r="IA33" s="339"/>
      <c r="IB33" s="339"/>
      <c r="IC33" s="339"/>
      <c r="ID33" s="339"/>
      <c r="IE33" s="339"/>
      <c r="IF33" s="339"/>
      <c r="IG33" s="339"/>
      <c r="IH33" s="339"/>
      <c r="II33" s="339"/>
      <c r="IJ33" s="339"/>
      <c r="IK33" s="339"/>
      <c r="IL33" s="339"/>
      <c r="IM33" s="339"/>
      <c r="IN33" s="339"/>
      <c r="IO33" s="339"/>
      <c r="IP33" s="339"/>
      <c r="IQ33" s="339"/>
      <c r="IR33" s="339"/>
      <c r="IS33" s="339"/>
      <c r="IT33" s="339"/>
      <c r="IU33" s="339"/>
      <c r="IV33" s="339"/>
    </row>
    <row r="34" spans="1:256" ht="22.5">
      <c r="A34" s="352" t="s">
        <v>72</v>
      </c>
      <c r="B34" s="355">
        <f t="shared" si="0"/>
        <v>0.1</v>
      </c>
      <c r="C34" s="355">
        <v>0.8</v>
      </c>
      <c r="D34" s="383">
        <v>42015</v>
      </c>
      <c r="E34" s="392">
        <v>3832</v>
      </c>
      <c r="F34" s="392">
        <v>1362</v>
      </c>
      <c r="G34" s="355">
        <v>8.3</v>
      </c>
      <c r="H34" s="355">
        <v>9.1</v>
      </c>
      <c r="I34" s="356">
        <v>46155</v>
      </c>
      <c r="J34" s="356">
        <v>37590</v>
      </c>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39"/>
      <c r="BL34" s="339"/>
      <c r="BM34" s="339"/>
      <c r="BN34" s="339"/>
      <c r="BO34" s="339"/>
      <c r="BP34" s="339"/>
      <c r="BQ34" s="339"/>
      <c r="BR34" s="339"/>
      <c r="BS34" s="339"/>
      <c r="BT34" s="339"/>
      <c r="BU34" s="339"/>
      <c r="BV34" s="339"/>
      <c r="BW34" s="339"/>
      <c r="BX34" s="339"/>
      <c r="BY34" s="339"/>
      <c r="BZ34" s="339"/>
      <c r="CA34" s="339"/>
      <c r="CB34" s="339"/>
      <c r="CC34" s="339"/>
      <c r="CD34" s="339"/>
      <c r="CE34" s="339"/>
      <c r="CF34" s="339"/>
      <c r="CG34" s="339"/>
      <c r="CH34" s="339"/>
      <c r="CI34" s="339"/>
      <c r="CJ34" s="339"/>
      <c r="CK34" s="339"/>
      <c r="CL34" s="339"/>
      <c r="CM34" s="339"/>
      <c r="CN34" s="339"/>
      <c r="CO34" s="339"/>
      <c r="CP34" s="339"/>
      <c r="CQ34" s="339"/>
      <c r="CR34" s="339"/>
      <c r="CS34" s="339"/>
      <c r="CT34" s="339"/>
      <c r="CU34" s="339"/>
      <c r="CV34" s="339"/>
      <c r="CW34" s="339"/>
      <c r="CX34" s="339"/>
      <c r="CY34" s="339"/>
      <c r="CZ34" s="339"/>
      <c r="DA34" s="339"/>
      <c r="DB34" s="339"/>
      <c r="DC34" s="339"/>
      <c r="DD34" s="339"/>
      <c r="DE34" s="339"/>
      <c r="DF34" s="339"/>
      <c r="DG34" s="339"/>
      <c r="DH34" s="339"/>
      <c r="DI34" s="339"/>
      <c r="DJ34" s="339"/>
      <c r="DK34" s="339"/>
      <c r="DL34" s="339"/>
      <c r="DM34" s="339"/>
      <c r="DN34" s="339"/>
      <c r="DO34" s="339"/>
      <c r="DP34" s="339"/>
      <c r="DQ34" s="339"/>
      <c r="DR34" s="339"/>
      <c r="DS34" s="339"/>
      <c r="DT34" s="339"/>
      <c r="DU34" s="339"/>
      <c r="DV34" s="339"/>
      <c r="DW34" s="339"/>
      <c r="DX34" s="339"/>
      <c r="DY34" s="339"/>
      <c r="DZ34" s="339"/>
      <c r="EA34" s="339"/>
      <c r="EB34" s="339"/>
      <c r="EC34" s="339"/>
      <c r="ED34" s="339"/>
      <c r="EE34" s="339"/>
      <c r="EF34" s="339"/>
      <c r="EG34" s="339"/>
      <c r="EH34" s="339"/>
      <c r="EI34" s="339"/>
      <c r="EJ34" s="339"/>
      <c r="EK34" s="339"/>
      <c r="EL34" s="339"/>
      <c r="EM34" s="339"/>
      <c r="EN34" s="339"/>
      <c r="EO34" s="339"/>
      <c r="EP34" s="339"/>
      <c r="EQ34" s="339"/>
      <c r="ER34" s="339"/>
      <c r="ES34" s="339"/>
      <c r="ET34" s="339"/>
      <c r="EU34" s="339"/>
      <c r="EV34" s="339"/>
      <c r="EW34" s="339"/>
      <c r="EX34" s="339"/>
      <c r="EY34" s="339"/>
      <c r="EZ34" s="339"/>
      <c r="FA34" s="339"/>
      <c r="FB34" s="339"/>
      <c r="FC34" s="339"/>
      <c r="FD34" s="339"/>
      <c r="FE34" s="339"/>
      <c r="FF34" s="339"/>
      <c r="FG34" s="339"/>
      <c r="FH34" s="339"/>
      <c r="FI34" s="339"/>
      <c r="FJ34" s="339"/>
      <c r="FK34" s="339"/>
      <c r="FL34" s="339"/>
      <c r="FM34" s="339"/>
      <c r="FN34" s="339"/>
      <c r="FO34" s="339"/>
      <c r="FP34" s="339"/>
      <c r="FQ34" s="339"/>
      <c r="FR34" s="339"/>
      <c r="FS34" s="339"/>
      <c r="FT34" s="339"/>
      <c r="FU34" s="339"/>
      <c r="FV34" s="339"/>
      <c r="FW34" s="339"/>
      <c r="FX34" s="339"/>
      <c r="FY34" s="339"/>
      <c r="FZ34" s="339"/>
      <c r="GA34" s="339"/>
      <c r="GB34" s="339"/>
      <c r="GC34" s="339"/>
      <c r="GD34" s="339"/>
      <c r="GE34" s="339"/>
      <c r="GF34" s="339"/>
      <c r="GG34" s="339"/>
      <c r="GH34" s="339"/>
      <c r="GI34" s="339"/>
      <c r="GJ34" s="339"/>
      <c r="GK34" s="339"/>
      <c r="GL34" s="339"/>
      <c r="GM34" s="339"/>
      <c r="GN34" s="339"/>
      <c r="GO34" s="339"/>
      <c r="GP34" s="339"/>
      <c r="GQ34" s="339"/>
      <c r="GR34" s="339"/>
      <c r="GS34" s="339"/>
      <c r="GT34" s="339"/>
      <c r="GU34" s="339"/>
      <c r="GV34" s="339"/>
      <c r="GW34" s="339"/>
      <c r="GX34" s="339"/>
      <c r="GY34" s="339"/>
      <c r="GZ34" s="339"/>
      <c r="HA34" s="339"/>
      <c r="HB34" s="339"/>
      <c r="HC34" s="339"/>
      <c r="HD34" s="339"/>
      <c r="HE34" s="339"/>
      <c r="HF34" s="339"/>
      <c r="HG34" s="339"/>
      <c r="HH34" s="339"/>
      <c r="HI34" s="339"/>
      <c r="HJ34" s="339"/>
      <c r="HK34" s="339"/>
      <c r="HL34" s="339"/>
      <c r="HM34" s="339"/>
      <c r="HN34" s="339"/>
      <c r="HO34" s="339"/>
      <c r="HP34" s="339"/>
      <c r="HQ34" s="339"/>
      <c r="HR34" s="339"/>
      <c r="HS34" s="339"/>
      <c r="HT34" s="339"/>
      <c r="HU34" s="339"/>
      <c r="HV34" s="339"/>
      <c r="HW34" s="339"/>
      <c r="HX34" s="339"/>
      <c r="HY34" s="339"/>
      <c r="HZ34" s="339"/>
      <c r="IA34" s="339"/>
      <c r="IB34" s="339"/>
      <c r="IC34" s="339"/>
      <c r="ID34" s="339"/>
      <c r="IE34" s="339"/>
      <c r="IF34" s="339"/>
      <c r="IG34" s="339"/>
      <c r="IH34" s="339"/>
      <c r="II34" s="339"/>
      <c r="IJ34" s="339"/>
      <c r="IK34" s="339"/>
      <c r="IL34" s="339"/>
      <c r="IM34" s="339"/>
      <c r="IN34" s="339"/>
      <c r="IO34" s="339"/>
      <c r="IP34" s="339"/>
      <c r="IQ34" s="339"/>
      <c r="IR34" s="339"/>
      <c r="IS34" s="339"/>
      <c r="IT34" s="339"/>
      <c r="IU34" s="339"/>
      <c r="IV34" s="339"/>
    </row>
    <row r="35" spans="1:256" ht="12">
      <c r="A35" s="352" t="s">
        <v>89</v>
      </c>
      <c r="B35" s="355">
        <f t="shared" si="0"/>
        <v>0.1</v>
      </c>
      <c r="C35" s="355">
        <v>0.9</v>
      </c>
      <c r="D35" s="383">
        <v>40242</v>
      </c>
      <c r="E35" s="392">
        <v>3482</v>
      </c>
      <c r="F35" s="392">
        <v>1085</v>
      </c>
      <c r="G35" s="355">
        <v>7.9</v>
      </c>
      <c r="H35" s="355">
        <v>8.7</v>
      </c>
      <c r="I35" s="356">
        <v>44018</v>
      </c>
      <c r="J35" s="356">
        <v>35829</v>
      </c>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c r="BI35" s="339"/>
      <c r="BJ35" s="339"/>
      <c r="BK35" s="339"/>
      <c r="BL35" s="339"/>
      <c r="BM35" s="339"/>
      <c r="BN35" s="339"/>
      <c r="BO35" s="339"/>
      <c r="BP35" s="339"/>
      <c r="BQ35" s="339"/>
      <c r="BR35" s="339"/>
      <c r="BS35" s="339"/>
      <c r="BT35" s="339"/>
      <c r="BU35" s="339"/>
      <c r="BV35" s="339"/>
      <c r="BW35" s="339"/>
      <c r="BX35" s="339"/>
      <c r="BY35" s="339"/>
      <c r="BZ35" s="339"/>
      <c r="CA35" s="339"/>
      <c r="CB35" s="339"/>
      <c r="CC35" s="339"/>
      <c r="CD35" s="339"/>
      <c r="CE35" s="339"/>
      <c r="CF35" s="339"/>
      <c r="CG35" s="339"/>
      <c r="CH35" s="339"/>
      <c r="CI35" s="339"/>
      <c r="CJ35" s="339"/>
      <c r="CK35" s="339"/>
      <c r="CL35" s="339"/>
      <c r="CM35" s="339"/>
      <c r="CN35" s="339"/>
      <c r="CO35" s="339"/>
      <c r="CP35" s="339"/>
      <c r="CQ35" s="339"/>
      <c r="CR35" s="339"/>
      <c r="CS35" s="339"/>
      <c r="CT35" s="339"/>
      <c r="CU35" s="339"/>
      <c r="CV35" s="339"/>
      <c r="CW35" s="339"/>
      <c r="CX35" s="339"/>
      <c r="CY35" s="339"/>
      <c r="CZ35" s="339"/>
      <c r="DA35" s="339"/>
      <c r="DB35" s="339"/>
      <c r="DC35" s="339"/>
      <c r="DD35" s="339"/>
      <c r="DE35" s="339"/>
      <c r="DF35" s="339"/>
      <c r="DG35" s="339"/>
      <c r="DH35" s="339"/>
      <c r="DI35" s="339"/>
      <c r="DJ35" s="339"/>
      <c r="DK35" s="339"/>
      <c r="DL35" s="339"/>
      <c r="DM35" s="339"/>
      <c r="DN35" s="339"/>
      <c r="DO35" s="339"/>
      <c r="DP35" s="339"/>
      <c r="DQ35" s="339"/>
      <c r="DR35" s="339"/>
      <c r="DS35" s="339"/>
      <c r="DT35" s="339"/>
      <c r="DU35" s="339"/>
      <c r="DV35" s="339"/>
      <c r="DW35" s="339"/>
      <c r="DX35" s="339"/>
      <c r="DY35" s="339"/>
      <c r="DZ35" s="339"/>
      <c r="EA35" s="339"/>
      <c r="EB35" s="339"/>
      <c r="EC35" s="339"/>
      <c r="ED35" s="339"/>
      <c r="EE35" s="339"/>
      <c r="EF35" s="339"/>
      <c r="EG35" s="339"/>
      <c r="EH35" s="339"/>
      <c r="EI35" s="339"/>
      <c r="EJ35" s="339"/>
      <c r="EK35" s="339"/>
      <c r="EL35" s="339"/>
      <c r="EM35" s="339"/>
      <c r="EN35" s="339"/>
      <c r="EO35" s="339"/>
      <c r="EP35" s="339"/>
      <c r="EQ35" s="339"/>
      <c r="ER35" s="339"/>
      <c r="ES35" s="339"/>
      <c r="ET35" s="339"/>
      <c r="EU35" s="339"/>
      <c r="EV35" s="339"/>
      <c r="EW35" s="339"/>
      <c r="EX35" s="339"/>
      <c r="EY35" s="339"/>
      <c r="EZ35" s="339"/>
      <c r="FA35" s="339"/>
      <c r="FB35" s="339"/>
      <c r="FC35" s="339"/>
      <c r="FD35" s="339"/>
      <c r="FE35" s="339"/>
      <c r="FF35" s="339"/>
      <c r="FG35" s="339"/>
      <c r="FH35" s="339"/>
      <c r="FI35" s="339"/>
      <c r="FJ35" s="339"/>
      <c r="FK35" s="339"/>
      <c r="FL35" s="339"/>
      <c r="FM35" s="339"/>
      <c r="FN35" s="339"/>
      <c r="FO35" s="339"/>
      <c r="FP35" s="339"/>
      <c r="FQ35" s="339"/>
      <c r="FR35" s="339"/>
      <c r="FS35" s="339"/>
      <c r="FT35" s="339"/>
      <c r="FU35" s="339"/>
      <c r="FV35" s="339"/>
      <c r="FW35" s="339"/>
      <c r="FX35" s="339"/>
      <c r="FY35" s="339"/>
      <c r="FZ35" s="339"/>
      <c r="GA35" s="339"/>
      <c r="GB35" s="339"/>
      <c r="GC35" s="339"/>
      <c r="GD35" s="339"/>
      <c r="GE35" s="339"/>
      <c r="GF35" s="339"/>
      <c r="GG35" s="339"/>
      <c r="GH35" s="339"/>
      <c r="GI35" s="339"/>
      <c r="GJ35" s="339"/>
      <c r="GK35" s="339"/>
      <c r="GL35" s="339"/>
      <c r="GM35" s="339"/>
      <c r="GN35" s="339"/>
      <c r="GO35" s="339"/>
      <c r="GP35" s="339"/>
      <c r="GQ35" s="339"/>
      <c r="GR35" s="339"/>
      <c r="GS35" s="339"/>
      <c r="GT35" s="339"/>
      <c r="GU35" s="339"/>
      <c r="GV35" s="339"/>
      <c r="GW35" s="339"/>
      <c r="GX35" s="339"/>
      <c r="GY35" s="339"/>
      <c r="GZ35" s="339"/>
      <c r="HA35" s="339"/>
      <c r="HB35" s="339"/>
      <c r="HC35" s="339"/>
      <c r="HD35" s="339"/>
      <c r="HE35" s="339"/>
      <c r="HF35" s="339"/>
      <c r="HG35" s="339"/>
      <c r="HH35" s="339"/>
      <c r="HI35" s="339"/>
      <c r="HJ35" s="339"/>
      <c r="HK35" s="339"/>
      <c r="HL35" s="339"/>
      <c r="HM35" s="339"/>
      <c r="HN35" s="339"/>
      <c r="HO35" s="339"/>
      <c r="HP35" s="339"/>
      <c r="HQ35" s="339"/>
      <c r="HR35" s="339"/>
      <c r="HS35" s="339"/>
      <c r="HT35" s="339"/>
      <c r="HU35" s="339"/>
      <c r="HV35" s="339"/>
      <c r="HW35" s="339"/>
      <c r="HX35" s="339"/>
      <c r="HY35" s="339"/>
      <c r="HZ35" s="339"/>
      <c r="IA35" s="339"/>
      <c r="IB35" s="339"/>
      <c r="IC35" s="339"/>
      <c r="ID35" s="339"/>
      <c r="IE35" s="339"/>
      <c r="IF35" s="339"/>
      <c r="IG35" s="339"/>
      <c r="IH35" s="339"/>
      <c r="II35" s="339"/>
      <c r="IJ35" s="339"/>
      <c r="IK35" s="339"/>
      <c r="IL35" s="339"/>
      <c r="IM35" s="339"/>
      <c r="IN35" s="339"/>
      <c r="IO35" s="339"/>
      <c r="IP35" s="339"/>
      <c r="IQ35" s="339"/>
      <c r="IR35" s="339"/>
      <c r="IS35" s="339"/>
      <c r="IT35" s="339"/>
      <c r="IU35" s="339"/>
      <c r="IV35" s="339"/>
    </row>
    <row r="36" spans="1:256" ht="12">
      <c r="A36" s="352" t="s">
        <v>73</v>
      </c>
      <c r="B36" s="355">
        <f t="shared" si="0"/>
        <v>0.3</v>
      </c>
      <c r="C36" s="355">
        <v>4.2</v>
      </c>
      <c r="D36" s="383">
        <v>34140</v>
      </c>
      <c r="E36" s="392">
        <v>17402</v>
      </c>
      <c r="F36" s="392">
        <v>919</v>
      </c>
      <c r="G36" s="355">
        <v>33</v>
      </c>
      <c r="H36" s="355">
        <v>51</v>
      </c>
      <c r="I36" s="356">
        <v>52724</v>
      </c>
      <c r="J36" s="356">
        <v>42450</v>
      </c>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39"/>
      <c r="BK36" s="339"/>
      <c r="BL36" s="339"/>
      <c r="BM36" s="339"/>
      <c r="BN36" s="339"/>
      <c r="BO36" s="339"/>
      <c r="BP36" s="339"/>
      <c r="BQ36" s="339"/>
      <c r="BR36" s="339"/>
      <c r="BS36" s="339"/>
      <c r="BT36" s="339"/>
      <c r="BU36" s="339"/>
      <c r="BV36" s="339"/>
      <c r="BW36" s="339"/>
      <c r="BX36" s="339"/>
      <c r="BY36" s="339"/>
      <c r="BZ36" s="339"/>
      <c r="CA36" s="339"/>
      <c r="CB36" s="339"/>
      <c r="CC36" s="339"/>
      <c r="CD36" s="339"/>
      <c r="CE36" s="339"/>
      <c r="CF36" s="339"/>
      <c r="CG36" s="339"/>
      <c r="CH36" s="339"/>
      <c r="CI36" s="339"/>
      <c r="CJ36" s="339"/>
      <c r="CK36" s="339"/>
      <c r="CL36" s="339"/>
      <c r="CM36" s="339"/>
      <c r="CN36" s="339"/>
      <c r="CO36" s="339"/>
      <c r="CP36" s="339"/>
      <c r="CQ36" s="339"/>
      <c r="CR36" s="339"/>
      <c r="CS36" s="339"/>
      <c r="CT36" s="339"/>
      <c r="CU36" s="339"/>
      <c r="CV36" s="339"/>
      <c r="CW36" s="339"/>
      <c r="CX36" s="339"/>
      <c r="CY36" s="339"/>
      <c r="CZ36" s="339"/>
      <c r="DA36" s="339"/>
      <c r="DB36" s="339"/>
      <c r="DC36" s="339"/>
      <c r="DD36" s="339"/>
      <c r="DE36" s="339"/>
      <c r="DF36" s="339"/>
      <c r="DG36" s="339"/>
      <c r="DH36" s="339"/>
      <c r="DI36" s="339"/>
      <c r="DJ36" s="339"/>
      <c r="DK36" s="339"/>
      <c r="DL36" s="339"/>
      <c r="DM36" s="339"/>
      <c r="DN36" s="339"/>
      <c r="DO36" s="339"/>
      <c r="DP36" s="339"/>
      <c r="DQ36" s="339"/>
      <c r="DR36" s="339"/>
      <c r="DS36" s="339"/>
      <c r="DT36" s="339"/>
      <c r="DU36" s="339"/>
      <c r="DV36" s="339"/>
      <c r="DW36" s="339"/>
      <c r="DX36" s="339"/>
      <c r="DY36" s="339"/>
      <c r="DZ36" s="339"/>
      <c r="EA36" s="339"/>
      <c r="EB36" s="339"/>
      <c r="EC36" s="339"/>
      <c r="ED36" s="339"/>
      <c r="EE36" s="339"/>
      <c r="EF36" s="339"/>
      <c r="EG36" s="339"/>
      <c r="EH36" s="339"/>
      <c r="EI36" s="339"/>
      <c r="EJ36" s="339"/>
      <c r="EK36" s="339"/>
      <c r="EL36" s="339"/>
      <c r="EM36" s="339"/>
      <c r="EN36" s="339"/>
      <c r="EO36" s="339"/>
      <c r="EP36" s="339"/>
      <c r="EQ36" s="339"/>
      <c r="ER36" s="339"/>
      <c r="ES36" s="339"/>
      <c r="ET36" s="339"/>
      <c r="EU36" s="339"/>
      <c r="EV36" s="339"/>
      <c r="EW36" s="339"/>
      <c r="EX36" s="339"/>
      <c r="EY36" s="339"/>
      <c r="EZ36" s="339"/>
      <c r="FA36" s="339"/>
      <c r="FB36" s="339"/>
      <c r="FC36" s="339"/>
      <c r="FD36" s="339"/>
      <c r="FE36" s="339"/>
      <c r="FF36" s="339"/>
      <c r="FG36" s="339"/>
      <c r="FH36" s="339"/>
      <c r="FI36" s="339"/>
      <c r="FJ36" s="339"/>
      <c r="FK36" s="339"/>
      <c r="FL36" s="339"/>
      <c r="FM36" s="339"/>
      <c r="FN36" s="339"/>
      <c r="FO36" s="339"/>
      <c r="FP36" s="339"/>
      <c r="FQ36" s="339"/>
      <c r="FR36" s="339"/>
      <c r="FS36" s="339"/>
      <c r="FT36" s="339"/>
      <c r="FU36" s="339"/>
      <c r="FV36" s="339"/>
      <c r="FW36" s="339"/>
      <c r="FX36" s="339"/>
      <c r="FY36" s="339"/>
      <c r="FZ36" s="339"/>
      <c r="GA36" s="339"/>
      <c r="GB36" s="339"/>
      <c r="GC36" s="339"/>
      <c r="GD36" s="339"/>
      <c r="GE36" s="339"/>
      <c r="GF36" s="339"/>
      <c r="GG36" s="339"/>
      <c r="GH36" s="339"/>
      <c r="GI36" s="339"/>
      <c r="GJ36" s="339"/>
      <c r="GK36" s="339"/>
      <c r="GL36" s="339"/>
      <c r="GM36" s="339"/>
      <c r="GN36" s="339"/>
      <c r="GO36" s="339"/>
      <c r="GP36" s="339"/>
      <c r="GQ36" s="339"/>
      <c r="GR36" s="339"/>
      <c r="GS36" s="339"/>
      <c r="GT36" s="339"/>
      <c r="GU36" s="339"/>
      <c r="GV36" s="339"/>
      <c r="GW36" s="339"/>
      <c r="GX36" s="339"/>
      <c r="GY36" s="339"/>
      <c r="GZ36" s="339"/>
      <c r="HA36" s="339"/>
      <c r="HB36" s="339"/>
      <c r="HC36" s="339"/>
      <c r="HD36" s="339"/>
      <c r="HE36" s="339"/>
      <c r="HF36" s="339"/>
      <c r="HG36" s="339"/>
      <c r="HH36" s="339"/>
      <c r="HI36" s="339"/>
      <c r="HJ36" s="339"/>
      <c r="HK36" s="339"/>
      <c r="HL36" s="339"/>
      <c r="HM36" s="339"/>
      <c r="HN36" s="339"/>
      <c r="HO36" s="339"/>
      <c r="HP36" s="339"/>
      <c r="HQ36" s="339"/>
      <c r="HR36" s="339"/>
      <c r="HS36" s="339"/>
      <c r="HT36" s="339"/>
      <c r="HU36" s="339"/>
      <c r="HV36" s="339"/>
      <c r="HW36" s="339"/>
      <c r="HX36" s="339"/>
      <c r="HY36" s="339"/>
      <c r="HZ36" s="339"/>
      <c r="IA36" s="339"/>
      <c r="IB36" s="339"/>
      <c r="IC36" s="339"/>
      <c r="ID36" s="339"/>
      <c r="IE36" s="339"/>
      <c r="IF36" s="339"/>
      <c r="IG36" s="339"/>
      <c r="IH36" s="339"/>
      <c r="II36" s="339"/>
      <c r="IJ36" s="339"/>
      <c r="IK36" s="339"/>
      <c r="IL36" s="339"/>
      <c r="IM36" s="339"/>
      <c r="IN36" s="339"/>
      <c r="IO36" s="339"/>
      <c r="IP36" s="339"/>
      <c r="IQ36" s="339"/>
      <c r="IR36" s="339"/>
      <c r="IS36" s="339"/>
      <c r="IT36" s="339"/>
      <c r="IU36" s="339"/>
      <c r="IV36" s="339"/>
    </row>
    <row r="37" spans="1:256" ht="12">
      <c r="A37" s="347" t="s">
        <v>311</v>
      </c>
      <c r="B37" s="355">
        <f t="shared" si="0"/>
        <v>8.8</v>
      </c>
      <c r="C37" s="355">
        <v>122.6</v>
      </c>
      <c r="D37" s="383">
        <v>25678</v>
      </c>
      <c r="E37" s="392">
        <v>9010</v>
      </c>
      <c r="F37" s="392">
        <v>128</v>
      </c>
      <c r="G37" s="355">
        <v>25.6</v>
      </c>
      <c r="H37" s="355">
        <v>35.1</v>
      </c>
      <c r="I37" s="356">
        <v>35182</v>
      </c>
      <c r="J37" s="356">
        <v>29055</v>
      </c>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39"/>
      <c r="BK37" s="339"/>
      <c r="BL37" s="339"/>
      <c r="BM37" s="339"/>
      <c r="BN37" s="339"/>
      <c r="BO37" s="339"/>
      <c r="BP37" s="339"/>
      <c r="BQ37" s="339"/>
      <c r="BR37" s="339"/>
      <c r="BS37" s="339"/>
      <c r="BT37" s="339"/>
      <c r="BU37" s="339"/>
      <c r="BV37" s="339"/>
      <c r="BW37" s="339"/>
      <c r="BX37" s="339"/>
      <c r="BY37" s="339"/>
      <c r="BZ37" s="339"/>
      <c r="CA37" s="339"/>
      <c r="CB37" s="339"/>
      <c r="CC37" s="339"/>
      <c r="CD37" s="339"/>
      <c r="CE37" s="339"/>
      <c r="CF37" s="339"/>
      <c r="CG37" s="339"/>
      <c r="CH37" s="339"/>
      <c r="CI37" s="339"/>
      <c r="CJ37" s="339"/>
      <c r="CK37" s="339"/>
      <c r="CL37" s="339"/>
      <c r="CM37" s="339"/>
      <c r="CN37" s="339"/>
      <c r="CO37" s="339"/>
      <c r="CP37" s="339"/>
      <c r="CQ37" s="339"/>
      <c r="CR37" s="339"/>
      <c r="CS37" s="339"/>
      <c r="CT37" s="339"/>
      <c r="CU37" s="339"/>
      <c r="CV37" s="339"/>
      <c r="CW37" s="339"/>
      <c r="CX37" s="339"/>
      <c r="CY37" s="339"/>
      <c r="CZ37" s="339"/>
      <c r="DA37" s="339"/>
      <c r="DB37" s="339"/>
      <c r="DC37" s="339"/>
      <c r="DD37" s="339"/>
      <c r="DE37" s="339"/>
      <c r="DF37" s="339"/>
      <c r="DG37" s="339"/>
      <c r="DH37" s="339"/>
      <c r="DI37" s="339"/>
      <c r="DJ37" s="339"/>
      <c r="DK37" s="339"/>
      <c r="DL37" s="339"/>
      <c r="DM37" s="339"/>
      <c r="DN37" s="339"/>
      <c r="DO37" s="339"/>
      <c r="DP37" s="339"/>
      <c r="DQ37" s="339"/>
      <c r="DR37" s="339"/>
      <c r="DS37" s="339"/>
      <c r="DT37" s="339"/>
      <c r="DU37" s="339"/>
      <c r="DV37" s="339"/>
      <c r="DW37" s="339"/>
      <c r="DX37" s="339"/>
      <c r="DY37" s="339"/>
      <c r="DZ37" s="339"/>
      <c r="EA37" s="339"/>
      <c r="EB37" s="339"/>
      <c r="EC37" s="339"/>
      <c r="ED37" s="339"/>
      <c r="EE37" s="339"/>
      <c r="EF37" s="339"/>
      <c r="EG37" s="339"/>
      <c r="EH37" s="339"/>
      <c r="EI37" s="339"/>
      <c r="EJ37" s="339"/>
      <c r="EK37" s="339"/>
      <c r="EL37" s="339"/>
      <c r="EM37" s="339"/>
      <c r="EN37" s="339"/>
      <c r="EO37" s="339"/>
      <c r="EP37" s="339"/>
      <c r="EQ37" s="339"/>
      <c r="ER37" s="339"/>
      <c r="ES37" s="339"/>
      <c r="ET37" s="339"/>
      <c r="EU37" s="339"/>
      <c r="EV37" s="339"/>
      <c r="EW37" s="339"/>
      <c r="EX37" s="339"/>
      <c r="EY37" s="339"/>
      <c r="EZ37" s="339"/>
      <c r="FA37" s="339"/>
      <c r="FB37" s="339"/>
      <c r="FC37" s="339"/>
      <c r="FD37" s="339"/>
      <c r="FE37" s="339"/>
      <c r="FF37" s="339"/>
      <c r="FG37" s="339"/>
      <c r="FH37" s="339"/>
      <c r="FI37" s="339"/>
      <c r="FJ37" s="339"/>
      <c r="FK37" s="339"/>
      <c r="FL37" s="339"/>
      <c r="FM37" s="339"/>
      <c r="FN37" s="339"/>
      <c r="FO37" s="339"/>
      <c r="FP37" s="339"/>
      <c r="FQ37" s="339"/>
      <c r="FR37" s="339"/>
      <c r="FS37" s="339"/>
      <c r="FT37" s="339"/>
      <c r="FU37" s="339"/>
      <c r="FV37" s="339"/>
      <c r="FW37" s="339"/>
      <c r="FX37" s="339"/>
      <c r="FY37" s="339"/>
      <c r="FZ37" s="339"/>
      <c r="GA37" s="339"/>
      <c r="GB37" s="339"/>
      <c r="GC37" s="339"/>
      <c r="GD37" s="339"/>
      <c r="GE37" s="339"/>
      <c r="GF37" s="339"/>
      <c r="GG37" s="339"/>
      <c r="GH37" s="339"/>
      <c r="GI37" s="339"/>
      <c r="GJ37" s="339"/>
      <c r="GK37" s="339"/>
      <c r="GL37" s="339"/>
      <c r="GM37" s="339"/>
      <c r="GN37" s="339"/>
      <c r="GO37" s="339"/>
      <c r="GP37" s="339"/>
      <c r="GQ37" s="339"/>
      <c r="GR37" s="339"/>
      <c r="GS37" s="339"/>
      <c r="GT37" s="339"/>
      <c r="GU37" s="339"/>
      <c r="GV37" s="339"/>
      <c r="GW37" s="339"/>
      <c r="GX37" s="339"/>
      <c r="GY37" s="339"/>
      <c r="GZ37" s="339"/>
      <c r="HA37" s="339"/>
      <c r="HB37" s="339"/>
      <c r="HC37" s="339"/>
      <c r="HD37" s="339"/>
      <c r="HE37" s="339"/>
      <c r="HF37" s="339"/>
      <c r="HG37" s="339"/>
      <c r="HH37" s="339"/>
      <c r="HI37" s="339"/>
      <c r="HJ37" s="339"/>
      <c r="HK37" s="339"/>
      <c r="HL37" s="339"/>
      <c r="HM37" s="339"/>
      <c r="HN37" s="339"/>
      <c r="HO37" s="339"/>
      <c r="HP37" s="339"/>
      <c r="HQ37" s="339"/>
      <c r="HR37" s="339"/>
      <c r="HS37" s="339"/>
      <c r="HT37" s="339"/>
      <c r="HU37" s="339"/>
      <c r="HV37" s="339"/>
      <c r="HW37" s="339"/>
      <c r="HX37" s="339"/>
      <c r="HY37" s="339"/>
      <c r="HZ37" s="339"/>
      <c r="IA37" s="339"/>
      <c r="IB37" s="339"/>
      <c r="IC37" s="339"/>
      <c r="ID37" s="339"/>
      <c r="IE37" s="339"/>
      <c r="IF37" s="339"/>
      <c r="IG37" s="339"/>
      <c r="IH37" s="339"/>
      <c r="II37" s="339"/>
      <c r="IJ37" s="339"/>
      <c r="IK37" s="339"/>
      <c r="IL37" s="339"/>
      <c r="IM37" s="339"/>
      <c r="IN37" s="339"/>
      <c r="IO37" s="339"/>
      <c r="IP37" s="339"/>
      <c r="IQ37" s="339"/>
      <c r="IR37" s="339"/>
      <c r="IS37" s="339"/>
      <c r="IT37" s="339"/>
      <c r="IU37" s="339"/>
      <c r="IV37" s="339"/>
    </row>
    <row r="38" spans="1:256" ht="12">
      <c r="A38" s="357" t="s">
        <v>312</v>
      </c>
      <c r="B38" s="355">
        <f t="shared" si="0"/>
        <v>0.5</v>
      </c>
      <c r="C38" s="355">
        <v>7.6</v>
      </c>
      <c r="D38" s="383">
        <v>24620</v>
      </c>
      <c r="E38" s="392">
        <v>6203</v>
      </c>
      <c r="F38" s="392">
        <v>502</v>
      </c>
      <c r="G38" s="355">
        <v>19.9</v>
      </c>
      <c r="H38" s="355">
        <v>25.2</v>
      </c>
      <c r="I38" s="356">
        <v>31239</v>
      </c>
      <c r="J38" s="356">
        <v>25750</v>
      </c>
      <c r="K38" s="339"/>
      <c r="L38" s="339"/>
      <c r="M38" s="339"/>
      <c r="N38" s="339"/>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c r="BI38" s="339"/>
      <c r="BJ38" s="339"/>
      <c r="BK38" s="339"/>
      <c r="BL38" s="339"/>
      <c r="BM38" s="339"/>
      <c r="BN38" s="339"/>
      <c r="BO38" s="339"/>
      <c r="BP38" s="339"/>
      <c r="BQ38" s="339"/>
      <c r="BR38" s="339"/>
      <c r="BS38" s="339"/>
      <c r="BT38" s="339"/>
      <c r="BU38" s="339"/>
      <c r="BV38" s="339"/>
      <c r="BW38" s="339"/>
      <c r="BX38" s="339"/>
      <c r="BY38" s="339"/>
      <c r="BZ38" s="339"/>
      <c r="CA38" s="339"/>
      <c r="CB38" s="339"/>
      <c r="CC38" s="339"/>
      <c r="CD38" s="339"/>
      <c r="CE38" s="339"/>
      <c r="CF38" s="339"/>
      <c r="CG38" s="339"/>
      <c r="CH38" s="339"/>
      <c r="CI38" s="339"/>
      <c r="CJ38" s="339"/>
      <c r="CK38" s="339"/>
      <c r="CL38" s="339"/>
      <c r="CM38" s="339"/>
      <c r="CN38" s="339"/>
      <c r="CO38" s="339"/>
      <c r="CP38" s="339"/>
      <c r="CQ38" s="339"/>
      <c r="CR38" s="339"/>
      <c r="CS38" s="339"/>
      <c r="CT38" s="339"/>
      <c r="CU38" s="339"/>
      <c r="CV38" s="339"/>
      <c r="CW38" s="339"/>
      <c r="CX38" s="339"/>
      <c r="CY38" s="339"/>
      <c r="CZ38" s="339"/>
      <c r="DA38" s="339"/>
      <c r="DB38" s="339"/>
      <c r="DC38" s="339"/>
      <c r="DD38" s="339"/>
      <c r="DE38" s="339"/>
      <c r="DF38" s="339"/>
      <c r="DG38" s="339"/>
      <c r="DH38" s="339"/>
      <c r="DI38" s="339"/>
      <c r="DJ38" s="339"/>
      <c r="DK38" s="339"/>
      <c r="DL38" s="339"/>
      <c r="DM38" s="339"/>
      <c r="DN38" s="339"/>
      <c r="DO38" s="339"/>
      <c r="DP38" s="339"/>
      <c r="DQ38" s="339"/>
      <c r="DR38" s="339"/>
      <c r="DS38" s="339"/>
      <c r="DT38" s="339"/>
      <c r="DU38" s="339"/>
      <c r="DV38" s="339"/>
      <c r="DW38" s="339"/>
      <c r="DX38" s="339"/>
      <c r="DY38" s="339"/>
      <c r="DZ38" s="339"/>
      <c r="EA38" s="339"/>
      <c r="EB38" s="339"/>
      <c r="EC38" s="339"/>
      <c r="ED38" s="339"/>
      <c r="EE38" s="339"/>
      <c r="EF38" s="339"/>
      <c r="EG38" s="339"/>
      <c r="EH38" s="339"/>
      <c r="EI38" s="339"/>
      <c r="EJ38" s="339"/>
      <c r="EK38" s="339"/>
      <c r="EL38" s="339"/>
      <c r="EM38" s="339"/>
      <c r="EN38" s="339"/>
      <c r="EO38" s="339"/>
      <c r="EP38" s="339"/>
      <c r="EQ38" s="339"/>
      <c r="ER38" s="339"/>
      <c r="ES38" s="339"/>
      <c r="ET38" s="339"/>
      <c r="EU38" s="339"/>
      <c r="EV38" s="339"/>
      <c r="EW38" s="339"/>
      <c r="EX38" s="339"/>
      <c r="EY38" s="339"/>
      <c r="EZ38" s="339"/>
      <c r="FA38" s="339"/>
      <c r="FB38" s="339"/>
      <c r="FC38" s="339"/>
      <c r="FD38" s="339"/>
      <c r="FE38" s="339"/>
      <c r="FF38" s="339"/>
      <c r="FG38" s="339"/>
      <c r="FH38" s="339"/>
      <c r="FI38" s="339"/>
      <c r="FJ38" s="339"/>
      <c r="FK38" s="339"/>
      <c r="FL38" s="339"/>
      <c r="FM38" s="339"/>
      <c r="FN38" s="339"/>
      <c r="FO38" s="339"/>
      <c r="FP38" s="339"/>
      <c r="FQ38" s="339"/>
      <c r="FR38" s="339"/>
      <c r="FS38" s="339"/>
      <c r="FT38" s="339"/>
      <c r="FU38" s="339"/>
      <c r="FV38" s="339"/>
      <c r="FW38" s="339"/>
      <c r="FX38" s="339"/>
      <c r="FY38" s="339"/>
      <c r="FZ38" s="339"/>
      <c r="GA38" s="339"/>
      <c r="GB38" s="339"/>
      <c r="GC38" s="339"/>
      <c r="GD38" s="339"/>
      <c r="GE38" s="339"/>
      <c r="GF38" s="339"/>
      <c r="GG38" s="339"/>
      <c r="GH38" s="339"/>
      <c r="GI38" s="339"/>
      <c r="GJ38" s="339"/>
      <c r="GK38" s="339"/>
      <c r="GL38" s="339"/>
      <c r="GM38" s="339"/>
      <c r="GN38" s="339"/>
      <c r="GO38" s="339"/>
      <c r="GP38" s="339"/>
      <c r="GQ38" s="339"/>
      <c r="GR38" s="339"/>
      <c r="GS38" s="339"/>
      <c r="GT38" s="339"/>
      <c r="GU38" s="339"/>
      <c r="GV38" s="339"/>
      <c r="GW38" s="339"/>
      <c r="GX38" s="339"/>
      <c r="GY38" s="339"/>
      <c r="GZ38" s="339"/>
      <c r="HA38" s="339"/>
      <c r="HB38" s="339"/>
      <c r="HC38" s="339"/>
      <c r="HD38" s="339"/>
      <c r="HE38" s="339"/>
      <c r="HF38" s="339"/>
      <c r="HG38" s="339"/>
      <c r="HH38" s="339"/>
      <c r="HI38" s="339"/>
      <c r="HJ38" s="339"/>
      <c r="HK38" s="339"/>
      <c r="HL38" s="339"/>
      <c r="HM38" s="339"/>
      <c r="HN38" s="339"/>
      <c r="HO38" s="339"/>
      <c r="HP38" s="339"/>
      <c r="HQ38" s="339"/>
      <c r="HR38" s="339"/>
      <c r="HS38" s="339"/>
      <c r="HT38" s="339"/>
      <c r="HU38" s="339"/>
      <c r="HV38" s="339"/>
      <c r="HW38" s="339"/>
      <c r="HX38" s="339"/>
      <c r="HY38" s="339"/>
      <c r="HZ38" s="339"/>
      <c r="IA38" s="339"/>
      <c r="IB38" s="339"/>
      <c r="IC38" s="339"/>
      <c r="ID38" s="339"/>
      <c r="IE38" s="339"/>
      <c r="IF38" s="339"/>
      <c r="IG38" s="339"/>
      <c r="IH38" s="339"/>
      <c r="II38" s="339"/>
      <c r="IJ38" s="339"/>
      <c r="IK38" s="339"/>
      <c r="IL38" s="339"/>
      <c r="IM38" s="339"/>
      <c r="IN38" s="339"/>
      <c r="IO38" s="339"/>
      <c r="IP38" s="339"/>
      <c r="IQ38" s="339"/>
      <c r="IR38" s="339"/>
      <c r="IS38" s="339"/>
      <c r="IT38" s="339"/>
      <c r="IU38" s="339"/>
      <c r="IV38" s="339"/>
    </row>
    <row r="39" spans="1:256" ht="12">
      <c r="A39" s="357" t="s">
        <v>313</v>
      </c>
      <c r="B39" s="355">
        <f t="shared" si="0"/>
        <v>0.1</v>
      </c>
      <c r="C39" s="355">
        <v>1.8</v>
      </c>
      <c r="D39" s="383">
        <v>29361</v>
      </c>
      <c r="E39" s="392">
        <v>2995</v>
      </c>
      <c r="F39" s="392">
        <v>91</v>
      </c>
      <c r="G39" s="355">
        <v>9.1</v>
      </c>
      <c r="H39" s="355">
        <v>10.2</v>
      </c>
      <c r="I39" s="356">
        <v>32913</v>
      </c>
      <c r="J39" s="356">
        <v>26780</v>
      </c>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c r="BI39" s="339"/>
      <c r="BJ39" s="339"/>
      <c r="BK39" s="339"/>
      <c r="BL39" s="339"/>
      <c r="BM39" s="339"/>
      <c r="BN39" s="339"/>
      <c r="BO39" s="339"/>
      <c r="BP39" s="339"/>
      <c r="BQ39" s="339"/>
      <c r="BR39" s="339"/>
      <c r="BS39" s="339"/>
      <c r="BT39" s="339"/>
      <c r="BU39" s="339"/>
      <c r="BV39" s="339"/>
      <c r="BW39" s="339"/>
      <c r="BX39" s="339"/>
      <c r="BY39" s="339"/>
      <c r="BZ39" s="339"/>
      <c r="CA39" s="339"/>
      <c r="CB39" s="339"/>
      <c r="CC39" s="339"/>
      <c r="CD39" s="339"/>
      <c r="CE39" s="339"/>
      <c r="CF39" s="339"/>
      <c r="CG39" s="339"/>
      <c r="CH39" s="339"/>
      <c r="CI39" s="339"/>
      <c r="CJ39" s="339"/>
      <c r="CK39" s="339"/>
      <c r="CL39" s="339"/>
      <c r="CM39" s="339"/>
      <c r="CN39" s="339"/>
      <c r="CO39" s="339"/>
      <c r="CP39" s="339"/>
      <c r="CQ39" s="339"/>
      <c r="CR39" s="339"/>
      <c r="CS39" s="339"/>
      <c r="CT39" s="339"/>
      <c r="CU39" s="339"/>
      <c r="CV39" s="339"/>
      <c r="CW39" s="339"/>
      <c r="CX39" s="339"/>
      <c r="CY39" s="339"/>
      <c r="CZ39" s="339"/>
      <c r="DA39" s="339"/>
      <c r="DB39" s="339"/>
      <c r="DC39" s="339"/>
      <c r="DD39" s="339"/>
      <c r="DE39" s="339"/>
      <c r="DF39" s="339"/>
      <c r="DG39" s="339"/>
      <c r="DH39" s="339"/>
      <c r="DI39" s="339"/>
      <c r="DJ39" s="339"/>
      <c r="DK39" s="339"/>
      <c r="DL39" s="339"/>
      <c r="DM39" s="339"/>
      <c r="DN39" s="339"/>
      <c r="DO39" s="339"/>
      <c r="DP39" s="339"/>
      <c r="DQ39" s="339"/>
      <c r="DR39" s="339"/>
      <c r="DS39" s="339"/>
      <c r="DT39" s="339"/>
      <c r="DU39" s="339"/>
      <c r="DV39" s="339"/>
      <c r="DW39" s="339"/>
      <c r="DX39" s="339"/>
      <c r="DY39" s="339"/>
      <c r="DZ39" s="339"/>
      <c r="EA39" s="339"/>
      <c r="EB39" s="339"/>
      <c r="EC39" s="339"/>
      <c r="ED39" s="339"/>
      <c r="EE39" s="339"/>
      <c r="EF39" s="339"/>
      <c r="EG39" s="339"/>
      <c r="EH39" s="339"/>
      <c r="EI39" s="339"/>
      <c r="EJ39" s="339"/>
      <c r="EK39" s="339"/>
      <c r="EL39" s="339"/>
      <c r="EM39" s="339"/>
      <c r="EN39" s="339"/>
      <c r="EO39" s="339"/>
      <c r="EP39" s="339"/>
      <c r="EQ39" s="339"/>
      <c r="ER39" s="339"/>
      <c r="ES39" s="339"/>
      <c r="ET39" s="339"/>
      <c r="EU39" s="339"/>
      <c r="EV39" s="339"/>
      <c r="EW39" s="339"/>
      <c r="EX39" s="339"/>
      <c r="EY39" s="339"/>
      <c r="EZ39" s="339"/>
      <c r="FA39" s="339"/>
      <c r="FB39" s="339"/>
      <c r="FC39" s="339"/>
      <c r="FD39" s="339"/>
      <c r="FE39" s="339"/>
      <c r="FF39" s="339"/>
      <c r="FG39" s="339"/>
      <c r="FH39" s="339"/>
      <c r="FI39" s="339"/>
      <c r="FJ39" s="339"/>
      <c r="FK39" s="339"/>
      <c r="FL39" s="339"/>
      <c r="FM39" s="339"/>
      <c r="FN39" s="339"/>
      <c r="FO39" s="339"/>
      <c r="FP39" s="339"/>
      <c r="FQ39" s="339"/>
      <c r="FR39" s="339"/>
      <c r="FS39" s="339"/>
      <c r="FT39" s="339"/>
      <c r="FU39" s="339"/>
      <c r="FV39" s="339"/>
      <c r="FW39" s="339"/>
      <c r="FX39" s="339"/>
      <c r="FY39" s="339"/>
      <c r="FZ39" s="339"/>
      <c r="GA39" s="339"/>
      <c r="GB39" s="339"/>
      <c r="GC39" s="339"/>
      <c r="GD39" s="339"/>
      <c r="GE39" s="339"/>
      <c r="GF39" s="339"/>
      <c r="GG39" s="339"/>
      <c r="GH39" s="339"/>
      <c r="GI39" s="339"/>
      <c r="GJ39" s="339"/>
      <c r="GK39" s="339"/>
      <c r="GL39" s="339"/>
      <c r="GM39" s="339"/>
      <c r="GN39" s="339"/>
      <c r="GO39" s="339"/>
      <c r="GP39" s="339"/>
      <c r="GQ39" s="339"/>
      <c r="GR39" s="339"/>
      <c r="GS39" s="339"/>
      <c r="GT39" s="339"/>
      <c r="GU39" s="339"/>
      <c r="GV39" s="339"/>
      <c r="GW39" s="339"/>
      <c r="GX39" s="339"/>
      <c r="GY39" s="339"/>
      <c r="GZ39" s="339"/>
      <c r="HA39" s="339"/>
      <c r="HB39" s="339"/>
      <c r="HC39" s="339"/>
      <c r="HD39" s="339"/>
      <c r="HE39" s="339"/>
      <c r="HF39" s="339"/>
      <c r="HG39" s="339"/>
      <c r="HH39" s="339"/>
      <c r="HI39" s="339"/>
      <c r="HJ39" s="339"/>
      <c r="HK39" s="339"/>
      <c r="HL39" s="339"/>
      <c r="HM39" s="339"/>
      <c r="HN39" s="339"/>
      <c r="HO39" s="339"/>
      <c r="HP39" s="339"/>
      <c r="HQ39" s="339"/>
      <c r="HR39" s="339"/>
      <c r="HS39" s="339"/>
      <c r="HT39" s="339"/>
      <c r="HU39" s="339"/>
      <c r="HV39" s="339"/>
      <c r="HW39" s="339"/>
      <c r="HX39" s="339"/>
      <c r="HY39" s="339"/>
      <c r="HZ39" s="339"/>
      <c r="IA39" s="339"/>
      <c r="IB39" s="339"/>
      <c r="IC39" s="339"/>
      <c r="ID39" s="339"/>
      <c r="IE39" s="339"/>
      <c r="IF39" s="339"/>
      <c r="IG39" s="339"/>
      <c r="IH39" s="339"/>
      <c r="II39" s="339"/>
      <c r="IJ39" s="339"/>
      <c r="IK39" s="339"/>
      <c r="IL39" s="339"/>
      <c r="IM39" s="339"/>
      <c r="IN39" s="339"/>
      <c r="IO39" s="339"/>
      <c r="IP39" s="339"/>
      <c r="IQ39" s="339"/>
      <c r="IR39" s="339"/>
      <c r="IS39" s="339"/>
      <c r="IT39" s="339"/>
      <c r="IU39" s="339"/>
      <c r="IV39" s="339"/>
    </row>
    <row r="40" spans="1:256" ht="33.75">
      <c r="A40" s="358" t="s">
        <v>314</v>
      </c>
      <c r="B40" s="355">
        <f t="shared" si="0"/>
        <v>7.1</v>
      </c>
      <c r="C40" s="355">
        <v>98.9</v>
      </c>
      <c r="D40" s="383">
        <v>25650</v>
      </c>
      <c r="E40" s="392">
        <v>9355</v>
      </c>
      <c r="F40" s="392">
        <v>96</v>
      </c>
      <c r="G40" s="355">
        <v>26.4</v>
      </c>
      <c r="H40" s="355">
        <v>36.5</v>
      </c>
      <c r="I40" s="356">
        <v>35484</v>
      </c>
      <c r="J40" s="356">
        <v>29313</v>
      </c>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c r="BI40" s="339"/>
      <c r="BJ40" s="339"/>
      <c r="BK40" s="339"/>
      <c r="BL40" s="339"/>
      <c r="BM40" s="339"/>
      <c r="BN40" s="339"/>
      <c r="BO40" s="339"/>
      <c r="BP40" s="339"/>
      <c r="BQ40" s="339"/>
      <c r="BR40" s="339"/>
      <c r="BS40" s="339"/>
      <c r="BT40" s="339"/>
      <c r="BU40" s="339"/>
      <c r="BV40" s="339"/>
      <c r="BW40" s="339"/>
      <c r="BX40" s="339"/>
      <c r="BY40" s="339"/>
      <c r="BZ40" s="339"/>
      <c r="CA40" s="339"/>
      <c r="CB40" s="339"/>
      <c r="CC40" s="339"/>
      <c r="CD40" s="339"/>
      <c r="CE40" s="339"/>
      <c r="CF40" s="339"/>
      <c r="CG40" s="339"/>
      <c r="CH40" s="339"/>
      <c r="CI40" s="339"/>
      <c r="CJ40" s="339"/>
      <c r="CK40" s="339"/>
      <c r="CL40" s="339"/>
      <c r="CM40" s="339"/>
      <c r="CN40" s="339"/>
      <c r="CO40" s="339"/>
      <c r="CP40" s="339"/>
      <c r="CQ40" s="339"/>
      <c r="CR40" s="339"/>
      <c r="CS40" s="339"/>
      <c r="CT40" s="339"/>
      <c r="CU40" s="339"/>
      <c r="CV40" s="339"/>
      <c r="CW40" s="339"/>
      <c r="CX40" s="339"/>
      <c r="CY40" s="339"/>
      <c r="CZ40" s="339"/>
      <c r="DA40" s="339"/>
      <c r="DB40" s="339"/>
      <c r="DC40" s="339"/>
      <c r="DD40" s="339"/>
      <c r="DE40" s="339"/>
      <c r="DF40" s="339"/>
      <c r="DG40" s="339"/>
      <c r="DH40" s="339"/>
      <c r="DI40" s="339"/>
      <c r="DJ40" s="339"/>
      <c r="DK40" s="339"/>
      <c r="DL40" s="339"/>
      <c r="DM40" s="339"/>
      <c r="DN40" s="339"/>
      <c r="DO40" s="339"/>
      <c r="DP40" s="339"/>
      <c r="DQ40" s="339"/>
      <c r="DR40" s="339"/>
      <c r="DS40" s="339"/>
      <c r="DT40" s="339"/>
      <c r="DU40" s="339"/>
      <c r="DV40" s="339"/>
      <c r="DW40" s="339"/>
      <c r="DX40" s="339"/>
      <c r="DY40" s="339"/>
      <c r="DZ40" s="339"/>
      <c r="EA40" s="339"/>
      <c r="EB40" s="339"/>
      <c r="EC40" s="339"/>
      <c r="ED40" s="339"/>
      <c r="EE40" s="339"/>
      <c r="EF40" s="339"/>
      <c r="EG40" s="339"/>
      <c r="EH40" s="339"/>
      <c r="EI40" s="339"/>
      <c r="EJ40" s="339"/>
      <c r="EK40" s="339"/>
      <c r="EL40" s="339"/>
      <c r="EM40" s="339"/>
      <c r="EN40" s="339"/>
      <c r="EO40" s="339"/>
      <c r="EP40" s="339"/>
      <c r="EQ40" s="339"/>
      <c r="ER40" s="339"/>
      <c r="ES40" s="339"/>
      <c r="ET40" s="339"/>
      <c r="EU40" s="339"/>
      <c r="EV40" s="339"/>
      <c r="EW40" s="339"/>
      <c r="EX40" s="339"/>
      <c r="EY40" s="339"/>
      <c r="EZ40" s="339"/>
      <c r="FA40" s="339"/>
      <c r="FB40" s="339"/>
      <c r="FC40" s="339"/>
      <c r="FD40" s="339"/>
      <c r="FE40" s="339"/>
      <c r="FF40" s="339"/>
      <c r="FG40" s="339"/>
      <c r="FH40" s="339"/>
      <c r="FI40" s="339"/>
      <c r="FJ40" s="339"/>
      <c r="FK40" s="339"/>
      <c r="FL40" s="339"/>
      <c r="FM40" s="339"/>
      <c r="FN40" s="339"/>
      <c r="FO40" s="339"/>
      <c r="FP40" s="339"/>
      <c r="FQ40" s="339"/>
      <c r="FR40" s="339"/>
      <c r="FS40" s="339"/>
      <c r="FT40" s="339"/>
      <c r="FU40" s="339"/>
      <c r="FV40" s="339"/>
      <c r="FW40" s="339"/>
      <c r="FX40" s="339"/>
      <c r="FY40" s="339"/>
      <c r="FZ40" s="339"/>
      <c r="GA40" s="339"/>
      <c r="GB40" s="339"/>
      <c r="GC40" s="339"/>
      <c r="GD40" s="339"/>
      <c r="GE40" s="339"/>
      <c r="GF40" s="339"/>
      <c r="GG40" s="339"/>
      <c r="GH40" s="339"/>
      <c r="GI40" s="339"/>
      <c r="GJ40" s="339"/>
      <c r="GK40" s="339"/>
      <c r="GL40" s="339"/>
      <c r="GM40" s="339"/>
      <c r="GN40" s="339"/>
      <c r="GO40" s="339"/>
      <c r="GP40" s="339"/>
      <c r="GQ40" s="339"/>
      <c r="GR40" s="339"/>
      <c r="GS40" s="339"/>
      <c r="GT40" s="339"/>
      <c r="GU40" s="339"/>
      <c r="GV40" s="339"/>
      <c r="GW40" s="339"/>
      <c r="GX40" s="339"/>
      <c r="GY40" s="339"/>
      <c r="GZ40" s="339"/>
      <c r="HA40" s="339"/>
      <c r="HB40" s="339"/>
      <c r="HC40" s="339"/>
      <c r="HD40" s="339"/>
      <c r="HE40" s="339"/>
      <c r="HF40" s="339"/>
      <c r="HG40" s="339"/>
      <c r="HH40" s="339"/>
      <c r="HI40" s="339"/>
      <c r="HJ40" s="339"/>
      <c r="HK40" s="339"/>
      <c r="HL40" s="339"/>
      <c r="HM40" s="339"/>
      <c r="HN40" s="339"/>
      <c r="HO40" s="339"/>
      <c r="HP40" s="339"/>
      <c r="HQ40" s="339"/>
      <c r="HR40" s="339"/>
      <c r="HS40" s="339"/>
      <c r="HT40" s="339"/>
      <c r="HU40" s="339"/>
      <c r="HV40" s="339"/>
      <c r="HW40" s="339"/>
      <c r="HX40" s="339"/>
      <c r="HY40" s="339"/>
      <c r="HZ40" s="339"/>
      <c r="IA40" s="339"/>
      <c r="IB40" s="339"/>
      <c r="IC40" s="339"/>
      <c r="ID40" s="339"/>
      <c r="IE40" s="339"/>
      <c r="IF40" s="339"/>
      <c r="IG40" s="339"/>
      <c r="IH40" s="339"/>
      <c r="II40" s="339"/>
      <c r="IJ40" s="339"/>
      <c r="IK40" s="339"/>
      <c r="IL40" s="339"/>
      <c r="IM40" s="339"/>
      <c r="IN40" s="339"/>
      <c r="IO40" s="339"/>
      <c r="IP40" s="339"/>
      <c r="IQ40" s="339"/>
      <c r="IR40" s="339"/>
      <c r="IS40" s="339"/>
      <c r="IT40" s="339"/>
      <c r="IU40" s="339"/>
      <c r="IV40" s="339"/>
    </row>
    <row r="41" spans="1:256" ht="12">
      <c r="A41" s="359" t="s">
        <v>90</v>
      </c>
      <c r="B41" s="355">
        <f t="shared" si="0"/>
        <v>2.6</v>
      </c>
      <c r="C41" s="355">
        <v>36.1</v>
      </c>
      <c r="D41" s="383">
        <v>25135</v>
      </c>
      <c r="E41" s="392">
        <v>8229</v>
      </c>
      <c r="F41" s="392">
        <v>109</v>
      </c>
      <c r="G41" s="355">
        <v>24.3</v>
      </c>
      <c r="H41" s="355">
        <v>32.7</v>
      </c>
      <c r="I41" s="356">
        <v>33865</v>
      </c>
      <c r="J41" s="356">
        <v>28007</v>
      </c>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c r="BI41" s="339"/>
      <c r="BJ41" s="339"/>
      <c r="BK41" s="339"/>
      <c r="BL41" s="339"/>
      <c r="BM41" s="339"/>
      <c r="BN41" s="339"/>
      <c r="BO41" s="339"/>
      <c r="BP41" s="339"/>
      <c r="BQ41" s="339"/>
      <c r="BR41" s="339"/>
      <c r="BS41" s="339"/>
      <c r="BT41" s="339"/>
      <c r="BU41" s="339"/>
      <c r="BV41" s="339"/>
      <c r="BW41" s="339"/>
      <c r="BX41" s="339"/>
      <c r="BY41" s="339"/>
      <c r="BZ41" s="339"/>
      <c r="CA41" s="339"/>
      <c r="CB41" s="339"/>
      <c r="CC41" s="339"/>
      <c r="CD41" s="339"/>
      <c r="CE41" s="339"/>
      <c r="CF41" s="339"/>
      <c r="CG41" s="339"/>
      <c r="CH41" s="339"/>
      <c r="CI41" s="339"/>
      <c r="CJ41" s="339"/>
      <c r="CK41" s="339"/>
      <c r="CL41" s="339"/>
      <c r="CM41" s="339"/>
      <c r="CN41" s="339"/>
      <c r="CO41" s="339"/>
      <c r="CP41" s="339"/>
      <c r="CQ41" s="339"/>
      <c r="CR41" s="339"/>
      <c r="CS41" s="339"/>
      <c r="CT41" s="339"/>
      <c r="CU41" s="339"/>
      <c r="CV41" s="339"/>
      <c r="CW41" s="339"/>
      <c r="CX41" s="339"/>
      <c r="CY41" s="339"/>
      <c r="CZ41" s="339"/>
      <c r="DA41" s="339"/>
      <c r="DB41" s="339"/>
      <c r="DC41" s="339"/>
      <c r="DD41" s="339"/>
      <c r="DE41" s="339"/>
      <c r="DF41" s="339"/>
      <c r="DG41" s="339"/>
      <c r="DH41" s="339"/>
      <c r="DI41" s="339"/>
      <c r="DJ41" s="339"/>
      <c r="DK41" s="339"/>
      <c r="DL41" s="339"/>
      <c r="DM41" s="339"/>
      <c r="DN41" s="339"/>
      <c r="DO41" s="339"/>
      <c r="DP41" s="339"/>
      <c r="DQ41" s="339"/>
      <c r="DR41" s="339"/>
      <c r="DS41" s="339"/>
      <c r="DT41" s="339"/>
      <c r="DU41" s="339"/>
      <c r="DV41" s="339"/>
      <c r="DW41" s="339"/>
      <c r="DX41" s="339"/>
      <c r="DY41" s="339"/>
      <c r="DZ41" s="339"/>
      <c r="EA41" s="339"/>
      <c r="EB41" s="339"/>
      <c r="EC41" s="339"/>
      <c r="ED41" s="339"/>
      <c r="EE41" s="339"/>
      <c r="EF41" s="339"/>
      <c r="EG41" s="339"/>
      <c r="EH41" s="339"/>
      <c r="EI41" s="339"/>
      <c r="EJ41" s="339"/>
      <c r="EK41" s="339"/>
      <c r="EL41" s="339"/>
      <c r="EM41" s="339"/>
      <c r="EN41" s="339"/>
      <c r="EO41" s="339"/>
      <c r="EP41" s="339"/>
      <c r="EQ41" s="339"/>
      <c r="ER41" s="339"/>
      <c r="ES41" s="339"/>
      <c r="ET41" s="339"/>
      <c r="EU41" s="339"/>
      <c r="EV41" s="339"/>
      <c r="EW41" s="339"/>
      <c r="EX41" s="339"/>
      <c r="EY41" s="339"/>
      <c r="EZ41" s="339"/>
      <c r="FA41" s="339"/>
      <c r="FB41" s="339"/>
      <c r="FC41" s="339"/>
      <c r="FD41" s="339"/>
      <c r="FE41" s="339"/>
      <c r="FF41" s="339"/>
      <c r="FG41" s="339"/>
      <c r="FH41" s="339"/>
      <c r="FI41" s="339"/>
      <c r="FJ41" s="339"/>
      <c r="FK41" s="339"/>
      <c r="FL41" s="339"/>
      <c r="FM41" s="339"/>
      <c r="FN41" s="339"/>
      <c r="FO41" s="339"/>
      <c r="FP41" s="339"/>
      <c r="FQ41" s="339"/>
      <c r="FR41" s="339"/>
      <c r="FS41" s="339"/>
      <c r="FT41" s="339"/>
      <c r="FU41" s="339"/>
      <c r="FV41" s="339"/>
      <c r="FW41" s="339"/>
      <c r="FX41" s="339"/>
      <c r="FY41" s="339"/>
      <c r="FZ41" s="339"/>
      <c r="GA41" s="339"/>
      <c r="GB41" s="339"/>
      <c r="GC41" s="339"/>
      <c r="GD41" s="339"/>
      <c r="GE41" s="339"/>
      <c r="GF41" s="339"/>
      <c r="GG41" s="339"/>
      <c r="GH41" s="339"/>
      <c r="GI41" s="339"/>
      <c r="GJ41" s="339"/>
      <c r="GK41" s="339"/>
      <c r="GL41" s="339"/>
      <c r="GM41" s="339"/>
      <c r="GN41" s="339"/>
      <c r="GO41" s="339"/>
      <c r="GP41" s="339"/>
      <c r="GQ41" s="339"/>
      <c r="GR41" s="339"/>
      <c r="GS41" s="339"/>
      <c r="GT41" s="339"/>
      <c r="GU41" s="339"/>
      <c r="GV41" s="339"/>
      <c r="GW41" s="339"/>
      <c r="GX41" s="339"/>
      <c r="GY41" s="339"/>
      <c r="GZ41" s="339"/>
      <c r="HA41" s="339"/>
      <c r="HB41" s="339"/>
      <c r="HC41" s="339"/>
      <c r="HD41" s="339"/>
      <c r="HE41" s="339"/>
      <c r="HF41" s="339"/>
      <c r="HG41" s="339"/>
      <c r="HH41" s="339"/>
      <c r="HI41" s="339"/>
      <c r="HJ41" s="339"/>
      <c r="HK41" s="339"/>
      <c r="HL41" s="339"/>
      <c r="HM41" s="339"/>
      <c r="HN41" s="339"/>
      <c r="HO41" s="339"/>
      <c r="HP41" s="339"/>
      <c r="HQ41" s="339"/>
      <c r="HR41" s="339"/>
      <c r="HS41" s="339"/>
      <c r="HT41" s="339"/>
      <c r="HU41" s="339"/>
      <c r="HV41" s="339"/>
      <c r="HW41" s="339"/>
      <c r="HX41" s="339"/>
      <c r="HY41" s="339"/>
      <c r="HZ41" s="339"/>
      <c r="IA41" s="339"/>
      <c r="IB41" s="339"/>
      <c r="IC41" s="339"/>
      <c r="ID41" s="339"/>
      <c r="IE41" s="339"/>
      <c r="IF41" s="339"/>
      <c r="IG41" s="339"/>
      <c r="IH41" s="339"/>
      <c r="II41" s="339"/>
      <c r="IJ41" s="339"/>
      <c r="IK41" s="339"/>
      <c r="IL41" s="339"/>
      <c r="IM41" s="339"/>
      <c r="IN41" s="339"/>
      <c r="IO41" s="339"/>
      <c r="IP41" s="339"/>
      <c r="IQ41" s="339"/>
      <c r="IR41" s="339"/>
      <c r="IS41" s="339"/>
      <c r="IT41" s="339"/>
      <c r="IU41" s="339"/>
      <c r="IV41" s="339"/>
    </row>
    <row r="42" spans="1:256" ht="33.75">
      <c r="A42" s="358" t="s">
        <v>315</v>
      </c>
      <c r="B42" s="355">
        <f t="shared" si="0"/>
        <v>0.1</v>
      </c>
      <c r="C42" s="355">
        <v>1.1</v>
      </c>
      <c r="D42" s="383">
        <v>30073</v>
      </c>
      <c r="E42" s="392">
        <v>12255</v>
      </c>
      <c r="F42" s="392">
        <v>3</v>
      </c>
      <c r="G42" s="355">
        <v>28.4</v>
      </c>
      <c r="H42" s="355">
        <v>40.7</v>
      </c>
      <c r="I42" s="356">
        <v>43086</v>
      </c>
      <c r="J42" s="356">
        <v>34426</v>
      </c>
      <c r="K42" s="339"/>
      <c r="L42" s="339"/>
      <c r="M42" s="339"/>
      <c r="N42" s="339"/>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c r="BI42" s="339"/>
      <c r="BJ42" s="339"/>
      <c r="BK42" s="339"/>
      <c r="BL42" s="339"/>
      <c r="BM42" s="339"/>
      <c r="BN42" s="339"/>
      <c r="BO42" s="339"/>
      <c r="BP42" s="339"/>
      <c r="BQ42" s="339"/>
      <c r="BR42" s="339"/>
      <c r="BS42" s="339"/>
      <c r="BT42" s="339"/>
      <c r="BU42" s="339"/>
      <c r="BV42" s="339"/>
      <c r="BW42" s="339"/>
      <c r="BX42" s="339"/>
      <c r="BY42" s="339"/>
      <c r="BZ42" s="339"/>
      <c r="CA42" s="339"/>
      <c r="CB42" s="339"/>
      <c r="CC42" s="339"/>
      <c r="CD42" s="339"/>
      <c r="CE42" s="339"/>
      <c r="CF42" s="339"/>
      <c r="CG42" s="339"/>
      <c r="CH42" s="339"/>
      <c r="CI42" s="339"/>
      <c r="CJ42" s="339"/>
      <c r="CK42" s="339"/>
      <c r="CL42" s="339"/>
      <c r="CM42" s="339"/>
      <c r="CN42" s="339"/>
      <c r="CO42" s="339"/>
      <c r="CP42" s="339"/>
      <c r="CQ42" s="339"/>
      <c r="CR42" s="339"/>
      <c r="CS42" s="339"/>
      <c r="CT42" s="339"/>
      <c r="CU42" s="339"/>
      <c r="CV42" s="339"/>
      <c r="CW42" s="339"/>
      <c r="CX42" s="339"/>
      <c r="CY42" s="339"/>
      <c r="CZ42" s="339"/>
      <c r="DA42" s="339"/>
      <c r="DB42" s="339"/>
      <c r="DC42" s="339"/>
      <c r="DD42" s="339"/>
      <c r="DE42" s="339"/>
      <c r="DF42" s="339"/>
      <c r="DG42" s="339"/>
      <c r="DH42" s="339"/>
      <c r="DI42" s="339"/>
      <c r="DJ42" s="339"/>
      <c r="DK42" s="339"/>
      <c r="DL42" s="339"/>
      <c r="DM42" s="339"/>
      <c r="DN42" s="339"/>
      <c r="DO42" s="339"/>
      <c r="DP42" s="339"/>
      <c r="DQ42" s="339"/>
      <c r="DR42" s="339"/>
      <c r="DS42" s="339"/>
      <c r="DT42" s="339"/>
      <c r="DU42" s="339"/>
      <c r="DV42" s="339"/>
      <c r="DW42" s="339"/>
      <c r="DX42" s="339"/>
      <c r="DY42" s="339"/>
      <c r="DZ42" s="339"/>
      <c r="EA42" s="339"/>
      <c r="EB42" s="339"/>
      <c r="EC42" s="339"/>
      <c r="ED42" s="339"/>
      <c r="EE42" s="339"/>
      <c r="EF42" s="339"/>
      <c r="EG42" s="339"/>
      <c r="EH42" s="339"/>
      <c r="EI42" s="339"/>
      <c r="EJ42" s="339"/>
      <c r="EK42" s="339"/>
      <c r="EL42" s="339"/>
      <c r="EM42" s="339"/>
      <c r="EN42" s="339"/>
      <c r="EO42" s="339"/>
      <c r="EP42" s="339"/>
      <c r="EQ42" s="339"/>
      <c r="ER42" s="339"/>
      <c r="ES42" s="339"/>
      <c r="ET42" s="339"/>
      <c r="EU42" s="339"/>
      <c r="EV42" s="339"/>
      <c r="EW42" s="339"/>
      <c r="EX42" s="339"/>
      <c r="EY42" s="339"/>
      <c r="EZ42" s="339"/>
      <c r="FA42" s="339"/>
      <c r="FB42" s="339"/>
      <c r="FC42" s="339"/>
      <c r="FD42" s="339"/>
      <c r="FE42" s="339"/>
      <c r="FF42" s="339"/>
      <c r="FG42" s="339"/>
      <c r="FH42" s="339"/>
      <c r="FI42" s="339"/>
      <c r="FJ42" s="339"/>
      <c r="FK42" s="339"/>
      <c r="FL42" s="339"/>
      <c r="FM42" s="339"/>
      <c r="FN42" s="339"/>
      <c r="FO42" s="339"/>
      <c r="FP42" s="339"/>
      <c r="FQ42" s="339"/>
      <c r="FR42" s="339"/>
      <c r="FS42" s="339"/>
      <c r="FT42" s="339"/>
      <c r="FU42" s="339"/>
      <c r="FV42" s="339"/>
      <c r="FW42" s="339"/>
      <c r="FX42" s="339"/>
      <c r="FY42" s="339"/>
      <c r="FZ42" s="339"/>
      <c r="GA42" s="339"/>
      <c r="GB42" s="339"/>
      <c r="GC42" s="339"/>
      <c r="GD42" s="339"/>
      <c r="GE42" s="339"/>
      <c r="GF42" s="339"/>
      <c r="GG42" s="339"/>
      <c r="GH42" s="339"/>
      <c r="GI42" s="339"/>
      <c r="GJ42" s="339"/>
      <c r="GK42" s="339"/>
      <c r="GL42" s="339"/>
      <c r="GM42" s="339"/>
      <c r="GN42" s="339"/>
      <c r="GO42" s="339"/>
      <c r="GP42" s="339"/>
      <c r="GQ42" s="339"/>
      <c r="GR42" s="339"/>
      <c r="GS42" s="339"/>
      <c r="GT42" s="339"/>
      <c r="GU42" s="339"/>
      <c r="GV42" s="339"/>
      <c r="GW42" s="339"/>
      <c r="GX42" s="339"/>
      <c r="GY42" s="339"/>
      <c r="GZ42" s="339"/>
      <c r="HA42" s="339"/>
      <c r="HB42" s="339"/>
      <c r="HC42" s="339"/>
      <c r="HD42" s="339"/>
      <c r="HE42" s="339"/>
      <c r="HF42" s="339"/>
      <c r="HG42" s="339"/>
      <c r="HH42" s="339"/>
      <c r="HI42" s="339"/>
      <c r="HJ42" s="339"/>
      <c r="HK42" s="339"/>
      <c r="HL42" s="339"/>
      <c r="HM42" s="339"/>
      <c r="HN42" s="339"/>
      <c r="HO42" s="339"/>
      <c r="HP42" s="339"/>
      <c r="HQ42" s="339"/>
      <c r="HR42" s="339"/>
      <c r="HS42" s="339"/>
      <c r="HT42" s="339"/>
      <c r="HU42" s="339"/>
      <c r="HV42" s="339"/>
      <c r="HW42" s="339"/>
      <c r="HX42" s="339"/>
      <c r="HY42" s="339"/>
      <c r="HZ42" s="339"/>
      <c r="IA42" s="339"/>
      <c r="IB42" s="339"/>
      <c r="IC42" s="339"/>
      <c r="ID42" s="339"/>
      <c r="IE42" s="339"/>
      <c r="IF42" s="339"/>
      <c r="IG42" s="339"/>
      <c r="IH42" s="339"/>
      <c r="II42" s="339"/>
      <c r="IJ42" s="339"/>
      <c r="IK42" s="339"/>
      <c r="IL42" s="339"/>
      <c r="IM42" s="339"/>
      <c r="IN42" s="339"/>
      <c r="IO42" s="339"/>
      <c r="IP42" s="339"/>
      <c r="IQ42" s="339"/>
      <c r="IR42" s="339"/>
      <c r="IS42" s="339"/>
      <c r="IT42" s="339"/>
      <c r="IU42" s="339"/>
      <c r="IV42" s="339"/>
    </row>
    <row r="43" spans="1:256" ht="22.5">
      <c r="A43" s="357" t="s">
        <v>316</v>
      </c>
      <c r="B43" s="355">
        <f t="shared" si="0"/>
        <v>0.9</v>
      </c>
      <c r="C43" s="355">
        <v>13.2</v>
      </c>
      <c r="D43" s="383">
        <v>25632</v>
      </c>
      <c r="E43" s="392">
        <v>8611</v>
      </c>
      <c r="F43" s="392">
        <v>169</v>
      </c>
      <c r="G43" s="355">
        <v>24.7</v>
      </c>
      <c r="H43" s="355">
        <v>33.6</v>
      </c>
      <c r="I43" s="356">
        <v>34853</v>
      </c>
      <c r="J43" s="356">
        <v>28897</v>
      </c>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c r="BI43" s="339"/>
      <c r="BJ43" s="339"/>
      <c r="BK43" s="339"/>
      <c r="BL43" s="339"/>
      <c r="BM43" s="339"/>
      <c r="BN43" s="339"/>
      <c r="BO43" s="339"/>
      <c r="BP43" s="339"/>
      <c r="BQ43" s="339"/>
      <c r="BR43" s="339"/>
      <c r="BS43" s="339"/>
      <c r="BT43" s="339"/>
      <c r="BU43" s="339"/>
      <c r="BV43" s="339"/>
      <c r="BW43" s="339"/>
      <c r="BX43" s="339"/>
      <c r="BY43" s="339"/>
      <c r="BZ43" s="339"/>
      <c r="CA43" s="339"/>
      <c r="CB43" s="339"/>
      <c r="CC43" s="339"/>
      <c r="CD43" s="339"/>
      <c r="CE43" s="339"/>
      <c r="CF43" s="339"/>
      <c r="CG43" s="339"/>
      <c r="CH43" s="339"/>
      <c r="CI43" s="339"/>
      <c r="CJ43" s="339"/>
      <c r="CK43" s="339"/>
      <c r="CL43" s="339"/>
      <c r="CM43" s="339"/>
      <c r="CN43" s="339"/>
      <c r="CO43" s="339"/>
      <c r="CP43" s="339"/>
      <c r="CQ43" s="339"/>
      <c r="CR43" s="339"/>
      <c r="CS43" s="339"/>
      <c r="CT43" s="339"/>
      <c r="CU43" s="339"/>
      <c r="CV43" s="339"/>
      <c r="CW43" s="339"/>
      <c r="CX43" s="339"/>
      <c r="CY43" s="339"/>
      <c r="CZ43" s="339"/>
      <c r="DA43" s="339"/>
      <c r="DB43" s="339"/>
      <c r="DC43" s="339"/>
      <c r="DD43" s="339"/>
      <c r="DE43" s="339"/>
      <c r="DF43" s="339"/>
      <c r="DG43" s="339"/>
      <c r="DH43" s="339"/>
      <c r="DI43" s="339"/>
      <c r="DJ43" s="339"/>
      <c r="DK43" s="339"/>
      <c r="DL43" s="339"/>
      <c r="DM43" s="339"/>
      <c r="DN43" s="339"/>
      <c r="DO43" s="339"/>
      <c r="DP43" s="339"/>
      <c r="DQ43" s="339"/>
      <c r="DR43" s="339"/>
      <c r="DS43" s="339"/>
      <c r="DT43" s="339"/>
      <c r="DU43" s="339"/>
      <c r="DV43" s="339"/>
      <c r="DW43" s="339"/>
      <c r="DX43" s="339"/>
      <c r="DY43" s="339"/>
      <c r="DZ43" s="339"/>
      <c r="EA43" s="339"/>
      <c r="EB43" s="339"/>
      <c r="EC43" s="339"/>
      <c r="ED43" s="339"/>
      <c r="EE43" s="339"/>
      <c r="EF43" s="339"/>
      <c r="EG43" s="339"/>
      <c r="EH43" s="339"/>
      <c r="EI43" s="339"/>
      <c r="EJ43" s="339"/>
      <c r="EK43" s="339"/>
      <c r="EL43" s="339"/>
      <c r="EM43" s="339"/>
      <c r="EN43" s="339"/>
      <c r="EO43" s="339"/>
      <c r="EP43" s="339"/>
      <c r="EQ43" s="339"/>
      <c r="ER43" s="339"/>
      <c r="ES43" s="339"/>
      <c r="ET43" s="339"/>
      <c r="EU43" s="339"/>
      <c r="EV43" s="339"/>
      <c r="EW43" s="339"/>
      <c r="EX43" s="339"/>
      <c r="EY43" s="339"/>
      <c r="EZ43" s="339"/>
      <c r="FA43" s="339"/>
      <c r="FB43" s="339"/>
      <c r="FC43" s="339"/>
      <c r="FD43" s="339"/>
      <c r="FE43" s="339"/>
      <c r="FF43" s="339"/>
      <c r="FG43" s="339"/>
      <c r="FH43" s="339"/>
      <c r="FI43" s="339"/>
      <c r="FJ43" s="339"/>
      <c r="FK43" s="339"/>
      <c r="FL43" s="339"/>
      <c r="FM43" s="339"/>
      <c r="FN43" s="339"/>
      <c r="FO43" s="339"/>
      <c r="FP43" s="339"/>
      <c r="FQ43" s="339"/>
      <c r="FR43" s="339"/>
      <c r="FS43" s="339"/>
      <c r="FT43" s="339"/>
      <c r="FU43" s="339"/>
      <c r="FV43" s="339"/>
      <c r="FW43" s="339"/>
      <c r="FX43" s="339"/>
      <c r="FY43" s="339"/>
      <c r="FZ43" s="339"/>
      <c r="GA43" s="339"/>
      <c r="GB43" s="339"/>
      <c r="GC43" s="339"/>
      <c r="GD43" s="339"/>
      <c r="GE43" s="339"/>
      <c r="GF43" s="339"/>
      <c r="GG43" s="339"/>
      <c r="GH43" s="339"/>
      <c r="GI43" s="339"/>
      <c r="GJ43" s="339"/>
      <c r="GK43" s="339"/>
      <c r="GL43" s="339"/>
      <c r="GM43" s="339"/>
      <c r="GN43" s="339"/>
      <c r="GO43" s="339"/>
      <c r="GP43" s="339"/>
      <c r="GQ43" s="339"/>
      <c r="GR43" s="339"/>
      <c r="GS43" s="339"/>
      <c r="GT43" s="339"/>
      <c r="GU43" s="339"/>
      <c r="GV43" s="339"/>
      <c r="GW43" s="339"/>
      <c r="GX43" s="339"/>
      <c r="GY43" s="339"/>
      <c r="GZ43" s="339"/>
      <c r="HA43" s="339"/>
      <c r="HB43" s="339"/>
      <c r="HC43" s="339"/>
      <c r="HD43" s="339"/>
      <c r="HE43" s="339"/>
      <c r="HF43" s="339"/>
      <c r="HG43" s="339"/>
      <c r="HH43" s="339"/>
      <c r="HI43" s="339"/>
      <c r="HJ43" s="339"/>
      <c r="HK43" s="339"/>
      <c r="HL43" s="339"/>
      <c r="HM43" s="339"/>
      <c r="HN43" s="339"/>
      <c r="HO43" s="339"/>
      <c r="HP43" s="339"/>
      <c r="HQ43" s="339"/>
      <c r="HR43" s="339"/>
      <c r="HS43" s="339"/>
      <c r="HT43" s="339"/>
      <c r="HU43" s="339"/>
      <c r="HV43" s="339"/>
      <c r="HW43" s="339"/>
      <c r="HX43" s="339"/>
      <c r="HY43" s="339"/>
      <c r="HZ43" s="339"/>
      <c r="IA43" s="339"/>
      <c r="IB43" s="339"/>
      <c r="IC43" s="339"/>
      <c r="ID43" s="339"/>
      <c r="IE43" s="339"/>
      <c r="IF43" s="339"/>
      <c r="IG43" s="339"/>
      <c r="IH43" s="339"/>
      <c r="II43" s="339"/>
      <c r="IJ43" s="339"/>
      <c r="IK43" s="339"/>
      <c r="IL43" s="339"/>
      <c r="IM43" s="339"/>
      <c r="IN43" s="339"/>
      <c r="IO43" s="339"/>
      <c r="IP43" s="339"/>
      <c r="IQ43" s="339"/>
      <c r="IR43" s="339"/>
      <c r="IS43" s="339"/>
      <c r="IT43" s="339"/>
      <c r="IU43" s="339"/>
      <c r="IV43" s="339"/>
    </row>
    <row r="44" spans="1:256" ht="22.5">
      <c r="A44" s="347" t="s">
        <v>164</v>
      </c>
      <c r="B44" s="341">
        <f t="shared" si="0"/>
        <v>17.5</v>
      </c>
      <c r="C44" s="341">
        <v>242.7</v>
      </c>
      <c r="D44" s="381">
        <v>22395</v>
      </c>
      <c r="E44" s="390">
        <v>9113</v>
      </c>
      <c r="F44" s="390">
        <v>795</v>
      </c>
      <c r="G44" s="341">
        <v>28.3</v>
      </c>
      <c r="H44" s="341">
        <v>40.7</v>
      </c>
      <c r="I44" s="342">
        <v>32167</v>
      </c>
      <c r="J44" s="342">
        <v>26222</v>
      </c>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39"/>
      <c r="BK44" s="339"/>
      <c r="BL44" s="339"/>
      <c r="BM44" s="339"/>
      <c r="BN44" s="339"/>
      <c r="BO44" s="339"/>
      <c r="BP44" s="339"/>
      <c r="BQ44" s="339"/>
      <c r="BR44" s="339"/>
      <c r="BS44" s="339"/>
      <c r="BT44" s="339"/>
      <c r="BU44" s="339"/>
      <c r="BV44" s="339"/>
      <c r="BW44" s="339"/>
      <c r="BX44" s="339"/>
      <c r="BY44" s="339"/>
      <c r="BZ44" s="339"/>
      <c r="CA44" s="339"/>
      <c r="CB44" s="339"/>
      <c r="CC44" s="339"/>
      <c r="CD44" s="339"/>
      <c r="CE44" s="339"/>
      <c r="CF44" s="339"/>
      <c r="CG44" s="339"/>
      <c r="CH44" s="339"/>
      <c r="CI44" s="339"/>
      <c r="CJ44" s="339"/>
      <c r="CK44" s="339"/>
      <c r="CL44" s="339"/>
      <c r="CM44" s="339"/>
      <c r="CN44" s="339"/>
      <c r="CO44" s="339"/>
      <c r="CP44" s="339"/>
      <c r="CQ44" s="339"/>
      <c r="CR44" s="339"/>
      <c r="CS44" s="339"/>
      <c r="CT44" s="339"/>
      <c r="CU44" s="339"/>
      <c r="CV44" s="339"/>
      <c r="CW44" s="339"/>
      <c r="CX44" s="339"/>
      <c r="CY44" s="339"/>
      <c r="CZ44" s="339"/>
      <c r="DA44" s="339"/>
      <c r="DB44" s="339"/>
      <c r="DC44" s="339"/>
      <c r="DD44" s="339"/>
      <c r="DE44" s="339"/>
      <c r="DF44" s="339"/>
      <c r="DG44" s="339"/>
      <c r="DH44" s="339"/>
      <c r="DI44" s="339"/>
      <c r="DJ44" s="339"/>
      <c r="DK44" s="339"/>
      <c r="DL44" s="339"/>
      <c r="DM44" s="339"/>
      <c r="DN44" s="339"/>
      <c r="DO44" s="339"/>
      <c r="DP44" s="339"/>
      <c r="DQ44" s="339"/>
      <c r="DR44" s="339"/>
      <c r="DS44" s="339"/>
      <c r="DT44" s="339"/>
      <c r="DU44" s="339"/>
      <c r="DV44" s="339"/>
      <c r="DW44" s="339"/>
      <c r="DX44" s="339"/>
      <c r="DY44" s="339"/>
      <c r="DZ44" s="339"/>
      <c r="EA44" s="339"/>
      <c r="EB44" s="339"/>
      <c r="EC44" s="339"/>
      <c r="ED44" s="339"/>
      <c r="EE44" s="339"/>
      <c r="EF44" s="339"/>
      <c r="EG44" s="339"/>
      <c r="EH44" s="339"/>
      <c r="EI44" s="339"/>
      <c r="EJ44" s="339"/>
      <c r="EK44" s="339"/>
      <c r="EL44" s="339"/>
      <c r="EM44" s="339"/>
      <c r="EN44" s="339"/>
      <c r="EO44" s="339"/>
      <c r="EP44" s="339"/>
      <c r="EQ44" s="339"/>
      <c r="ER44" s="339"/>
      <c r="ES44" s="339"/>
      <c r="ET44" s="339"/>
      <c r="EU44" s="339"/>
      <c r="EV44" s="339"/>
      <c r="EW44" s="339"/>
      <c r="EX44" s="339"/>
      <c r="EY44" s="339"/>
      <c r="EZ44" s="339"/>
      <c r="FA44" s="339"/>
      <c r="FB44" s="339"/>
      <c r="FC44" s="339"/>
      <c r="FD44" s="339"/>
      <c r="FE44" s="339"/>
      <c r="FF44" s="339"/>
      <c r="FG44" s="339"/>
      <c r="FH44" s="339"/>
      <c r="FI44" s="339"/>
      <c r="FJ44" s="339"/>
      <c r="FK44" s="339"/>
      <c r="FL44" s="339"/>
      <c r="FM44" s="339"/>
      <c r="FN44" s="339"/>
      <c r="FO44" s="339"/>
      <c r="FP44" s="339"/>
      <c r="FQ44" s="339"/>
      <c r="FR44" s="339"/>
      <c r="FS44" s="339"/>
      <c r="FT44" s="339"/>
      <c r="FU44" s="339"/>
      <c r="FV44" s="339"/>
      <c r="FW44" s="339"/>
      <c r="FX44" s="339"/>
      <c r="FY44" s="339"/>
      <c r="FZ44" s="339"/>
      <c r="GA44" s="339"/>
      <c r="GB44" s="339"/>
      <c r="GC44" s="339"/>
      <c r="GD44" s="339"/>
      <c r="GE44" s="339"/>
      <c r="GF44" s="339"/>
      <c r="GG44" s="339"/>
      <c r="GH44" s="339"/>
      <c r="GI44" s="339"/>
      <c r="GJ44" s="339"/>
      <c r="GK44" s="339"/>
      <c r="GL44" s="339"/>
      <c r="GM44" s="339"/>
      <c r="GN44" s="339"/>
      <c r="GO44" s="339"/>
      <c r="GP44" s="339"/>
      <c r="GQ44" s="339"/>
      <c r="GR44" s="339"/>
      <c r="GS44" s="339"/>
      <c r="GT44" s="339"/>
      <c r="GU44" s="339"/>
      <c r="GV44" s="339"/>
      <c r="GW44" s="339"/>
      <c r="GX44" s="339"/>
      <c r="GY44" s="339"/>
      <c r="GZ44" s="339"/>
      <c r="HA44" s="339"/>
      <c r="HB44" s="339"/>
      <c r="HC44" s="339"/>
      <c r="HD44" s="339"/>
      <c r="HE44" s="339"/>
      <c r="HF44" s="339"/>
      <c r="HG44" s="339"/>
      <c r="HH44" s="339"/>
      <c r="HI44" s="339"/>
      <c r="HJ44" s="339"/>
      <c r="HK44" s="339"/>
      <c r="HL44" s="339"/>
      <c r="HM44" s="339"/>
      <c r="HN44" s="339"/>
      <c r="HO44" s="339"/>
      <c r="HP44" s="339"/>
      <c r="HQ44" s="339"/>
      <c r="HR44" s="339"/>
      <c r="HS44" s="339"/>
      <c r="HT44" s="339"/>
      <c r="HU44" s="339"/>
      <c r="HV44" s="339"/>
      <c r="HW44" s="339"/>
      <c r="HX44" s="339"/>
      <c r="HY44" s="339"/>
      <c r="HZ44" s="339"/>
      <c r="IA44" s="339"/>
      <c r="IB44" s="339"/>
      <c r="IC44" s="339"/>
      <c r="ID44" s="339"/>
      <c r="IE44" s="339"/>
      <c r="IF44" s="339"/>
      <c r="IG44" s="339"/>
      <c r="IH44" s="339"/>
      <c r="II44" s="339"/>
      <c r="IJ44" s="339"/>
      <c r="IK44" s="339"/>
      <c r="IL44" s="339"/>
      <c r="IM44" s="339"/>
      <c r="IN44" s="339"/>
      <c r="IO44" s="339"/>
      <c r="IP44" s="339"/>
      <c r="IQ44" s="339"/>
      <c r="IR44" s="339"/>
      <c r="IS44" s="339"/>
      <c r="IT44" s="339"/>
      <c r="IU44" s="339"/>
      <c r="IV44" s="339"/>
    </row>
    <row r="45" spans="1:256" ht="22.5">
      <c r="A45" s="347" t="s">
        <v>317</v>
      </c>
      <c r="B45" s="341">
        <f t="shared" si="0"/>
        <v>7</v>
      </c>
      <c r="C45" s="341">
        <v>97.1</v>
      </c>
      <c r="D45" s="381">
        <v>24077</v>
      </c>
      <c r="E45" s="390">
        <v>12040</v>
      </c>
      <c r="F45" s="390">
        <v>988</v>
      </c>
      <c r="G45" s="341">
        <v>32.5</v>
      </c>
      <c r="H45" s="341">
        <v>50</v>
      </c>
      <c r="I45" s="342">
        <v>37011</v>
      </c>
      <c r="J45" s="342">
        <v>29839</v>
      </c>
      <c r="K45" s="339"/>
      <c r="L45" s="339"/>
      <c r="M45" s="339"/>
      <c r="N45" s="339"/>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39"/>
      <c r="BK45" s="339"/>
      <c r="BL45" s="339"/>
      <c r="BM45" s="339"/>
      <c r="BN45" s="339"/>
      <c r="BO45" s="339"/>
      <c r="BP45" s="339"/>
      <c r="BQ45" s="339"/>
      <c r="BR45" s="339"/>
      <c r="BS45" s="339"/>
      <c r="BT45" s="339"/>
      <c r="BU45" s="339"/>
      <c r="BV45" s="339"/>
      <c r="BW45" s="339"/>
      <c r="BX45" s="339"/>
      <c r="BY45" s="339"/>
      <c r="BZ45" s="339"/>
      <c r="CA45" s="339"/>
      <c r="CB45" s="339"/>
      <c r="CC45" s="339"/>
      <c r="CD45" s="339"/>
      <c r="CE45" s="339"/>
      <c r="CF45" s="339"/>
      <c r="CG45" s="339"/>
      <c r="CH45" s="339"/>
      <c r="CI45" s="339"/>
      <c r="CJ45" s="339"/>
      <c r="CK45" s="339"/>
      <c r="CL45" s="339"/>
      <c r="CM45" s="339"/>
      <c r="CN45" s="339"/>
      <c r="CO45" s="339"/>
      <c r="CP45" s="339"/>
      <c r="CQ45" s="339"/>
      <c r="CR45" s="339"/>
      <c r="CS45" s="339"/>
      <c r="CT45" s="339"/>
      <c r="CU45" s="339"/>
      <c r="CV45" s="339"/>
      <c r="CW45" s="339"/>
      <c r="CX45" s="339"/>
      <c r="CY45" s="339"/>
      <c r="CZ45" s="339"/>
      <c r="DA45" s="339"/>
      <c r="DB45" s="339"/>
      <c r="DC45" s="339"/>
      <c r="DD45" s="339"/>
      <c r="DE45" s="339"/>
      <c r="DF45" s="339"/>
      <c r="DG45" s="339"/>
      <c r="DH45" s="339"/>
      <c r="DI45" s="339"/>
      <c r="DJ45" s="339"/>
      <c r="DK45" s="339"/>
      <c r="DL45" s="339"/>
      <c r="DM45" s="339"/>
      <c r="DN45" s="339"/>
      <c r="DO45" s="339"/>
      <c r="DP45" s="339"/>
      <c r="DQ45" s="339"/>
      <c r="DR45" s="339"/>
      <c r="DS45" s="339"/>
      <c r="DT45" s="339"/>
      <c r="DU45" s="339"/>
      <c r="DV45" s="339"/>
      <c r="DW45" s="339"/>
      <c r="DX45" s="339"/>
      <c r="DY45" s="339"/>
      <c r="DZ45" s="339"/>
      <c r="EA45" s="339"/>
      <c r="EB45" s="339"/>
      <c r="EC45" s="339"/>
      <c r="ED45" s="339"/>
      <c r="EE45" s="339"/>
      <c r="EF45" s="339"/>
      <c r="EG45" s="339"/>
      <c r="EH45" s="339"/>
      <c r="EI45" s="339"/>
      <c r="EJ45" s="339"/>
      <c r="EK45" s="339"/>
      <c r="EL45" s="339"/>
      <c r="EM45" s="339"/>
      <c r="EN45" s="339"/>
      <c r="EO45" s="339"/>
      <c r="EP45" s="339"/>
      <c r="EQ45" s="339"/>
      <c r="ER45" s="339"/>
      <c r="ES45" s="339"/>
      <c r="ET45" s="339"/>
      <c r="EU45" s="339"/>
      <c r="EV45" s="339"/>
      <c r="EW45" s="339"/>
      <c r="EX45" s="339"/>
      <c r="EY45" s="339"/>
      <c r="EZ45" s="339"/>
      <c r="FA45" s="339"/>
      <c r="FB45" s="339"/>
      <c r="FC45" s="339"/>
      <c r="FD45" s="339"/>
      <c r="FE45" s="339"/>
      <c r="FF45" s="339"/>
      <c r="FG45" s="339"/>
      <c r="FH45" s="339"/>
      <c r="FI45" s="339"/>
      <c r="FJ45" s="339"/>
      <c r="FK45" s="339"/>
      <c r="FL45" s="339"/>
      <c r="FM45" s="339"/>
      <c r="FN45" s="339"/>
      <c r="FO45" s="339"/>
      <c r="FP45" s="339"/>
      <c r="FQ45" s="339"/>
      <c r="FR45" s="339"/>
      <c r="FS45" s="339"/>
      <c r="FT45" s="339"/>
      <c r="FU45" s="339"/>
      <c r="FV45" s="339"/>
      <c r="FW45" s="339"/>
      <c r="FX45" s="339"/>
      <c r="FY45" s="339"/>
      <c r="FZ45" s="339"/>
      <c r="GA45" s="339"/>
      <c r="GB45" s="339"/>
      <c r="GC45" s="339"/>
      <c r="GD45" s="339"/>
      <c r="GE45" s="339"/>
      <c r="GF45" s="339"/>
      <c r="GG45" s="339"/>
      <c r="GH45" s="339"/>
      <c r="GI45" s="339"/>
      <c r="GJ45" s="339"/>
      <c r="GK45" s="339"/>
      <c r="GL45" s="339"/>
      <c r="GM45" s="339"/>
      <c r="GN45" s="339"/>
      <c r="GO45" s="339"/>
      <c r="GP45" s="339"/>
      <c r="GQ45" s="339"/>
      <c r="GR45" s="339"/>
      <c r="GS45" s="339"/>
      <c r="GT45" s="339"/>
      <c r="GU45" s="339"/>
      <c r="GV45" s="339"/>
      <c r="GW45" s="339"/>
      <c r="GX45" s="339"/>
      <c r="GY45" s="339"/>
      <c r="GZ45" s="339"/>
      <c r="HA45" s="339"/>
      <c r="HB45" s="339"/>
      <c r="HC45" s="339"/>
      <c r="HD45" s="339"/>
      <c r="HE45" s="339"/>
      <c r="HF45" s="339"/>
      <c r="HG45" s="339"/>
      <c r="HH45" s="339"/>
      <c r="HI45" s="339"/>
      <c r="HJ45" s="339"/>
      <c r="HK45" s="339"/>
      <c r="HL45" s="339"/>
      <c r="HM45" s="339"/>
      <c r="HN45" s="339"/>
      <c r="HO45" s="339"/>
      <c r="HP45" s="339"/>
      <c r="HQ45" s="339"/>
      <c r="HR45" s="339"/>
      <c r="HS45" s="339"/>
      <c r="HT45" s="339"/>
      <c r="HU45" s="339"/>
      <c r="HV45" s="339"/>
      <c r="HW45" s="339"/>
      <c r="HX45" s="339"/>
      <c r="HY45" s="339"/>
      <c r="HZ45" s="339"/>
      <c r="IA45" s="339"/>
      <c r="IB45" s="339"/>
      <c r="IC45" s="339"/>
      <c r="ID45" s="339"/>
      <c r="IE45" s="339"/>
      <c r="IF45" s="339"/>
      <c r="IG45" s="339"/>
      <c r="IH45" s="339"/>
      <c r="II45" s="339"/>
      <c r="IJ45" s="339"/>
      <c r="IK45" s="339"/>
      <c r="IL45" s="339"/>
      <c r="IM45" s="339"/>
      <c r="IN45" s="339"/>
      <c r="IO45" s="339"/>
      <c r="IP45" s="339"/>
      <c r="IQ45" s="339"/>
      <c r="IR45" s="339"/>
      <c r="IS45" s="339"/>
      <c r="IT45" s="339"/>
      <c r="IU45" s="339"/>
      <c r="IV45" s="339"/>
    </row>
    <row r="46" spans="1:256" ht="33.75">
      <c r="A46" s="354" t="s">
        <v>82</v>
      </c>
      <c r="B46" s="341">
        <f t="shared" si="0"/>
        <v>7</v>
      </c>
      <c r="C46" s="341">
        <v>97.1</v>
      </c>
      <c r="D46" s="381">
        <v>24075</v>
      </c>
      <c r="E46" s="390">
        <v>12040</v>
      </c>
      <c r="F46" s="390">
        <v>988</v>
      </c>
      <c r="G46" s="341">
        <v>32.5</v>
      </c>
      <c r="H46" s="341">
        <v>50</v>
      </c>
      <c r="I46" s="342">
        <v>37009</v>
      </c>
      <c r="J46" s="342">
        <v>29836</v>
      </c>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39"/>
      <c r="BK46" s="339"/>
      <c r="BL46" s="339"/>
      <c r="BM46" s="339"/>
      <c r="BN46" s="339"/>
      <c r="BO46" s="339"/>
      <c r="BP46" s="339"/>
      <c r="BQ46" s="339"/>
      <c r="BR46" s="339"/>
      <c r="BS46" s="339"/>
      <c r="BT46" s="339"/>
      <c r="BU46" s="339"/>
      <c r="BV46" s="339"/>
      <c r="BW46" s="339"/>
      <c r="BX46" s="339"/>
      <c r="BY46" s="339"/>
      <c r="BZ46" s="339"/>
      <c r="CA46" s="339"/>
      <c r="CB46" s="339"/>
      <c r="CC46" s="339"/>
      <c r="CD46" s="339"/>
      <c r="CE46" s="339"/>
      <c r="CF46" s="339"/>
      <c r="CG46" s="339"/>
      <c r="CH46" s="339"/>
      <c r="CI46" s="339"/>
      <c r="CJ46" s="339"/>
      <c r="CK46" s="339"/>
      <c r="CL46" s="339"/>
      <c r="CM46" s="339"/>
      <c r="CN46" s="339"/>
      <c r="CO46" s="339"/>
      <c r="CP46" s="339"/>
      <c r="CQ46" s="339"/>
      <c r="CR46" s="339"/>
      <c r="CS46" s="339"/>
      <c r="CT46" s="339"/>
      <c r="CU46" s="339"/>
      <c r="CV46" s="339"/>
      <c r="CW46" s="339"/>
      <c r="CX46" s="339"/>
      <c r="CY46" s="339"/>
      <c r="CZ46" s="339"/>
      <c r="DA46" s="339"/>
      <c r="DB46" s="339"/>
      <c r="DC46" s="339"/>
      <c r="DD46" s="339"/>
      <c r="DE46" s="339"/>
      <c r="DF46" s="339"/>
      <c r="DG46" s="339"/>
      <c r="DH46" s="339"/>
      <c r="DI46" s="339"/>
      <c r="DJ46" s="339"/>
      <c r="DK46" s="339"/>
      <c r="DL46" s="339"/>
      <c r="DM46" s="339"/>
      <c r="DN46" s="339"/>
      <c r="DO46" s="339"/>
      <c r="DP46" s="339"/>
      <c r="DQ46" s="339"/>
      <c r="DR46" s="339"/>
      <c r="DS46" s="339"/>
      <c r="DT46" s="339"/>
      <c r="DU46" s="339"/>
      <c r="DV46" s="339"/>
      <c r="DW46" s="339"/>
      <c r="DX46" s="339"/>
      <c r="DY46" s="339"/>
      <c r="DZ46" s="339"/>
      <c r="EA46" s="339"/>
      <c r="EB46" s="339"/>
      <c r="EC46" s="339"/>
      <c r="ED46" s="339"/>
      <c r="EE46" s="339"/>
      <c r="EF46" s="339"/>
      <c r="EG46" s="339"/>
      <c r="EH46" s="339"/>
      <c r="EI46" s="339"/>
      <c r="EJ46" s="339"/>
      <c r="EK46" s="339"/>
      <c r="EL46" s="339"/>
      <c r="EM46" s="339"/>
      <c r="EN46" s="339"/>
      <c r="EO46" s="339"/>
      <c r="EP46" s="339"/>
      <c r="EQ46" s="339"/>
      <c r="ER46" s="339"/>
      <c r="ES46" s="339"/>
      <c r="ET46" s="339"/>
      <c r="EU46" s="339"/>
      <c r="EV46" s="339"/>
      <c r="EW46" s="339"/>
      <c r="EX46" s="339"/>
      <c r="EY46" s="339"/>
      <c r="EZ46" s="339"/>
      <c r="FA46" s="339"/>
      <c r="FB46" s="339"/>
      <c r="FC46" s="339"/>
      <c r="FD46" s="339"/>
      <c r="FE46" s="339"/>
      <c r="FF46" s="339"/>
      <c r="FG46" s="339"/>
      <c r="FH46" s="339"/>
      <c r="FI46" s="339"/>
      <c r="FJ46" s="339"/>
      <c r="FK46" s="339"/>
      <c r="FL46" s="339"/>
      <c r="FM46" s="339"/>
      <c r="FN46" s="339"/>
      <c r="FO46" s="339"/>
      <c r="FP46" s="339"/>
      <c r="FQ46" s="339"/>
      <c r="FR46" s="339"/>
      <c r="FS46" s="339"/>
      <c r="FT46" s="339"/>
      <c r="FU46" s="339"/>
      <c r="FV46" s="339"/>
      <c r="FW46" s="339"/>
      <c r="FX46" s="339"/>
      <c r="FY46" s="339"/>
      <c r="FZ46" s="339"/>
      <c r="GA46" s="339"/>
      <c r="GB46" s="339"/>
      <c r="GC46" s="339"/>
      <c r="GD46" s="339"/>
      <c r="GE46" s="339"/>
      <c r="GF46" s="339"/>
      <c r="GG46" s="339"/>
      <c r="GH46" s="339"/>
      <c r="GI46" s="339"/>
      <c r="GJ46" s="339"/>
      <c r="GK46" s="339"/>
      <c r="GL46" s="339"/>
      <c r="GM46" s="339"/>
      <c r="GN46" s="339"/>
      <c r="GO46" s="339"/>
      <c r="GP46" s="339"/>
      <c r="GQ46" s="339"/>
      <c r="GR46" s="339"/>
      <c r="GS46" s="339"/>
      <c r="GT46" s="339"/>
      <c r="GU46" s="339"/>
      <c r="GV46" s="339"/>
      <c r="GW46" s="339"/>
      <c r="GX46" s="339"/>
      <c r="GY46" s="339"/>
      <c r="GZ46" s="339"/>
      <c r="HA46" s="339"/>
      <c r="HB46" s="339"/>
      <c r="HC46" s="339"/>
      <c r="HD46" s="339"/>
      <c r="HE46" s="339"/>
      <c r="HF46" s="339"/>
      <c r="HG46" s="339"/>
      <c r="HH46" s="339"/>
      <c r="HI46" s="339"/>
      <c r="HJ46" s="339"/>
      <c r="HK46" s="339"/>
      <c r="HL46" s="339"/>
      <c r="HM46" s="339"/>
      <c r="HN46" s="339"/>
      <c r="HO46" s="339"/>
      <c r="HP46" s="339"/>
      <c r="HQ46" s="339"/>
      <c r="HR46" s="339"/>
      <c r="HS46" s="339"/>
      <c r="HT46" s="339"/>
      <c r="HU46" s="339"/>
      <c r="HV46" s="339"/>
      <c r="HW46" s="339"/>
      <c r="HX46" s="339"/>
      <c r="HY46" s="339"/>
      <c r="HZ46" s="339"/>
      <c r="IA46" s="339"/>
      <c r="IB46" s="339"/>
      <c r="IC46" s="339"/>
      <c r="ID46" s="339"/>
      <c r="IE46" s="339"/>
      <c r="IF46" s="339"/>
      <c r="IG46" s="339"/>
      <c r="IH46" s="339"/>
      <c r="II46" s="339"/>
      <c r="IJ46" s="339"/>
      <c r="IK46" s="339"/>
      <c r="IL46" s="339"/>
      <c r="IM46" s="339"/>
      <c r="IN46" s="339"/>
      <c r="IO46" s="339"/>
      <c r="IP46" s="339"/>
      <c r="IQ46" s="339"/>
      <c r="IR46" s="339"/>
      <c r="IS46" s="339"/>
      <c r="IT46" s="339"/>
      <c r="IU46" s="339"/>
      <c r="IV46" s="339"/>
    </row>
    <row r="47" spans="1:256" ht="12">
      <c r="A47" s="353" t="s">
        <v>165</v>
      </c>
      <c r="B47" s="341">
        <f t="shared" si="0"/>
        <v>3.1</v>
      </c>
      <c r="C47" s="341">
        <v>42.4</v>
      </c>
      <c r="D47" s="381">
        <v>27522</v>
      </c>
      <c r="E47" s="390">
        <v>13407</v>
      </c>
      <c r="F47" s="390">
        <v>1010</v>
      </c>
      <c r="G47" s="341">
        <v>32</v>
      </c>
      <c r="H47" s="341">
        <v>48.7</v>
      </c>
      <c r="I47" s="342">
        <v>41877</v>
      </c>
      <c r="J47" s="342">
        <v>33622</v>
      </c>
      <c r="K47" s="339"/>
      <c r="L47" s="339"/>
      <c r="M47" s="339"/>
      <c r="N47" s="339"/>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39"/>
      <c r="BK47" s="339"/>
      <c r="BL47" s="339"/>
      <c r="BM47" s="339"/>
      <c r="BN47" s="339"/>
      <c r="BO47" s="339"/>
      <c r="BP47" s="339"/>
      <c r="BQ47" s="339"/>
      <c r="BR47" s="339"/>
      <c r="BS47" s="339"/>
      <c r="BT47" s="339"/>
      <c r="BU47" s="339"/>
      <c r="BV47" s="339"/>
      <c r="BW47" s="339"/>
      <c r="BX47" s="339"/>
      <c r="BY47" s="339"/>
      <c r="BZ47" s="339"/>
      <c r="CA47" s="339"/>
      <c r="CB47" s="339"/>
      <c r="CC47" s="339"/>
      <c r="CD47" s="339"/>
      <c r="CE47" s="339"/>
      <c r="CF47" s="339"/>
      <c r="CG47" s="339"/>
      <c r="CH47" s="339"/>
      <c r="CI47" s="339"/>
      <c r="CJ47" s="339"/>
      <c r="CK47" s="339"/>
      <c r="CL47" s="339"/>
      <c r="CM47" s="339"/>
      <c r="CN47" s="339"/>
      <c r="CO47" s="339"/>
      <c r="CP47" s="339"/>
      <c r="CQ47" s="339"/>
      <c r="CR47" s="339"/>
      <c r="CS47" s="339"/>
      <c r="CT47" s="339"/>
      <c r="CU47" s="339"/>
      <c r="CV47" s="339"/>
      <c r="CW47" s="339"/>
      <c r="CX47" s="339"/>
      <c r="CY47" s="339"/>
      <c r="CZ47" s="339"/>
      <c r="DA47" s="339"/>
      <c r="DB47" s="339"/>
      <c r="DC47" s="339"/>
      <c r="DD47" s="339"/>
      <c r="DE47" s="339"/>
      <c r="DF47" s="339"/>
      <c r="DG47" s="339"/>
      <c r="DH47" s="339"/>
      <c r="DI47" s="339"/>
      <c r="DJ47" s="339"/>
      <c r="DK47" s="339"/>
      <c r="DL47" s="339"/>
      <c r="DM47" s="339"/>
      <c r="DN47" s="339"/>
      <c r="DO47" s="339"/>
      <c r="DP47" s="339"/>
      <c r="DQ47" s="339"/>
      <c r="DR47" s="339"/>
      <c r="DS47" s="339"/>
      <c r="DT47" s="339"/>
      <c r="DU47" s="339"/>
      <c r="DV47" s="339"/>
      <c r="DW47" s="339"/>
      <c r="DX47" s="339"/>
      <c r="DY47" s="339"/>
      <c r="DZ47" s="339"/>
      <c r="EA47" s="339"/>
      <c r="EB47" s="339"/>
      <c r="EC47" s="339"/>
      <c r="ED47" s="339"/>
      <c r="EE47" s="339"/>
      <c r="EF47" s="339"/>
      <c r="EG47" s="339"/>
      <c r="EH47" s="339"/>
      <c r="EI47" s="339"/>
      <c r="EJ47" s="339"/>
      <c r="EK47" s="339"/>
      <c r="EL47" s="339"/>
      <c r="EM47" s="339"/>
      <c r="EN47" s="339"/>
      <c r="EO47" s="339"/>
      <c r="EP47" s="339"/>
      <c r="EQ47" s="339"/>
      <c r="ER47" s="339"/>
      <c r="ES47" s="339"/>
      <c r="ET47" s="339"/>
      <c r="EU47" s="339"/>
      <c r="EV47" s="339"/>
      <c r="EW47" s="339"/>
      <c r="EX47" s="339"/>
      <c r="EY47" s="339"/>
      <c r="EZ47" s="339"/>
      <c r="FA47" s="339"/>
      <c r="FB47" s="339"/>
      <c r="FC47" s="339"/>
      <c r="FD47" s="339"/>
      <c r="FE47" s="339"/>
      <c r="FF47" s="339"/>
      <c r="FG47" s="339"/>
      <c r="FH47" s="339"/>
      <c r="FI47" s="339"/>
      <c r="FJ47" s="339"/>
      <c r="FK47" s="339"/>
      <c r="FL47" s="339"/>
      <c r="FM47" s="339"/>
      <c r="FN47" s="339"/>
      <c r="FO47" s="339"/>
      <c r="FP47" s="339"/>
      <c r="FQ47" s="339"/>
      <c r="FR47" s="339"/>
      <c r="FS47" s="339"/>
      <c r="FT47" s="339"/>
      <c r="FU47" s="339"/>
      <c r="FV47" s="339"/>
      <c r="FW47" s="339"/>
      <c r="FX47" s="339"/>
      <c r="FY47" s="339"/>
      <c r="FZ47" s="339"/>
      <c r="GA47" s="339"/>
      <c r="GB47" s="339"/>
      <c r="GC47" s="339"/>
      <c r="GD47" s="339"/>
      <c r="GE47" s="339"/>
      <c r="GF47" s="339"/>
      <c r="GG47" s="339"/>
      <c r="GH47" s="339"/>
      <c r="GI47" s="339"/>
      <c r="GJ47" s="339"/>
      <c r="GK47" s="339"/>
      <c r="GL47" s="339"/>
      <c r="GM47" s="339"/>
      <c r="GN47" s="339"/>
      <c r="GO47" s="339"/>
      <c r="GP47" s="339"/>
      <c r="GQ47" s="339"/>
      <c r="GR47" s="339"/>
      <c r="GS47" s="339"/>
      <c r="GT47" s="339"/>
      <c r="GU47" s="339"/>
      <c r="GV47" s="339"/>
      <c r="GW47" s="339"/>
      <c r="GX47" s="339"/>
      <c r="GY47" s="339"/>
      <c r="GZ47" s="339"/>
      <c r="HA47" s="339"/>
      <c r="HB47" s="339"/>
      <c r="HC47" s="339"/>
      <c r="HD47" s="339"/>
      <c r="HE47" s="339"/>
      <c r="HF47" s="339"/>
      <c r="HG47" s="339"/>
      <c r="HH47" s="339"/>
      <c r="HI47" s="339"/>
      <c r="HJ47" s="339"/>
      <c r="HK47" s="339"/>
      <c r="HL47" s="339"/>
      <c r="HM47" s="339"/>
      <c r="HN47" s="339"/>
      <c r="HO47" s="339"/>
      <c r="HP47" s="339"/>
      <c r="HQ47" s="339"/>
      <c r="HR47" s="339"/>
      <c r="HS47" s="339"/>
      <c r="HT47" s="339"/>
      <c r="HU47" s="339"/>
      <c r="HV47" s="339"/>
      <c r="HW47" s="339"/>
      <c r="HX47" s="339"/>
      <c r="HY47" s="339"/>
      <c r="HZ47" s="339"/>
      <c r="IA47" s="339"/>
      <c r="IB47" s="339"/>
      <c r="IC47" s="339"/>
      <c r="ID47" s="339"/>
      <c r="IE47" s="339"/>
      <c r="IF47" s="339"/>
      <c r="IG47" s="339"/>
      <c r="IH47" s="339"/>
      <c r="II47" s="339"/>
      <c r="IJ47" s="339"/>
      <c r="IK47" s="339"/>
      <c r="IL47" s="339"/>
      <c r="IM47" s="339"/>
      <c r="IN47" s="339"/>
      <c r="IO47" s="339"/>
      <c r="IP47" s="339"/>
      <c r="IQ47" s="339"/>
      <c r="IR47" s="339"/>
      <c r="IS47" s="339"/>
      <c r="IT47" s="339"/>
      <c r="IU47" s="339"/>
      <c r="IV47" s="339"/>
    </row>
    <row r="48" spans="1:256" ht="12">
      <c r="A48" s="353" t="s">
        <v>93</v>
      </c>
      <c r="B48" s="341">
        <f t="shared" si="0"/>
        <v>3.9</v>
      </c>
      <c r="C48" s="341">
        <v>54.6</v>
      </c>
      <c r="D48" s="381">
        <v>21394</v>
      </c>
      <c r="E48" s="390">
        <v>10977</v>
      </c>
      <c r="F48" s="390">
        <v>971</v>
      </c>
      <c r="G48" s="341">
        <v>33</v>
      </c>
      <c r="H48" s="341">
        <v>51.3</v>
      </c>
      <c r="I48" s="342">
        <v>33225</v>
      </c>
      <c r="J48" s="342">
        <v>26894</v>
      </c>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339"/>
      <c r="BO48" s="339"/>
      <c r="BP48" s="339"/>
      <c r="BQ48" s="339"/>
      <c r="BR48" s="339"/>
      <c r="BS48" s="339"/>
      <c r="BT48" s="339"/>
      <c r="BU48" s="339"/>
      <c r="BV48" s="339"/>
      <c r="BW48" s="339"/>
      <c r="BX48" s="339"/>
      <c r="BY48" s="339"/>
      <c r="BZ48" s="339"/>
      <c r="CA48" s="339"/>
      <c r="CB48" s="339"/>
      <c r="CC48" s="339"/>
      <c r="CD48" s="339"/>
      <c r="CE48" s="339"/>
      <c r="CF48" s="339"/>
      <c r="CG48" s="339"/>
      <c r="CH48" s="339"/>
      <c r="CI48" s="339"/>
      <c r="CJ48" s="339"/>
      <c r="CK48" s="339"/>
      <c r="CL48" s="339"/>
      <c r="CM48" s="339"/>
      <c r="CN48" s="339"/>
      <c r="CO48" s="339"/>
      <c r="CP48" s="339"/>
      <c r="CQ48" s="339"/>
      <c r="CR48" s="339"/>
      <c r="CS48" s="339"/>
      <c r="CT48" s="339"/>
      <c r="CU48" s="339"/>
      <c r="CV48" s="339"/>
      <c r="CW48" s="339"/>
      <c r="CX48" s="339"/>
      <c r="CY48" s="339"/>
      <c r="CZ48" s="339"/>
      <c r="DA48" s="339"/>
      <c r="DB48" s="339"/>
      <c r="DC48" s="339"/>
      <c r="DD48" s="339"/>
      <c r="DE48" s="339"/>
      <c r="DF48" s="339"/>
      <c r="DG48" s="339"/>
      <c r="DH48" s="339"/>
      <c r="DI48" s="339"/>
      <c r="DJ48" s="339"/>
      <c r="DK48" s="339"/>
      <c r="DL48" s="339"/>
      <c r="DM48" s="339"/>
      <c r="DN48" s="339"/>
      <c r="DO48" s="339"/>
      <c r="DP48" s="339"/>
      <c r="DQ48" s="339"/>
      <c r="DR48" s="339"/>
      <c r="DS48" s="339"/>
      <c r="DT48" s="339"/>
      <c r="DU48" s="339"/>
      <c r="DV48" s="339"/>
      <c r="DW48" s="339"/>
      <c r="DX48" s="339"/>
      <c r="DY48" s="339"/>
      <c r="DZ48" s="339"/>
      <c r="EA48" s="339"/>
      <c r="EB48" s="339"/>
      <c r="EC48" s="339"/>
      <c r="ED48" s="339"/>
      <c r="EE48" s="339"/>
      <c r="EF48" s="339"/>
      <c r="EG48" s="339"/>
      <c r="EH48" s="339"/>
      <c r="EI48" s="339"/>
      <c r="EJ48" s="339"/>
      <c r="EK48" s="339"/>
      <c r="EL48" s="339"/>
      <c r="EM48" s="339"/>
      <c r="EN48" s="339"/>
      <c r="EO48" s="339"/>
      <c r="EP48" s="339"/>
      <c r="EQ48" s="339"/>
      <c r="ER48" s="339"/>
      <c r="ES48" s="339"/>
      <c r="ET48" s="339"/>
      <c r="EU48" s="339"/>
      <c r="EV48" s="339"/>
      <c r="EW48" s="339"/>
      <c r="EX48" s="339"/>
      <c r="EY48" s="339"/>
      <c r="EZ48" s="339"/>
      <c r="FA48" s="339"/>
      <c r="FB48" s="339"/>
      <c r="FC48" s="339"/>
      <c r="FD48" s="339"/>
      <c r="FE48" s="339"/>
      <c r="FF48" s="339"/>
      <c r="FG48" s="339"/>
      <c r="FH48" s="339"/>
      <c r="FI48" s="339"/>
      <c r="FJ48" s="339"/>
      <c r="FK48" s="339"/>
      <c r="FL48" s="339"/>
      <c r="FM48" s="339"/>
      <c r="FN48" s="339"/>
      <c r="FO48" s="339"/>
      <c r="FP48" s="339"/>
      <c r="FQ48" s="339"/>
      <c r="FR48" s="339"/>
      <c r="FS48" s="339"/>
      <c r="FT48" s="339"/>
      <c r="FU48" s="339"/>
      <c r="FV48" s="339"/>
      <c r="FW48" s="339"/>
      <c r="FX48" s="339"/>
      <c r="FY48" s="339"/>
      <c r="FZ48" s="339"/>
      <c r="GA48" s="339"/>
      <c r="GB48" s="339"/>
      <c r="GC48" s="339"/>
      <c r="GD48" s="339"/>
      <c r="GE48" s="339"/>
      <c r="GF48" s="339"/>
      <c r="GG48" s="339"/>
      <c r="GH48" s="339"/>
      <c r="GI48" s="339"/>
      <c r="GJ48" s="339"/>
      <c r="GK48" s="339"/>
      <c r="GL48" s="339"/>
      <c r="GM48" s="339"/>
      <c r="GN48" s="339"/>
      <c r="GO48" s="339"/>
      <c r="GP48" s="339"/>
      <c r="GQ48" s="339"/>
      <c r="GR48" s="339"/>
      <c r="GS48" s="339"/>
      <c r="GT48" s="339"/>
      <c r="GU48" s="339"/>
      <c r="GV48" s="339"/>
      <c r="GW48" s="339"/>
      <c r="GX48" s="339"/>
      <c r="GY48" s="339"/>
      <c r="GZ48" s="339"/>
      <c r="HA48" s="339"/>
      <c r="HB48" s="339"/>
      <c r="HC48" s="339"/>
      <c r="HD48" s="339"/>
      <c r="HE48" s="339"/>
      <c r="HF48" s="339"/>
      <c r="HG48" s="339"/>
      <c r="HH48" s="339"/>
      <c r="HI48" s="339"/>
      <c r="HJ48" s="339"/>
      <c r="HK48" s="339"/>
      <c r="HL48" s="339"/>
      <c r="HM48" s="339"/>
      <c r="HN48" s="339"/>
      <c r="HO48" s="339"/>
      <c r="HP48" s="339"/>
      <c r="HQ48" s="339"/>
      <c r="HR48" s="339"/>
      <c r="HS48" s="339"/>
      <c r="HT48" s="339"/>
      <c r="HU48" s="339"/>
      <c r="HV48" s="339"/>
      <c r="HW48" s="339"/>
      <c r="HX48" s="339"/>
      <c r="HY48" s="339"/>
      <c r="HZ48" s="339"/>
      <c r="IA48" s="339"/>
      <c r="IB48" s="339"/>
      <c r="IC48" s="339"/>
      <c r="ID48" s="339"/>
      <c r="IE48" s="339"/>
      <c r="IF48" s="339"/>
      <c r="IG48" s="339"/>
      <c r="IH48" s="339"/>
      <c r="II48" s="339"/>
      <c r="IJ48" s="339"/>
      <c r="IK48" s="339"/>
      <c r="IL48" s="339"/>
      <c r="IM48" s="339"/>
      <c r="IN48" s="339"/>
      <c r="IO48" s="339"/>
      <c r="IP48" s="339"/>
      <c r="IQ48" s="339"/>
      <c r="IR48" s="339"/>
      <c r="IS48" s="339"/>
      <c r="IT48" s="339"/>
      <c r="IU48" s="339"/>
      <c r="IV48" s="339"/>
    </row>
    <row r="49" spans="1:256" ht="22.5">
      <c r="A49" s="347" t="s">
        <v>318</v>
      </c>
      <c r="B49" s="341">
        <f t="shared" si="0"/>
        <v>10.5</v>
      </c>
      <c r="C49" s="341">
        <v>145.4</v>
      </c>
      <c r="D49" s="381">
        <v>21254</v>
      </c>
      <c r="E49" s="390">
        <v>7148</v>
      </c>
      <c r="F49" s="390">
        <v>663</v>
      </c>
      <c r="G49" s="341">
        <v>24.7</v>
      </c>
      <c r="H49" s="341">
        <v>33.6</v>
      </c>
      <c r="I49" s="342">
        <v>28903</v>
      </c>
      <c r="J49" s="342">
        <v>23780</v>
      </c>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c r="CF49" s="339"/>
      <c r="CG49" s="339"/>
      <c r="CH49" s="339"/>
      <c r="CI49" s="339"/>
      <c r="CJ49" s="339"/>
      <c r="CK49" s="339"/>
      <c r="CL49" s="339"/>
      <c r="CM49" s="339"/>
      <c r="CN49" s="339"/>
      <c r="CO49" s="339"/>
      <c r="CP49" s="339"/>
      <c r="CQ49" s="339"/>
      <c r="CR49" s="339"/>
      <c r="CS49" s="339"/>
      <c r="CT49" s="339"/>
      <c r="CU49" s="339"/>
      <c r="CV49" s="339"/>
      <c r="CW49" s="339"/>
      <c r="CX49" s="339"/>
      <c r="CY49" s="339"/>
      <c r="CZ49" s="339"/>
      <c r="DA49" s="339"/>
      <c r="DB49" s="339"/>
      <c r="DC49" s="339"/>
      <c r="DD49" s="339"/>
      <c r="DE49" s="339"/>
      <c r="DF49" s="339"/>
      <c r="DG49" s="339"/>
      <c r="DH49" s="339"/>
      <c r="DI49" s="339"/>
      <c r="DJ49" s="339"/>
      <c r="DK49" s="339"/>
      <c r="DL49" s="339"/>
      <c r="DM49" s="339"/>
      <c r="DN49" s="339"/>
      <c r="DO49" s="339"/>
      <c r="DP49" s="339"/>
      <c r="DQ49" s="339"/>
      <c r="DR49" s="339"/>
      <c r="DS49" s="339"/>
      <c r="DT49" s="339"/>
      <c r="DU49" s="339"/>
      <c r="DV49" s="339"/>
      <c r="DW49" s="339"/>
      <c r="DX49" s="339"/>
      <c r="DY49" s="339"/>
      <c r="DZ49" s="339"/>
      <c r="EA49" s="339"/>
      <c r="EB49" s="339"/>
      <c r="EC49" s="339"/>
      <c r="ED49" s="339"/>
      <c r="EE49" s="339"/>
      <c r="EF49" s="339"/>
      <c r="EG49" s="339"/>
      <c r="EH49" s="339"/>
      <c r="EI49" s="339"/>
      <c r="EJ49" s="339"/>
      <c r="EK49" s="339"/>
      <c r="EL49" s="339"/>
      <c r="EM49" s="339"/>
      <c r="EN49" s="339"/>
      <c r="EO49" s="339"/>
      <c r="EP49" s="339"/>
      <c r="EQ49" s="339"/>
      <c r="ER49" s="339"/>
      <c r="ES49" s="339"/>
      <c r="ET49" s="339"/>
      <c r="EU49" s="339"/>
      <c r="EV49" s="339"/>
      <c r="EW49" s="339"/>
      <c r="EX49" s="339"/>
      <c r="EY49" s="339"/>
      <c r="EZ49" s="339"/>
      <c r="FA49" s="339"/>
      <c r="FB49" s="339"/>
      <c r="FC49" s="339"/>
      <c r="FD49" s="339"/>
      <c r="FE49" s="339"/>
      <c r="FF49" s="339"/>
      <c r="FG49" s="339"/>
      <c r="FH49" s="339"/>
      <c r="FI49" s="339"/>
      <c r="FJ49" s="339"/>
      <c r="FK49" s="339"/>
      <c r="FL49" s="339"/>
      <c r="FM49" s="339"/>
      <c r="FN49" s="339"/>
      <c r="FO49" s="339"/>
      <c r="FP49" s="339"/>
      <c r="FQ49" s="339"/>
      <c r="FR49" s="339"/>
      <c r="FS49" s="339"/>
      <c r="FT49" s="339"/>
      <c r="FU49" s="339"/>
      <c r="FV49" s="339"/>
      <c r="FW49" s="339"/>
      <c r="FX49" s="339"/>
      <c r="FY49" s="339"/>
      <c r="FZ49" s="339"/>
      <c r="GA49" s="339"/>
      <c r="GB49" s="339"/>
      <c r="GC49" s="339"/>
      <c r="GD49" s="339"/>
      <c r="GE49" s="339"/>
      <c r="GF49" s="339"/>
      <c r="GG49" s="339"/>
      <c r="GH49" s="339"/>
      <c r="GI49" s="339"/>
      <c r="GJ49" s="339"/>
      <c r="GK49" s="339"/>
      <c r="GL49" s="339"/>
      <c r="GM49" s="339"/>
      <c r="GN49" s="339"/>
      <c r="GO49" s="339"/>
      <c r="GP49" s="339"/>
      <c r="GQ49" s="339"/>
      <c r="GR49" s="339"/>
      <c r="GS49" s="339"/>
      <c r="GT49" s="339"/>
      <c r="GU49" s="339"/>
      <c r="GV49" s="339"/>
      <c r="GW49" s="339"/>
      <c r="GX49" s="339"/>
      <c r="GY49" s="339"/>
      <c r="GZ49" s="339"/>
      <c r="HA49" s="339"/>
      <c r="HB49" s="339"/>
      <c r="HC49" s="339"/>
      <c r="HD49" s="339"/>
      <c r="HE49" s="339"/>
      <c r="HF49" s="339"/>
      <c r="HG49" s="339"/>
      <c r="HH49" s="339"/>
      <c r="HI49" s="339"/>
      <c r="HJ49" s="339"/>
      <c r="HK49" s="339"/>
      <c r="HL49" s="339"/>
      <c r="HM49" s="339"/>
      <c r="HN49" s="339"/>
      <c r="HO49" s="339"/>
      <c r="HP49" s="339"/>
      <c r="HQ49" s="339"/>
      <c r="HR49" s="339"/>
      <c r="HS49" s="339"/>
      <c r="HT49" s="339"/>
      <c r="HU49" s="339"/>
      <c r="HV49" s="339"/>
      <c r="HW49" s="339"/>
      <c r="HX49" s="339"/>
      <c r="HY49" s="339"/>
      <c r="HZ49" s="339"/>
      <c r="IA49" s="339"/>
      <c r="IB49" s="339"/>
      <c r="IC49" s="339"/>
      <c r="ID49" s="339"/>
      <c r="IE49" s="339"/>
      <c r="IF49" s="339"/>
      <c r="IG49" s="339"/>
      <c r="IH49" s="339"/>
      <c r="II49" s="339"/>
      <c r="IJ49" s="339"/>
      <c r="IK49" s="339"/>
      <c r="IL49" s="339"/>
      <c r="IM49" s="339"/>
      <c r="IN49" s="339"/>
      <c r="IO49" s="339"/>
      <c r="IP49" s="339"/>
      <c r="IQ49" s="339"/>
      <c r="IR49" s="339"/>
      <c r="IS49" s="339"/>
      <c r="IT49" s="339"/>
      <c r="IU49" s="339"/>
      <c r="IV49" s="339"/>
    </row>
    <row r="50" spans="1:256" ht="22.5">
      <c r="A50" s="352" t="s">
        <v>166</v>
      </c>
      <c r="B50" s="341">
        <f t="shared" si="0"/>
        <v>8.5</v>
      </c>
      <c r="C50" s="341">
        <v>117.8</v>
      </c>
      <c r="D50" s="381">
        <v>21123</v>
      </c>
      <c r="E50" s="390">
        <v>6274</v>
      </c>
      <c r="F50" s="390">
        <v>278</v>
      </c>
      <c r="G50" s="341">
        <v>22.5</v>
      </c>
      <c r="H50" s="341">
        <v>29.7</v>
      </c>
      <c r="I50" s="342">
        <v>27857</v>
      </c>
      <c r="J50" s="342">
        <v>23011</v>
      </c>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c r="BI50" s="339"/>
      <c r="BJ50" s="339"/>
      <c r="BK50" s="339"/>
      <c r="BL50" s="339"/>
      <c r="BM50" s="339"/>
      <c r="BN50" s="339"/>
      <c r="BO50" s="339"/>
      <c r="BP50" s="339"/>
      <c r="BQ50" s="339"/>
      <c r="BR50" s="339"/>
      <c r="BS50" s="339"/>
      <c r="BT50" s="339"/>
      <c r="BU50" s="339"/>
      <c r="BV50" s="339"/>
      <c r="BW50" s="339"/>
      <c r="BX50" s="339"/>
      <c r="BY50" s="339"/>
      <c r="BZ50" s="339"/>
      <c r="CA50" s="339"/>
      <c r="CB50" s="339"/>
      <c r="CC50" s="339"/>
      <c r="CD50" s="339"/>
      <c r="CE50" s="339"/>
      <c r="CF50" s="339"/>
      <c r="CG50" s="339"/>
      <c r="CH50" s="339"/>
      <c r="CI50" s="339"/>
      <c r="CJ50" s="339"/>
      <c r="CK50" s="339"/>
      <c r="CL50" s="339"/>
      <c r="CM50" s="339"/>
      <c r="CN50" s="339"/>
      <c r="CO50" s="339"/>
      <c r="CP50" s="339"/>
      <c r="CQ50" s="339"/>
      <c r="CR50" s="339"/>
      <c r="CS50" s="339"/>
      <c r="CT50" s="339"/>
      <c r="CU50" s="339"/>
      <c r="CV50" s="339"/>
      <c r="CW50" s="339"/>
      <c r="CX50" s="339"/>
      <c r="CY50" s="339"/>
      <c r="CZ50" s="339"/>
      <c r="DA50" s="339"/>
      <c r="DB50" s="339"/>
      <c r="DC50" s="339"/>
      <c r="DD50" s="339"/>
      <c r="DE50" s="339"/>
      <c r="DF50" s="339"/>
      <c r="DG50" s="339"/>
      <c r="DH50" s="339"/>
      <c r="DI50" s="339"/>
      <c r="DJ50" s="339"/>
      <c r="DK50" s="339"/>
      <c r="DL50" s="339"/>
      <c r="DM50" s="339"/>
      <c r="DN50" s="339"/>
      <c r="DO50" s="339"/>
      <c r="DP50" s="339"/>
      <c r="DQ50" s="339"/>
      <c r="DR50" s="339"/>
      <c r="DS50" s="339"/>
      <c r="DT50" s="339"/>
      <c r="DU50" s="339"/>
      <c r="DV50" s="339"/>
      <c r="DW50" s="339"/>
      <c r="DX50" s="339"/>
      <c r="DY50" s="339"/>
      <c r="DZ50" s="339"/>
      <c r="EA50" s="339"/>
      <c r="EB50" s="339"/>
      <c r="EC50" s="339"/>
      <c r="ED50" s="339"/>
      <c r="EE50" s="339"/>
      <c r="EF50" s="339"/>
      <c r="EG50" s="339"/>
      <c r="EH50" s="339"/>
      <c r="EI50" s="339"/>
      <c r="EJ50" s="339"/>
      <c r="EK50" s="339"/>
      <c r="EL50" s="339"/>
      <c r="EM50" s="339"/>
      <c r="EN50" s="339"/>
      <c r="EO50" s="339"/>
      <c r="EP50" s="339"/>
      <c r="EQ50" s="339"/>
      <c r="ER50" s="339"/>
      <c r="ES50" s="339"/>
      <c r="ET50" s="339"/>
      <c r="EU50" s="339"/>
      <c r="EV50" s="339"/>
      <c r="EW50" s="339"/>
      <c r="EX50" s="339"/>
      <c r="EY50" s="339"/>
      <c r="EZ50" s="339"/>
      <c r="FA50" s="339"/>
      <c r="FB50" s="339"/>
      <c r="FC50" s="339"/>
      <c r="FD50" s="339"/>
      <c r="FE50" s="339"/>
      <c r="FF50" s="339"/>
      <c r="FG50" s="339"/>
      <c r="FH50" s="339"/>
      <c r="FI50" s="339"/>
      <c r="FJ50" s="339"/>
      <c r="FK50" s="339"/>
      <c r="FL50" s="339"/>
      <c r="FM50" s="339"/>
      <c r="FN50" s="339"/>
      <c r="FO50" s="339"/>
      <c r="FP50" s="339"/>
      <c r="FQ50" s="339"/>
      <c r="FR50" s="339"/>
      <c r="FS50" s="339"/>
      <c r="FT50" s="339"/>
      <c r="FU50" s="339"/>
      <c r="FV50" s="339"/>
      <c r="FW50" s="339"/>
      <c r="FX50" s="339"/>
      <c r="FY50" s="339"/>
      <c r="FZ50" s="339"/>
      <c r="GA50" s="339"/>
      <c r="GB50" s="339"/>
      <c r="GC50" s="339"/>
      <c r="GD50" s="339"/>
      <c r="GE50" s="339"/>
      <c r="GF50" s="339"/>
      <c r="GG50" s="339"/>
      <c r="GH50" s="339"/>
      <c r="GI50" s="339"/>
      <c r="GJ50" s="339"/>
      <c r="GK50" s="339"/>
      <c r="GL50" s="339"/>
      <c r="GM50" s="339"/>
      <c r="GN50" s="339"/>
      <c r="GO50" s="339"/>
      <c r="GP50" s="339"/>
      <c r="GQ50" s="339"/>
      <c r="GR50" s="339"/>
      <c r="GS50" s="339"/>
      <c r="GT50" s="339"/>
      <c r="GU50" s="339"/>
      <c r="GV50" s="339"/>
      <c r="GW50" s="339"/>
      <c r="GX50" s="339"/>
      <c r="GY50" s="339"/>
      <c r="GZ50" s="339"/>
      <c r="HA50" s="339"/>
      <c r="HB50" s="339"/>
      <c r="HC50" s="339"/>
      <c r="HD50" s="339"/>
      <c r="HE50" s="339"/>
      <c r="HF50" s="339"/>
      <c r="HG50" s="339"/>
      <c r="HH50" s="339"/>
      <c r="HI50" s="339"/>
      <c r="HJ50" s="339"/>
      <c r="HK50" s="339"/>
      <c r="HL50" s="339"/>
      <c r="HM50" s="339"/>
      <c r="HN50" s="339"/>
      <c r="HO50" s="339"/>
      <c r="HP50" s="339"/>
      <c r="HQ50" s="339"/>
      <c r="HR50" s="339"/>
      <c r="HS50" s="339"/>
      <c r="HT50" s="339"/>
      <c r="HU50" s="339"/>
      <c r="HV50" s="339"/>
      <c r="HW50" s="339"/>
      <c r="HX50" s="339"/>
      <c r="HY50" s="339"/>
      <c r="HZ50" s="339"/>
      <c r="IA50" s="339"/>
      <c r="IB50" s="339"/>
      <c r="IC50" s="339"/>
      <c r="ID50" s="339"/>
      <c r="IE50" s="339"/>
      <c r="IF50" s="339"/>
      <c r="IG50" s="339"/>
      <c r="IH50" s="339"/>
      <c r="II50" s="339"/>
      <c r="IJ50" s="339"/>
      <c r="IK50" s="339"/>
      <c r="IL50" s="339"/>
      <c r="IM50" s="339"/>
      <c r="IN50" s="339"/>
      <c r="IO50" s="339"/>
      <c r="IP50" s="339"/>
      <c r="IQ50" s="339"/>
      <c r="IR50" s="339"/>
      <c r="IS50" s="339"/>
      <c r="IT50" s="339"/>
      <c r="IU50" s="339"/>
      <c r="IV50" s="339"/>
    </row>
    <row r="51" spans="1:256" ht="22.5">
      <c r="A51" s="360" t="s">
        <v>95</v>
      </c>
      <c r="B51" s="384">
        <f t="shared" si="0"/>
        <v>1.7</v>
      </c>
      <c r="C51" s="384">
        <v>23.6</v>
      </c>
      <c r="D51" s="385">
        <v>22546</v>
      </c>
      <c r="E51" s="393">
        <v>10814</v>
      </c>
      <c r="F51" s="393">
        <v>2568</v>
      </c>
      <c r="G51" s="384">
        <v>31.8</v>
      </c>
      <c r="H51" s="384">
        <v>48</v>
      </c>
      <c r="I51" s="386">
        <v>34029</v>
      </c>
      <c r="J51" s="386">
        <v>27456</v>
      </c>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39"/>
      <c r="CA51" s="339"/>
      <c r="CB51" s="339"/>
      <c r="CC51" s="339"/>
      <c r="CD51" s="339"/>
      <c r="CE51" s="339"/>
      <c r="CF51" s="339"/>
      <c r="CG51" s="339"/>
      <c r="CH51" s="339"/>
      <c r="CI51" s="339"/>
      <c r="CJ51" s="339"/>
      <c r="CK51" s="339"/>
      <c r="CL51" s="339"/>
      <c r="CM51" s="339"/>
      <c r="CN51" s="339"/>
      <c r="CO51" s="339"/>
      <c r="CP51" s="339"/>
      <c r="CQ51" s="339"/>
      <c r="CR51" s="339"/>
      <c r="CS51" s="339"/>
      <c r="CT51" s="339"/>
      <c r="CU51" s="339"/>
      <c r="CV51" s="339"/>
      <c r="CW51" s="339"/>
      <c r="CX51" s="339"/>
      <c r="CY51" s="339"/>
      <c r="CZ51" s="339"/>
      <c r="DA51" s="339"/>
      <c r="DB51" s="339"/>
      <c r="DC51" s="339"/>
      <c r="DD51" s="339"/>
      <c r="DE51" s="339"/>
      <c r="DF51" s="339"/>
      <c r="DG51" s="339"/>
      <c r="DH51" s="339"/>
      <c r="DI51" s="339"/>
      <c r="DJ51" s="339"/>
      <c r="DK51" s="339"/>
      <c r="DL51" s="339"/>
      <c r="DM51" s="339"/>
      <c r="DN51" s="339"/>
      <c r="DO51" s="339"/>
      <c r="DP51" s="339"/>
      <c r="DQ51" s="339"/>
      <c r="DR51" s="339"/>
      <c r="DS51" s="339"/>
      <c r="DT51" s="339"/>
      <c r="DU51" s="339"/>
      <c r="DV51" s="339"/>
      <c r="DW51" s="339"/>
      <c r="DX51" s="339"/>
      <c r="DY51" s="339"/>
      <c r="DZ51" s="339"/>
      <c r="EA51" s="339"/>
      <c r="EB51" s="339"/>
      <c r="EC51" s="339"/>
      <c r="ED51" s="339"/>
      <c r="EE51" s="339"/>
      <c r="EF51" s="339"/>
      <c r="EG51" s="339"/>
      <c r="EH51" s="339"/>
      <c r="EI51" s="339"/>
      <c r="EJ51" s="339"/>
      <c r="EK51" s="339"/>
      <c r="EL51" s="339"/>
      <c r="EM51" s="339"/>
      <c r="EN51" s="339"/>
      <c r="EO51" s="339"/>
      <c r="EP51" s="339"/>
      <c r="EQ51" s="339"/>
      <c r="ER51" s="339"/>
      <c r="ES51" s="339"/>
      <c r="ET51" s="339"/>
      <c r="EU51" s="339"/>
      <c r="EV51" s="339"/>
      <c r="EW51" s="339"/>
      <c r="EX51" s="339"/>
      <c r="EY51" s="339"/>
      <c r="EZ51" s="339"/>
      <c r="FA51" s="339"/>
      <c r="FB51" s="339"/>
      <c r="FC51" s="339"/>
      <c r="FD51" s="339"/>
      <c r="FE51" s="339"/>
      <c r="FF51" s="339"/>
      <c r="FG51" s="339"/>
      <c r="FH51" s="339"/>
      <c r="FI51" s="339"/>
      <c r="FJ51" s="339"/>
      <c r="FK51" s="339"/>
      <c r="FL51" s="339"/>
      <c r="FM51" s="339"/>
      <c r="FN51" s="339"/>
      <c r="FO51" s="339"/>
      <c r="FP51" s="339"/>
      <c r="FQ51" s="339"/>
      <c r="FR51" s="339"/>
      <c r="FS51" s="339"/>
      <c r="FT51" s="339"/>
      <c r="FU51" s="339"/>
      <c r="FV51" s="339"/>
      <c r="FW51" s="339"/>
      <c r="FX51" s="339"/>
      <c r="FY51" s="339"/>
      <c r="FZ51" s="339"/>
      <c r="GA51" s="339"/>
      <c r="GB51" s="339"/>
      <c r="GC51" s="339"/>
      <c r="GD51" s="339"/>
      <c r="GE51" s="339"/>
      <c r="GF51" s="339"/>
      <c r="GG51" s="339"/>
      <c r="GH51" s="339"/>
      <c r="GI51" s="339"/>
      <c r="GJ51" s="339"/>
      <c r="GK51" s="339"/>
      <c r="GL51" s="339"/>
      <c r="GM51" s="339"/>
      <c r="GN51" s="339"/>
      <c r="GO51" s="339"/>
      <c r="GP51" s="339"/>
      <c r="GQ51" s="339"/>
      <c r="GR51" s="339"/>
      <c r="GS51" s="339"/>
      <c r="GT51" s="339"/>
      <c r="GU51" s="339"/>
      <c r="GV51" s="339"/>
      <c r="GW51" s="339"/>
      <c r="GX51" s="339"/>
      <c r="GY51" s="339"/>
      <c r="GZ51" s="339"/>
      <c r="HA51" s="339"/>
      <c r="HB51" s="339"/>
      <c r="HC51" s="339"/>
      <c r="HD51" s="339"/>
      <c r="HE51" s="339"/>
      <c r="HF51" s="339"/>
      <c r="HG51" s="339"/>
      <c r="HH51" s="339"/>
      <c r="HI51" s="339"/>
      <c r="HJ51" s="339"/>
      <c r="HK51" s="339"/>
      <c r="HL51" s="339"/>
      <c r="HM51" s="339"/>
      <c r="HN51" s="339"/>
      <c r="HO51" s="339"/>
      <c r="HP51" s="339"/>
      <c r="HQ51" s="339"/>
      <c r="HR51" s="339"/>
      <c r="HS51" s="339"/>
      <c r="HT51" s="339"/>
      <c r="HU51" s="339"/>
      <c r="HV51" s="339"/>
      <c r="HW51" s="339"/>
      <c r="HX51" s="339"/>
      <c r="HY51" s="339"/>
      <c r="HZ51" s="339"/>
      <c r="IA51" s="339"/>
      <c r="IB51" s="339"/>
      <c r="IC51" s="339"/>
      <c r="ID51" s="339"/>
      <c r="IE51" s="339"/>
      <c r="IF51" s="339"/>
      <c r="IG51" s="339"/>
      <c r="IH51" s="339"/>
      <c r="II51" s="339"/>
      <c r="IJ51" s="339"/>
      <c r="IK51" s="339"/>
      <c r="IL51" s="339"/>
      <c r="IM51" s="339"/>
      <c r="IN51" s="339"/>
      <c r="IO51" s="339"/>
      <c r="IP51" s="339"/>
      <c r="IQ51" s="339"/>
      <c r="IR51" s="339"/>
      <c r="IS51" s="339"/>
      <c r="IT51" s="339"/>
      <c r="IU51" s="339"/>
      <c r="IV51" s="339"/>
    </row>
    <row r="52" spans="1:256" ht="12">
      <c r="A52" s="361" t="s">
        <v>230</v>
      </c>
      <c r="B52" s="48"/>
      <c r="C52" s="47"/>
      <c r="D52" s="367"/>
      <c r="E52" s="367"/>
      <c r="F52" s="367"/>
      <c r="G52" s="368"/>
      <c r="H52" s="368"/>
      <c r="I52" s="367"/>
      <c r="J52" s="362"/>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c r="BI52" s="339"/>
      <c r="BJ52" s="339"/>
      <c r="BK52" s="339"/>
      <c r="BL52" s="339"/>
      <c r="BM52" s="339"/>
      <c r="BN52" s="339"/>
      <c r="BO52" s="339"/>
      <c r="BP52" s="339"/>
      <c r="BQ52" s="339"/>
      <c r="BR52" s="339"/>
      <c r="BS52" s="339"/>
      <c r="BT52" s="339"/>
      <c r="BU52" s="339"/>
      <c r="BV52" s="339"/>
      <c r="BW52" s="339"/>
      <c r="BX52" s="339"/>
      <c r="BY52" s="339"/>
      <c r="BZ52" s="339"/>
      <c r="CA52" s="339"/>
      <c r="CB52" s="339"/>
      <c r="CC52" s="339"/>
      <c r="CD52" s="339"/>
      <c r="CE52" s="339"/>
      <c r="CF52" s="339"/>
      <c r="CG52" s="339"/>
      <c r="CH52" s="339"/>
      <c r="CI52" s="339"/>
      <c r="CJ52" s="339"/>
      <c r="CK52" s="339"/>
      <c r="CL52" s="339"/>
      <c r="CM52" s="339"/>
      <c r="CN52" s="339"/>
      <c r="CO52" s="339"/>
      <c r="CP52" s="339"/>
      <c r="CQ52" s="339"/>
      <c r="CR52" s="339"/>
      <c r="CS52" s="339"/>
      <c r="CT52" s="339"/>
      <c r="CU52" s="339"/>
      <c r="CV52" s="339"/>
      <c r="CW52" s="339"/>
      <c r="CX52" s="339"/>
      <c r="CY52" s="339"/>
      <c r="CZ52" s="339"/>
      <c r="DA52" s="339"/>
      <c r="DB52" s="339"/>
      <c r="DC52" s="339"/>
      <c r="DD52" s="339"/>
      <c r="DE52" s="339"/>
      <c r="DF52" s="339"/>
      <c r="DG52" s="339"/>
      <c r="DH52" s="339"/>
      <c r="DI52" s="339"/>
      <c r="DJ52" s="339"/>
      <c r="DK52" s="339"/>
      <c r="DL52" s="339"/>
      <c r="DM52" s="339"/>
      <c r="DN52" s="339"/>
      <c r="DO52" s="339"/>
      <c r="DP52" s="339"/>
      <c r="DQ52" s="339"/>
      <c r="DR52" s="339"/>
      <c r="DS52" s="339"/>
      <c r="DT52" s="339"/>
      <c r="DU52" s="339"/>
      <c r="DV52" s="339"/>
      <c r="DW52" s="339"/>
      <c r="DX52" s="339"/>
      <c r="DY52" s="339"/>
      <c r="DZ52" s="339"/>
      <c r="EA52" s="339"/>
      <c r="EB52" s="339"/>
      <c r="EC52" s="339"/>
      <c r="ED52" s="339"/>
      <c r="EE52" s="339"/>
      <c r="EF52" s="339"/>
      <c r="EG52" s="339"/>
      <c r="EH52" s="339"/>
      <c r="EI52" s="339"/>
      <c r="EJ52" s="339"/>
      <c r="EK52" s="339"/>
      <c r="EL52" s="339"/>
      <c r="EM52" s="339"/>
      <c r="EN52" s="339"/>
      <c r="EO52" s="339"/>
      <c r="EP52" s="339"/>
      <c r="EQ52" s="339"/>
      <c r="ER52" s="339"/>
      <c r="ES52" s="339"/>
      <c r="ET52" s="339"/>
      <c r="EU52" s="339"/>
      <c r="EV52" s="339"/>
      <c r="EW52" s="339"/>
      <c r="EX52" s="339"/>
      <c r="EY52" s="339"/>
      <c r="EZ52" s="339"/>
      <c r="FA52" s="339"/>
      <c r="FB52" s="339"/>
      <c r="FC52" s="339"/>
      <c r="FD52" s="339"/>
      <c r="FE52" s="339"/>
      <c r="FF52" s="339"/>
      <c r="FG52" s="339"/>
      <c r="FH52" s="339"/>
      <c r="FI52" s="339"/>
      <c r="FJ52" s="339"/>
      <c r="FK52" s="339"/>
      <c r="FL52" s="339"/>
      <c r="FM52" s="339"/>
      <c r="FN52" s="339"/>
      <c r="FO52" s="339"/>
      <c r="FP52" s="339"/>
      <c r="FQ52" s="339"/>
      <c r="FR52" s="339"/>
      <c r="FS52" s="339"/>
      <c r="FT52" s="339"/>
      <c r="FU52" s="339"/>
      <c r="FV52" s="339"/>
      <c r="FW52" s="339"/>
      <c r="FX52" s="339"/>
      <c r="FY52" s="339"/>
      <c r="FZ52" s="339"/>
      <c r="GA52" s="339"/>
      <c r="GB52" s="339"/>
      <c r="GC52" s="339"/>
      <c r="GD52" s="339"/>
      <c r="GE52" s="339"/>
      <c r="GF52" s="339"/>
      <c r="GG52" s="339"/>
      <c r="GH52" s="339"/>
      <c r="GI52" s="339"/>
      <c r="GJ52" s="339"/>
      <c r="GK52" s="339"/>
      <c r="GL52" s="339"/>
      <c r="GM52" s="339"/>
      <c r="GN52" s="339"/>
      <c r="GO52" s="339"/>
      <c r="GP52" s="339"/>
      <c r="GQ52" s="339"/>
      <c r="GR52" s="339"/>
      <c r="GS52" s="339"/>
      <c r="GT52" s="339"/>
      <c r="GU52" s="339"/>
      <c r="GV52" s="339"/>
      <c r="GW52" s="339"/>
      <c r="GX52" s="339"/>
      <c r="GY52" s="339"/>
      <c r="GZ52" s="339"/>
      <c r="HA52" s="339"/>
      <c r="HB52" s="339"/>
      <c r="HC52" s="339"/>
      <c r="HD52" s="339"/>
      <c r="HE52" s="339"/>
      <c r="HF52" s="339"/>
      <c r="HG52" s="339"/>
      <c r="HH52" s="339"/>
      <c r="HI52" s="339"/>
      <c r="HJ52" s="339"/>
      <c r="HK52" s="339"/>
      <c r="HL52" s="339"/>
      <c r="HM52" s="339"/>
      <c r="HN52" s="339"/>
      <c r="HO52" s="339"/>
      <c r="HP52" s="339"/>
      <c r="HQ52" s="339"/>
      <c r="HR52" s="339"/>
      <c r="HS52" s="339"/>
      <c r="HT52" s="339"/>
      <c r="HU52" s="339"/>
      <c r="HV52" s="339"/>
      <c r="HW52" s="339"/>
      <c r="HX52" s="339"/>
      <c r="HY52" s="339"/>
      <c r="HZ52" s="339"/>
      <c r="IA52" s="339"/>
      <c r="IB52" s="339"/>
      <c r="IC52" s="339"/>
      <c r="ID52" s="339"/>
      <c r="IE52" s="339"/>
      <c r="IF52" s="339"/>
      <c r="IG52" s="339"/>
      <c r="IH52" s="339"/>
      <c r="II52" s="339"/>
      <c r="IJ52" s="339"/>
      <c r="IK52" s="339"/>
      <c r="IL52" s="339"/>
      <c r="IM52" s="339"/>
      <c r="IN52" s="339"/>
      <c r="IO52" s="339"/>
      <c r="IP52" s="339"/>
      <c r="IQ52" s="339"/>
      <c r="IR52" s="339"/>
      <c r="IS52" s="339"/>
      <c r="IT52" s="339"/>
      <c r="IU52" s="339"/>
      <c r="IV52" s="339"/>
    </row>
    <row r="53" spans="1:256" ht="12">
      <c r="A53" s="362" t="s">
        <v>181</v>
      </c>
      <c r="B53" s="362"/>
      <c r="C53" s="362"/>
      <c r="D53" s="362"/>
      <c r="E53" s="362"/>
      <c r="F53" s="362"/>
      <c r="G53" s="362"/>
      <c r="H53" s="362"/>
      <c r="I53" s="363"/>
      <c r="J53" s="362"/>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c r="BI53" s="339"/>
      <c r="BJ53" s="339"/>
      <c r="BK53" s="339"/>
      <c r="BL53" s="339"/>
      <c r="BM53" s="339"/>
      <c r="BN53" s="339"/>
      <c r="BO53" s="339"/>
      <c r="BP53" s="339"/>
      <c r="BQ53" s="339"/>
      <c r="BR53" s="339"/>
      <c r="BS53" s="339"/>
      <c r="BT53" s="339"/>
      <c r="BU53" s="339"/>
      <c r="BV53" s="339"/>
      <c r="BW53" s="339"/>
      <c r="BX53" s="339"/>
      <c r="BY53" s="339"/>
      <c r="BZ53" s="339"/>
      <c r="CA53" s="339"/>
      <c r="CB53" s="339"/>
      <c r="CC53" s="339"/>
      <c r="CD53" s="339"/>
      <c r="CE53" s="339"/>
      <c r="CF53" s="339"/>
      <c r="CG53" s="339"/>
      <c r="CH53" s="339"/>
      <c r="CI53" s="339"/>
      <c r="CJ53" s="339"/>
      <c r="CK53" s="339"/>
      <c r="CL53" s="339"/>
      <c r="CM53" s="339"/>
      <c r="CN53" s="339"/>
      <c r="CO53" s="339"/>
      <c r="CP53" s="339"/>
      <c r="CQ53" s="339"/>
      <c r="CR53" s="339"/>
      <c r="CS53" s="339"/>
      <c r="CT53" s="339"/>
      <c r="CU53" s="339"/>
      <c r="CV53" s="339"/>
      <c r="CW53" s="339"/>
      <c r="CX53" s="339"/>
      <c r="CY53" s="339"/>
      <c r="CZ53" s="339"/>
      <c r="DA53" s="339"/>
      <c r="DB53" s="339"/>
      <c r="DC53" s="339"/>
      <c r="DD53" s="339"/>
      <c r="DE53" s="339"/>
      <c r="DF53" s="339"/>
      <c r="DG53" s="339"/>
      <c r="DH53" s="339"/>
      <c r="DI53" s="339"/>
      <c r="DJ53" s="339"/>
      <c r="DK53" s="339"/>
      <c r="DL53" s="339"/>
      <c r="DM53" s="339"/>
      <c r="DN53" s="339"/>
      <c r="DO53" s="339"/>
      <c r="DP53" s="339"/>
      <c r="DQ53" s="339"/>
      <c r="DR53" s="339"/>
      <c r="DS53" s="339"/>
      <c r="DT53" s="339"/>
      <c r="DU53" s="339"/>
      <c r="DV53" s="339"/>
      <c r="DW53" s="339"/>
      <c r="DX53" s="339"/>
      <c r="DY53" s="339"/>
      <c r="DZ53" s="339"/>
      <c r="EA53" s="339"/>
      <c r="EB53" s="339"/>
      <c r="EC53" s="339"/>
      <c r="ED53" s="339"/>
      <c r="EE53" s="339"/>
      <c r="EF53" s="339"/>
      <c r="EG53" s="339"/>
      <c r="EH53" s="339"/>
      <c r="EI53" s="339"/>
      <c r="EJ53" s="339"/>
      <c r="EK53" s="339"/>
      <c r="EL53" s="339"/>
      <c r="EM53" s="339"/>
      <c r="EN53" s="339"/>
      <c r="EO53" s="339"/>
      <c r="EP53" s="339"/>
      <c r="EQ53" s="339"/>
      <c r="ER53" s="339"/>
      <c r="ES53" s="339"/>
      <c r="ET53" s="339"/>
      <c r="EU53" s="339"/>
      <c r="EV53" s="339"/>
      <c r="EW53" s="339"/>
      <c r="EX53" s="339"/>
      <c r="EY53" s="339"/>
      <c r="EZ53" s="339"/>
      <c r="FA53" s="339"/>
      <c r="FB53" s="339"/>
      <c r="FC53" s="339"/>
      <c r="FD53" s="339"/>
      <c r="FE53" s="339"/>
      <c r="FF53" s="339"/>
      <c r="FG53" s="339"/>
      <c r="FH53" s="339"/>
      <c r="FI53" s="339"/>
      <c r="FJ53" s="339"/>
      <c r="FK53" s="339"/>
      <c r="FL53" s="339"/>
      <c r="FM53" s="339"/>
      <c r="FN53" s="339"/>
      <c r="FO53" s="339"/>
      <c r="FP53" s="339"/>
      <c r="FQ53" s="339"/>
      <c r="FR53" s="339"/>
      <c r="FS53" s="339"/>
      <c r="FT53" s="339"/>
      <c r="FU53" s="339"/>
      <c r="FV53" s="339"/>
      <c r="FW53" s="339"/>
      <c r="FX53" s="339"/>
      <c r="FY53" s="339"/>
      <c r="FZ53" s="339"/>
      <c r="GA53" s="339"/>
      <c r="GB53" s="339"/>
      <c r="GC53" s="339"/>
      <c r="GD53" s="339"/>
      <c r="GE53" s="339"/>
      <c r="GF53" s="339"/>
      <c r="GG53" s="339"/>
      <c r="GH53" s="339"/>
      <c r="GI53" s="339"/>
      <c r="GJ53" s="339"/>
      <c r="GK53" s="339"/>
      <c r="GL53" s="339"/>
      <c r="GM53" s="339"/>
      <c r="GN53" s="339"/>
      <c r="GO53" s="339"/>
      <c r="GP53" s="339"/>
      <c r="GQ53" s="339"/>
      <c r="GR53" s="339"/>
      <c r="GS53" s="339"/>
      <c r="GT53" s="339"/>
      <c r="GU53" s="339"/>
      <c r="GV53" s="339"/>
      <c r="GW53" s="339"/>
      <c r="GX53" s="339"/>
      <c r="GY53" s="339"/>
      <c r="GZ53" s="339"/>
      <c r="HA53" s="339"/>
      <c r="HB53" s="339"/>
      <c r="HC53" s="339"/>
      <c r="HD53" s="339"/>
      <c r="HE53" s="339"/>
      <c r="HF53" s="339"/>
      <c r="HG53" s="339"/>
      <c r="HH53" s="339"/>
      <c r="HI53" s="339"/>
      <c r="HJ53" s="339"/>
      <c r="HK53" s="339"/>
      <c r="HL53" s="339"/>
      <c r="HM53" s="339"/>
      <c r="HN53" s="339"/>
      <c r="HO53" s="339"/>
      <c r="HP53" s="339"/>
      <c r="HQ53" s="339"/>
      <c r="HR53" s="339"/>
      <c r="HS53" s="339"/>
      <c r="HT53" s="339"/>
      <c r="HU53" s="339"/>
      <c r="HV53" s="339"/>
      <c r="HW53" s="339"/>
      <c r="HX53" s="339"/>
      <c r="HY53" s="339"/>
      <c r="HZ53" s="339"/>
      <c r="IA53" s="339"/>
      <c r="IB53" s="339"/>
      <c r="IC53" s="339"/>
      <c r="ID53" s="339"/>
      <c r="IE53" s="339"/>
      <c r="IF53" s="339"/>
      <c r="IG53" s="339"/>
      <c r="IH53" s="339"/>
      <c r="II53" s="339"/>
      <c r="IJ53" s="339"/>
      <c r="IK53" s="339"/>
      <c r="IL53" s="339"/>
      <c r="IM53" s="339"/>
      <c r="IN53" s="339"/>
      <c r="IO53" s="339"/>
      <c r="IP53" s="339"/>
      <c r="IQ53" s="339"/>
      <c r="IR53" s="339"/>
      <c r="IS53" s="339"/>
      <c r="IT53" s="339"/>
      <c r="IU53" s="339"/>
      <c r="IV53" s="339"/>
    </row>
    <row r="54" spans="1:256" ht="12">
      <c r="A54" s="364" t="s">
        <v>322</v>
      </c>
      <c r="B54" s="365"/>
      <c r="C54" s="366"/>
      <c r="D54" s="367"/>
      <c r="E54" s="367"/>
      <c r="F54" s="367"/>
      <c r="G54" s="368"/>
      <c r="H54" s="368"/>
      <c r="I54" s="367"/>
      <c r="J54" s="369"/>
      <c r="K54" s="339"/>
      <c r="L54" s="339"/>
      <c r="M54" s="339"/>
      <c r="N54" s="339"/>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c r="BI54" s="339"/>
      <c r="BJ54" s="339"/>
      <c r="BK54" s="339"/>
      <c r="BL54" s="339"/>
      <c r="BM54" s="339"/>
      <c r="BN54" s="339"/>
      <c r="BO54" s="339"/>
      <c r="BP54" s="339"/>
      <c r="BQ54" s="339"/>
      <c r="BR54" s="339"/>
      <c r="BS54" s="339"/>
      <c r="BT54" s="339"/>
      <c r="BU54" s="339"/>
      <c r="BV54" s="339"/>
      <c r="BW54" s="339"/>
      <c r="BX54" s="339"/>
      <c r="BY54" s="339"/>
      <c r="BZ54" s="339"/>
      <c r="CA54" s="339"/>
      <c r="CB54" s="339"/>
      <c r="CC54" s="339"/>
      <c r="CD54" s="339"/>
      <c r="CE54" s="339"/>
      <c r="CF54" s="339"/>
      <c r="CG54" s="339"/>
      <c r="CH54" s="339"/>
      <c r="CI54" s="339"/>
      <c r="CJ54" s="339"/>
      <c r="CK54" s="339"/>
      <c r="CL54" s="339"/>
      <c r="CM54" s="339"/>
      <c r="CN54" s="339"/>
      <c r="CO54" s="339"/>
      <c r="CP54" s="339"/>
      <c r="CQ54" s="339"/>
      <c r="CR54" s="339"/>
      <c r="CS54" s="339"/>
      <c r="CT54" s="339"/>
      <c r="CU54" s="339"/>
      <c r="CV54" s="339"/>
      <c r="CW54" s="339"/>
      <c r="CX54" s="339"/>
      <c r="CY54" s="339"/>
      <c r="CZ54" s="339"/>
      <c r="DA54" s="339"/>
      <c r="DB54" s="339"/>
      <c r="DC54" s="339"/>
      <c r="DD54" s="339"/>
      <c r="DE54" s="339"/>
      <c r="DF54" s="339"/>
      <c r="DG54" s="339"/>
      <c r="DH54" s="339"/>
      <c r="DI54" s="339"/>
      <c r="DJ54" s="339"/>
      <c r="DK54" s="339"/>
      <c r="DL54" s="339"/>
      <c r="DM54" s="339"/>
      <c r="DN54" s="339"/>
      <c r="DO54" s="339"/>
      <c r="DP54" s="339"/>
      <c r="DQ54" s="339"/>
      <c r="DR54" s="339"/>
      <c r="DS54" s="339"/>
      <c r="DT54" s="339"/>
      <c r="DU54" s="339"/>
      <c r="DV54" s="339"/>
      <c r="DW54" s="339"/>
      <c r="DX54" s="339"/>
      <c r="DY54" s="339"/>
      <c r="DZ54" s="339"/>
      <c r="EA54" s="339"/>
      <c r="EB54" s="339"/>
      <c r="EC54" s="339"/>
      <c r="ED54" s="339"/>
      <c r="EE54" s="339"/>
      <c r="EF54" s="339"/>
      <c r="EG54" s="339"/>
      <c r="EH54" s="339"/>
      <c r="EI54" s="339"/>
      <c r="EJ54" s="339"/>
      <c r="EK54" s="339"/>
      <c r="EL54" s="339"/>
      <c r="EM54" s="339"/>
      <c r="EN54" s="339"/>
      <c r="EO54" s="339"/>
      <c r="EP54" s="339"/>
      <c r="EQ54" s="339"/>
      <c r="ER54" s="339"/>
      <c r="ES54" s="339"/>
      <c r="ET54" s="339"/>
      <c r="EU54" s="339"/>
      <c r="EV54" s="339"/>
      <c r="EW54" s="339"/>
      <c r="EX54" s="339"/>
      <c r="EY54" s="339"/>
      <c r="EZ54" s="339"/>
      <c r="FA54" s="339"/>
      <c r="FB54" s="339"/>
      <c r="FC54" s="339"/>
      <c r="FD54" s="339"/>
      <c r="FE54" s="339"/>
      <c r="FF54" s="339"/>
      <c r="FG54" s="339"/>
      <c r="FH54" s="339"/>
      <c r="FI54" s="339"/>
      <c r="FJ54" s="339"/>
      <c r="FK54" s="339"/>
      <c r="FL54" s="339"/>
      <c r="FM54" s="339"/>
      <c r="FN54" s="339"/>
      <c r="FO54" s="339"/>
      <c r="FP54" s="339"/>
      <c r="FQ54" s="339"/>
      <c r="FR54" s="339"/>
      <c r="FS54" s="339"/>
      <c r="FT54" s="339"/>
      <c r="FU54" s="339"/>
      <c r="FV54" s="339"/>
      <c r="FW54" s="339"/>
      <c r="FX54" s="339"/>
      <c r="FY54" s="339"/>
      <c r="FZ54" s="339"/>
      <c r="GA54" s="339"/>
      <c r="GB54" s="339"/>
      <c r="GC54" s="339"/>
      <c r="GD54" s="339"/>
      <c r="GE54" s="339"/>
      <c r="GF54" s="339"/>
      <c r="GG54" s="339"/>
      <c r="GH54" s="339"/>
      <c r="GI54" s="339"/>
      <c r="GJ54" s="339"/>
      <c r="GK54" s="339"/>
      <c r="GL54" s="339"/>
      <c r="GM54" s="339"/>
      <c r="GN54" s="339"/>
      <c r="GO54" s="339"/>
      <c r="GP54" s="339"/>
      <c r="GQ54" s="339"/>
      <c r="GR54" s="339"/>
      <c r="GS54" s="339"/>
      <c r="GT54" s="339"/>
      <c r="GU54" s="339"/>
      <c r="GV54" s="339"/>
      <c r="GW54" s="339"/>
      <c r="GX54" s="339"/>
      <c r="GY54" s="339"/>
      <c r="GZ54" s="339"/>
      <c r="HA54" s="339"/>
      <c r="HB54" s="339"/>
      <c r="HC54" s="339"/>
      <c r="HD54" s="339"/>
      <c r="HE54" s="339"/>
      <c r="HF54" s="339"/>
      <c r="HG54" s="339"/>
      <c r="HH54" s="339"/>
      <c r="HI54" s="339"/>
      <c r="HJ54" s="339"/>
      <c r="HK54" s="339"/>
      <c r="HL54" s="339"/>
      <c r="HM54" s="339"/>
      <c r="HN54" s="339"/>
      <c r="HO54" s="339"/>
      <c r="HP54" s="339"/>
      <c r="HQ54" s="339"/>
      <c r="HR54" s="339"/>
      <c r="HS54" s="339"/>
      <c r="HT54" s="339"/>
      <c r="HU54" s="339"/>
      <c r="HV54" s="339"/>
      <c r="HW54" s="339"/>
      <c r="HX54" s="339"/>
      <c r="HY54" s="339"/>
      <c r="HZ54" s="339"/>
      <c r="IA54" s="339"/>
      <c r="IB54" s="339"/>
      <c r="IC54" s="339"/>
      <c r="ID54" s="339"/>
      <c r="IE54" s="339"/>
      <c r="IF54" s="339"/>
      <c r="IG54" s="339"/>
      <c r="IH54" s="339"/>
      <c r="II54" s="339"/>
      <c r="IJ54" s="339"/>
      <c r="IK54" s="339"/>
      <c r="IL54" s="339"/>
      <c r="IM54" s="339"/>
      <c r="IN54" s="339"/>
      <c r="IO54" s="339"/>
      <c r="IP54" s="339"/>
      <c r="IQ54" s="339"/>
      <c r="IR54" s="339"/>
      <c r="IS54" s="339"/>
      <c r="IT54" s="339"/>
      <c r="IU54" s="339"/>
      <c r="IV54" s="339"/>
    </row>
    <row r="55" spans="1:256" ht="12">
      <c r="A55" s="370" t="s">
        <v>324</v>
      </c>
      <c r="B55" s="371"/>
      <c r="C55" s="366"/>
      <c r="D55" s="367"/>
      <c r="E55" s="367"/>
      <c r="F55" s="367"/>
      <c r="G55" s="368"/>
      <c r="H55" s="372"/>
      <c r="I55" s="367"/>
      <c r="J55" s="369"/>
      <c r="K55" s="339"/>
      <c r="L55" s="339"/>
      <c r="M55" s="339"/>
      <c r="N55" s="339"/>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c r="BI55" s="339"/>
      <c r="BJ55" s="339"/>
      <c r="BK55" s="339"/>
      <c r="BL55" s="339"/>
      <c r="BM55" s="339"/>
      <c r="BN55" s="339"/>
      <c r="BO55" s="339"/>
      <c r="BP55" s="339"/>
      <c r="BQ55" s="339"/>
      <c r="BR55" s="339"/>
      <c r="BS55" s="339"/>
      <c r="BT55" s="339"/>
      <c r="BU55" s="339"/>
      <c r="BV55" s="339"/>
      <c r="BW55" s="339"/>
      <c r="BX55" s="339"/>
      <c r="BY55" s="339"/>
      <c r="BZ55" s="339"/>
      <c r="CA55" s="339"/>
      <c r="CB55" s="339"/>
      <c r="CC55" s="339"/>
      <c r="CD55" s="339"/>
      <c r="CE55" s="339"/>
      <c r="CF55" s="339"/>
      <c r="CG55" s="339"/>
      <c r="CH55" s="339"/>
      <c r="CI55" s="339"/>
      <c r="CJ55" s="339"/>
      <c r="CK55" s="339"/>
      <c r="CL55" s="339"/>
      <c r="CM55" s="339"/>
      <c r="CN55" s="339"/>
      <c r="CO55" s="339"/>
      <c r="CP55" s="339"/>
      <c r="CQ55" s="339"/>
      <c r="CR55" s="339"/>
      <c r="CS55" s="339"/>
      <c r="CT55" s="339"/>
      <c r="CU55" s="339"/>
      <c r="CV55" s="339"/>
      <c r="CW55" s="339"/>
      <c r="CX55" s="339"/>
      <c r="CY55" s="339"/>
      <c r="CZ55" s="339"/>
      <c r="DA55" s="339"/>
      <c r="DB55" s="339"/>
      <c r="DC55" s="339"/>
      <c r="DD55" s="339"/>
      <c r="DE55" s="339"/>
      <c r="DF55" s="339"/>
      <c r="DG55" s="339"/>
      <c r="DH55" s="339"/>
      <c r="DI55" s="339"/>
      <c r="DJ55" s="339"/>
      <c r="DK55" s="339"/>
      <c r="DL55" s="339"/>
      <c r="DM55" s="339"/>
      <c r="DN55" s="339"/>
      <c r="DO55" s="339"/>
      <c r="DP55" s="339"/>
      <c r="DQ55" s="339"/>
      <c r="DR55" s="339"/>
      <c r="DS55" s="339"/>
      <c r="DT55" s="339"/>
      <c r="DU55" s="339"/>
      <c r="DV55" s="339"/>
      <c r="DW55" s="339"/>
      <c r="DX55" s="339"/>
      <c r="DY55" s="339"/>
      <c r="DZ55" s="339"/>
      <c r="EA55" s="339"/>
      <c r="EB55" s="339"/>
      <c r="EC55" s="339"/>
      <c r="ED55" s="339"/>
      <c r="EE55" s="339"/>
      <c r="EF55" s="339"/>
      <c r="EG55" s="339"/>
      <c r="EH55" s="339"/>
      <c r="EI55" s="339"/>
      <c r="EJ55" s="339"/>
      <c r="EK55" s="339"/>
      <c r="EL55" s="339"/>
      <c r="EM55" s="339"/>
      <c r="EN55" s="339"/>
      <c r="EO55" s="339"/>
      <c r="EP55" s="339"/>
      <c r="EQ55" s="339"/>
      <c r="ER55" s="339"/>
      <c r="ES55" s="339"/>
      <c r="ET55" s="339"/>
      <c r="EU55" s="339"/>
      <c r="EV55" s="339"/>
      <c r="EW55" s="339"/>
      <c r="EX55" s="339"/>
      <c r="EY55" s="339"/>
      <c r="EZ55" s="339"/>
      <c r="FA55" s="339"/>
      <c r="FB55" s="339"/>
      <c r="FC55" s="339"/>
      <c r="FD55" s="339"/>
      <c r="FE55" s="339"/>
      <c r="FF55" s="339"/>
      <c r="FG55" s="339"/>
      <c r="FH55" s="339"/>
      <c r="FI55" s="339"/>
      <c r="FJ55" s="339"/>
      <c r="FK55" s="339"/>
      <c r="FL55" s="339"/>
      <c r="FM55" s="339"/>
      <c r="FN55" s="339"/>
      <c r="FO55" s="339"/>
      <c r="FP55" s="339"/>
      <c r="FQ55" s="339"/>
      <c r="FR55" s="339"/>
      <c r="FS55" s="339"/>
      <c r="FT55" s="339"/>
      <c r="FU55" s="339"/>
      <c r="FV55" s="339"/>
      <c r="FW55" s="339"/>
      <c r="FX55" s="339"/>
      <c r="FY55" s="339"/>
      <c r="FZ55" s="339"/>
      <c r="GA55" s="339"/>
      <c r="GB55" s="339"/>
      <c r="GC55" s="339"/>
      <c r="GD55" s="339"/>
      <c r="GE55" s="339"/>
      <c r="GF55" s="339"/>
      <c r="GG55" s="339"/>
      <c r="GH55" s="339"/>
      <c r="GI55" s="339"/>
      <c r="GJ55" s="339"/>
      <c r="GK55" s="339"/>
      <c r="GL55" s="339"/>
      <c r="GM55" s="339"/>
      <c r="GN55" s="339"/>
      <c r="GO55" s="339"/>
      <c r="GP55" s="339"/>
      <c r="GQ55" s="339"/>
      <c r="GR55" s="339"/>
      <c r="GS55" s="339"/>
      <c r="GT55" s="339"/>
      <c r="GU55" s="339"/>
      <c r="GV55" s="339"/>
      <c r="GW55" s="339"/>
      <c r="GX55" s="339"/>
      <c r="GY55" s="339"/>
      <c r="GZ55" s="339"/>
      <c r="HA55" s="339"/>
      <c r="HB55" s="339"/>
      <c r="HC55" s="339"/>
      <c r="HD55" s="339"/>
      <c r="HE55" s="339"/>
      <c r="HF55" s="339"/>
      <c r="HG55" s="339"/>
      <c r="HH55" s="339"/>
      <c r="HI55" s="339"/>
      <c r="HJ55" s="339"/>
      <c r="HK55" s="339"/>
      <c r="HL55" s="339"/>
      <c r="HM55" s="339"/>
      <c r="HN55" s="339"/>
      <c r="HO55" s="339"/>
      <c r="HP55" s="339"/>
      <c r="HQ55" s="339"/>
      <c r="HR55" s="339"/>
      <c r="HS55" s="339"/>
      <c r="HT55" s="339"/>
      <c r="HU55" s="339"/>
      <c r="HV55" s="339"/>
      <c r="HW55" s="339"/>
      <c r="HX55" s="339"/>
      <c r="HY55" s="339"/>
      <c r="HZ55" s="339"/>
      <c r="IA55" s="339"/>
      <c r="IB55" s="339"/>
      <c r="IC55" s="339"/>
      <c r="ID55" s="339"/>
      <c r="IE55" s="339"/>
      <c r="IF55" s="339"/>
      <c r="IG55" s="339"/>
      <c r="IH55" s="339"/>
      <c r="II55" s="339"/>
      <c r="IJ55" s="339"/>
      <c r="IK55" s="339"/>
      <c r="IL55" s="339"/>
      <c r="IM55" s="339"/>
      <c r="IN55" s="339"/>
      <c r="IO55" s="339"/>
      <c r="IP55" s="339"/>
      <c r="IQ55" s="339"/>
      <c r="IR55" s="339"/>
      <c r="IS55" s="339"/>
      <c r="IT55" s="339"/>
      <c r="IU55" s="339"/>
      <c r="IV55" s="339"/>
    </row>
    <row r="56" spans="1:256" ht="21.75" customHeight="1">
      <c r="A56" s="467" t="s">
        <v>65</v>
      </c>
      <c r="B56" s="467"/>
      <c r="C56" s="467"/>
      <c r="D56" s="467"/>
      <c r="E56" s="467"/>
      <c r="F56" s="467"/>
      <c r="G56" s="467"/>
      <c r="H56" s="467"/>
      <c r="I56" s="467"/>
      <c r="J56" s="373"/>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c r="BI56" s="339"/>
      <c r="BJ56" s="339"/>
      <c r="BK56" s="339"/>
      <c r="BL56" s="339"/>
      <c r="BM56" s="339"/>
      <c r="BN56" s="339"/>
      <c r="BO56" s="339"/>
      <c r="BP56" s="339"/>
      <c r="BQ56" s="339"/>
      <c r="BR56" s="339"/>
      <c r="BS56" s="339"/>
      <c r="BT56" s="339"/>
      <c r="BU56" s="339"/>
      <c r="BV56" s="339"/>
      <c r="BW56" s="339"/>
      <c r="BX56" s="339"/>
      <c r="BY56" s="339"/>
      <c r="BZ56" s="339"/>
      <c r="CA56" s="339"/>
      <c r="CB56" s="339"/>
      <c r="CC56" s="339"/>
      <c r="CD56" s="339"/>
      <c r="CE56" s="339"/>
      <c r="CF56" s="339"/>
      <c r="CG56" s="339"/>
      <c r="CH56" s="339"/>
      <c r="CI56" s="339"/>
      <c r="CJ56" s="339"/>
      <c r="CK56" s="339"/>
      <c r="CL56" s="339"/>
      <c r="CM56" s="339"/>
      <c r="CN56" s="339"/>
      <c r="CO56" s="339"/>
      <c r="CP56" s="339"/>
      <c r="CQ56" s="339"/>
      <c r="CR56" s="339"/>
      <c r="CS56" s="339"/>
      <c r="CT56" s="339"/>
      <c r="CU56" s="339"/>
      <c r="CV56" s="339"/>
      <c r="CW56" s="339"/>
      <c r="CX56" s="339"/>
      <c r="CY56" s="339"/>
      <c r="CZ56" s="339"/>
      <c r="DA56" s="339"/>
      <c r="DB56" s="339"/>
      <c r="DC56" s="339"/>
      <c r="DD56" s="339"/>
      <c r="DE56" s="339"/>
      <c r="DF56" s="339"/>
      <c r="DG56" s="339"/>
      <c r="DH56" s="339"/>
      <c r="DI56" s="339"/>
      <c r="DJ56" s="339"/>
      <c r="DK56" s="339"/>
      <c r="DL56" s="339"/>
      <c r="DM56" s="339"/>
      <c r="DN56" s="339"/>
      <c r="DO56" s="339"/>
      <c r="DP56" s="339"/>
      <c r="DQ56" s="339"/>
      <c r="DR56" s="339"/>
      <c r="DS56" s="339"/>
      <c r="DT56" s="339"/>
      <c r="DU56" s="339"/>
      <c r="DV56" s="339"/>
      <c r="DW56" s="339"/>
      <c r="DX56" s="339"/>
      <c r="DY56" s="339"/>
      <c r="DZ56" s="339"/>
      <c r="EA56" s="339"/>
      <c r="EB56" s="339"/>
      <c r="EC56" s="339"/>
      <c r="ED56" s="339"/>
      <c r="EE56" s="339"/>
      <c r="EF56" s="339"/>
      <c r="EG56" s="339"/>
      <c r="EH56" s="339"/>
      <c r="EI56" s="339"/>
      <c r="EJ56" s="339"/>
      <c r="EK56" s="339"/>
      <c r="EL56" s="339"/>
      <c r="EM56" s="339"/>
      <c r="EN56" s="339"/>
      <c r="EO56" s="339"/>
      <c r="EP56" s="339"/>
      <c r="EQ56" s="339"/>
      <c r="ER56" s="339"/>
      <c r="ES56" s="339"/>
      <c r="ET56" s="339"/>
      <c r="EU56" s="339"/>
      <c r="EV56" s="339"/>
      <c r="EW56" s="339"/>
      <c r="EX56" s="339"/>
      <c r="EY56" s="339"/>
      <c r="EZ56" s="339"/>
      <c r="FA56" s="339"/>
      <c r="FB56" s="339"/>
      <c r="FC56" s="339"/>
      <c r="FD56" s="339"/>
      <c r="FE56" s="339"/>
      <c r="FF56" s="339"/>
      <c r="FG56" s="339"/>
      <c r="FH56" s="339"/>
      <c r="FI56" s="339"/>
      <c r="FJ56" s="339"/>
      <c r="FK56" s="339"/>
      <c r="FL56" s="339"/>
      <c r="FM56" s="339"/>
      <c r="FN56" s="339"/>
      <c r="FO56" s="339"/>
      <c r="FP56" s="339"/>
      <c r="FQ56" s="339"/>
      <c r="FR56" s="339"/>
      <c r="FS56" s="339"/>
      <c r="FT56" s="339"/>
      <c r="FU56" s="339"/>
      <c r="FV56" s="339"/>
      <c r="FW56" s="339"/>
      <c r="FX56" s="339"/>
      <c r="FY56" s="339"/>
      <c r="FZ56" s="339"/>
      <c r="GA56" s="339"/>
      <c r="GB56" s="339"/>
      <c r="GC56" s="339"/>
      <c r="GD56" s="339"/>
      <c r="GE56" s="339"/>
      <c r="GF56" s="339"/>
      <c r="GG56" s="339"/>
      <c r="GH56" s="339"/>
      <c r="GI56" s="339"/>
      <c r="GJ56" s="339"/>
      <c r="GK56" s="339"/>
      <c r="GL56" s="339"/>
      <c r="GM56" s="339"/>
      <c r="GN56" s="339"/>
      <c r="GO56" s="339"/>
      <c r="GP56" s="339"/>
      <c r="GQ56" s="339"/>
      <c r="GR56" s="339"/>
      <c r="GS56" s="339"/>
      <c r="GT56" s="339"/>
      <c r="GU56" s="339"/>
      <c r="GV56" s="339"/>
      <c r="GW56" s="339"/>
      <c r="GX56" s="339"/>
      <c r="GY56" s="339"/>
      <c r="GZ56" s="339"/>
      <c r="HA56" s="339"/>
      <c r="HB56" s="339"/>
      <c r="HC56" s="339"/>
      <c r="HD56" s="339"/>
      <c r="HE56" s="339"/>
      <c r="HF56" s="339"/>
      <c r="HG56" s="339"/>
      <c r="HH56" s="339"/>
      <c r="HI56" s="339"/>
      <c r="HJ56" s="339"/>
      <c r="HK56" s="339"/>
      <c r="HL56" s="339"/>
      <c r="HM56" s="339"/>
      <c r="HN56" s="339"/>
      <c r="HO56" s="339"/>
      <c r="HP56" s="339"/>
      <c r="HQ56" s="339"/>
      <c r="HR56" s="339"/>
      <c r="HS56" s="339"/>
      <c r="HT56" s="339"/>
      <c r="HU56" s="339"/>
      <c r="HV56" s="339"/>
      <c r="HW56" s="339"/>
      <c r="HX56" s="339"/>
      <c r="HY56" s="339"/>
      <c r="HZ56" s="339"/>
      <c r="IA56" s="339"/>
      <c r="IB56" s="339"/>
      <c r="IC56" s="339"/>
      <c r="ID56" s="339"/>
      <c r="IE56" s="339"/>
      <c r="IF56" s="339"/>
      <c r="IG56" s="339"/>
      <c r="IH56" s="339"/>
      <c r="II56" s="339"/>
      <c r="IJ56" s="339"/>
      <c r="IK56" s="339"/>
      <c r="IL56" s="339"/>
      <c r="IM56" s="339"/>
      <c r="IN56" s="339"/>
      <c r="IO56" s="339"/>
      <c r="IP56" s="339"/>
      <c r="IQ56" s="339"/>
      <c r="IR56" s="339"/>
      <c r="IS56" s="339"/>
      <c r="IT56" s="339"/>
      <c r="IU56" s="339"/>
      <c r="IV56" s="339"/>
    </row>
    <row r="57" spans="1:256" ht="12">
      <c r="A57" s="467" t="s">
        <v>109</v>
      </c>
      <c r="B57" s="467"/>
      <c r="C57" s="467"/>
      <c r="D57" s="467"/>
      <c r="E57" s="467"/>
      <c r="F57" s="467"/>
      <c r="G57" s="467"/>
      <c r="H57" s="467"/>
      <c r="I57" s="467"/>
      <c r="J57" s="373"/>
      <c r="K57" s="339"/>
      <c r="L57" s="339"/>
      <c r="M57" s="339"/>
      <c r="N57" s="339"/>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c r="BI57" s="339"/>
      <c r="BJ57" s="339"/>
      <c r="BK57" s="339"/>
      <c r="BL57" s="339"/>
      <c r="BM57" s="339"/>
      <c r="BN57" s="339"/>
      <c r="BO57" s="339"/>
      <c r="BP57" s="339"/>
      <c r="BQ57" s="339"/>
      <c r="BR57" s="339"/>
      <c r="BS57" s="339"/>
      <c r="BT57" s="339"/>
      <c r="BU57" s="339"/>
      <c r="BV57" s="339"/>
      <c r="BW57" s="339"/>
      <c r="BX57" s="339"/>
      <c r="BY57" s="339"/>
      <c r="BZ57" s="339"/>
      <c r="CA57" s="339"/>
      <c r="CB57" s="339"/>
      <c r="CC57" s="339"/>
      <c r="CD57" s="339"/>
      <c r="CE57" s="339"/>
      <c r="CF57" s="339"/>
      <c r="CG57" s="339"/>
      <c r="CH57" s="339"/>
      <c r="CI57" s="339"/>
      <c r="CJ57" s="339"/>
      <c r="CK57" s="339"/>
      <c r="CL57" s="339"/>
      <c r="CM57" s="339"/>
      <c r="CN57" s="339"/>
      <c r="CO57" s="339"/>
      <c r="CP57" s="339"/>
      <c r="CQ57" s="339"/>
      <c r="CR57" s="339"/>
      <c r="CS57" s="339"/>
      <c r="CT57" s="339"/>
      <c r="CU57" s="339"/>
      <c r="CV57" s="339"/>
      <c r="CW57" s="339"/>
      <c r="CX57" s="339"/>
      <c r="CY57" s="339"/>
      <c r="CZ57" s="339"/>
      <c r="DA57" s="339"/>
      <c r="DB57" s="339"/>
      <c r="DC57" s="339"/>
      <c r="DD57" s="339"/>
      <c r="DE57" s="339"/>
      <c r="DF57" s="339"/>
      <c r="DG57" s="339"/>
      <c r="DH57" s="339"/>
      <c r="DI57" s="339"/>
      <c r="DJ57" s="339"/>
      <c r="DK57" s="339"/>
      <c r="DL57" s="339"/>
      <c r="DM57" s="339"/>
      <c r="DN57" s="339"/>
      <c r="DO57" s="339"/>
      <c r="DP57" s="339"/>
      <c r="DQ57" s="339"/>
      <c r="DR57" s="339"/>
      <c r="DS57" s="339"/>
      <c r="DT57" s="339"/>
      <c r="DU57" s="339"/>
      <c r="DV57" s="339"/>
      <c r="DW57" s="339"/>
      <c r="DX57" s="339"/>
      <c r="DY57" s="339"/>
      <c r="DZ57" s="339"/>
      <c r="EA57" s="339"/>
      <c r="EB57" s="339"/>
      <c r="EC57" s="339"/>
      <c r="ED57" s="339"/>
      <c r="EE57" s="339"/>
      <c r="EF57" s="339"/>
      <c r="EG57" s="339"/>
      <c r="EH57" s="339"/>
      <c r="EI57" s="339"/>
      <c r="EJ57" s="339"/>
      <c r="EK57" s="339"/>
      <c r="EL57" s="339"/>
      <c r="EM57" s="339"/>
      <c r="EN57" s="339"/>
      <c r="EO57" s="339"/>
      <c r="EP57" s="339"/>
      <c r="EQ57" s="339"/>
      <c r="ER57" s="339"/>
      <c r="ES57" s="339"/>
      <c r="ET57" s="339"/>
      <c r="EU57" s="339"/>
      <c r="EV57" s="339"/>
      <c r="EW57" s="339"/>
      <c r="EX57" s="339"/>
      <c r="EY57" s="339"/>
      <c r="EZ57" s="339"/>
      <c r="FA57" s="339"/>
      <c r="FB57" s="339"/>
      <c r="FC57" s="339"/>
      <c r="FD57" s="339"/>
      <c r="FE57" s="339"/>
      <c r="FF57" s="339"/>
      <c r="FG57" s="339"/>
      <c r="FH57" s="339"/>
      <c r="FI57" s="339"/>
      <c r="FJ57" s="339"/>
      <c r="FK57" s="339"/>
      <c r="FL57" s="339"/>
      <c r="FM57" s="339"/>
      <c r="FN57" s="339"/>
      <c r="FO57" s="339"/>
      <c r="FP57" s="339"/>
      <c r="FQ57" s="339"/>
      <c r="FR57" s="339"/>
      <c r="FS57" s="339"/>
      <c r="FT57" s="339"/>
      <c r="FU57" s="339"/>
      <c r="FV57" s="339"/>
      <c r="FW57" s="339"/>
      <c r="FX57" s="339"/>
      <c r="FY57" s="339"/>
      <c r="FZ57" s="339"/>
      <c r="GA57" s="339"/>
      <c r="GB57" s="339"/>
      <c r="GC57" s="339"/>
      <c r="GD57" s="339"/>
      <c r="GE57" s="339"/>
      <c r="GF57" s="339"/>
      <c r="GG57" s="339"/>
      <c r="GH57" s="339"/>
      <c r="GI57" s="339"/>
      <c r="GJ57" s="339"/>
      <c r="GK57" s="339"/>
      <c r="GL57" s="339"/>
      <c r="GM57" s="339"/>
      <c r="GN57" s="339"/>
      <c r="GO57" s="339"/>
      <c r="GP57" s="339"/>
      <c r="GQ57" s="339"/>
      <c r="GR57" s="339"/>
      <c r="GS57" s="339"/>
      <c r="GT57" s="339"/>
      <c r="GU57" s="339"/>
      <c r="GV57" s="339"/>
      <c r="GW57" s="339"/>
      <c r="GX57" s="339"/>
      <c r="GY57" s="339"/>
      <c r="GZ57" s="339"/>
      <c r="HA57" s="339"/>
      <c r="HB57" s="339"/>
      <c r="HC57" s="339"/>
      <c r="HD57" s="339"/>
      <c r="HE57" s="339"/>
      <c r="HF57" s="339"/>
      <c r="HG57" s="339"/>
      <c r="HH57" s="339"/>
      <c r="HI57" s="339"/>
      <c r="HJ57" s="339"/>
      <c r="HK57" s="339"/>
      <c r="HL57" s="339"/>
      <c r="HM57" s="339"/>
      <c r="HN57" s="339"/>
      <c r="HO57" s="339"/>
      <c r="HP57" s="339"/>
      <c r="HQ57" s="339"/>
      <c r="HR57" s="339"/>
      <c r="HS57" s="339"/>
      <c r="HT57" s="339"/>
      <c r="HU57" s="339"/>
      <c r="HV57" s="339"/>
      <c r="HW57" s="339"/>
      <c r="HX57" s="339"/>
      <c r="HY57" s="339"/>
      <c r="HZ57" s="339"/>
      <c r="IA57" s="339"/>
      <c r="IB57" s="339"/>
      <c r="IC57" s="339"/>
      <c r="ID57" s="339"/>
      <c r="IE57" s="339"/>
      <c r="IF57" s="339"/>
      <c r="IG57" s="339"/>
      <c r="IH57" s="339"/>
      <c r="II57" s="339"/>
      <c r="IJ57" s="339"/>
      <c r="IK57" s="339"/>
      <c r="IL57" s="339"/>
      <c r="IM57" s="339"/>
      <c r="IN57" s="339"/>
      <c r="IO57" s="339"/>
      <c r="IP57" s="339"/>
      <c r="IQ57" s="339"/>
      <c r="IR57" s="339"/>
      <c r="IS57" s="339"/>
      <c r="IT57" s="339"/>
      <c r="IU57" s="339"/>
      <c r="IV57" s="339"/>
    </row>
    <row r="58" spans="1:256" ht="22.5" customHeight="1">
      <c r="A58" s="467" t="s">
        <v>66</v>
      </c>
      <c r="B58" s="467"/>
      <c r="C58" s="467"/>
      <c r="D58" s="467"/>
      <c r="E58" s="467"/>
      <c r="F58" s="467"/>
      <c r="G58" s="467"/>
      <c r="H58" s="467"/>
      <c r="I58" s="467"/>
      <c r="J58" s="373"/>
      <c r="K58" s="339"/>
      <c r="L58" s="339"/>
      <c r="M58" s="339"/>
      <c r="N58" s="339"/>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c r="BI58" s="339"/>
      <c r="BJ58" s="339"/>
      <c r="BK58" s="339"/>
      <c r="BL58" s="339"/>
      <c r="BM58" s="339"/>
      <c r="BN58" s="339"/>
      <c r="BO58" s="339"/>
      <c r="BP58" s="339"/>
      <c r="BQ58" s="339"/>
      <c r="BR58" s="339"/>
      <c r="BS58" s="339"/>
      <c r="BT58" s="339"/>
      <c r="BU58" s="339"/>
      <c r="BV58" s="339"/>
      <c r="BW58" s="339"/>
      <c r="BX58" s="339"/>
      <c r="BY58" s="339"/>
      <c r="BZ58" s="339"/>
      <c r="CA58" s="339"/>
      <c r="CB58" s="339"/>
      <c r="CC58" s="339"/>
      <c r="CD58" s="339"/>
      <c r="CE58" s="339"/>
      <c r="CF58" s="339"/>
      <c r="CG58" s="339"/>
      <c r="CH58" s="339"/>
      <c r="CI58" s="339"/>
      <c r="CJ58" s="339"/>
      <c r="CK58" s="339"/>
      <c r="CL58" s="339"/>
      <c r="CM58" s="339"/>
      <c r="CN58" s="339"/>
      <c r="CO58" s="339"/>
      <c r="CP58" s="339"/>
      <c r="CQ58" s="339"/>
      <c r="CR58" s="339"/>
      <c r="CS58" s="339"/>
      <c r="CT58" s="339"/>
      <c r="CU58" s="339"/>
      <c r="CV58" s="339"/>
      <c r="CW58" s="339"/>
      <c r="CX58" s="339"/>
      <c r="CY58" s="339"/>
      <c r="CZ58" s="339"/>
      <c r="DA58" s="339"/>
      <c r="DB58" s="339"/>
      <c r="DC58" s="339"/>
      <c r="DD58" s="339"/>
      <c r="DE58" s="339"/>
      <c r="DF58" s="339"/>
      <c r="DG58" s="339"/>
      <c r="DH58" s="339"/>
      <c r="DI58" s="339"/>
      <c r="DJ58" s="339"/>
      <c r="DK58" s="339"/>
      <c r="DL58" s="339"/>
      <c r="DM58" s="339"/>
      <c r="DN58" s="339"/>
      <c r="DO58" s="339"/>
      <c r="DP58" s="339"/>
      <c r="DQ58" s="339"/>
      <c r="DR58" s="339"/>
      <c r="DS58" s="339"/>
      <c r="DT58" s="339"/>
      <c r="DU58" s="339"/>
      <c r="DV58" s="339"/>
      <c r="DW58" s="339"/>
      <c r="DX58" s="339"/>
      <c r="DY58" s="339"/>
      <c r="DZ58" s="339"/>
      <c r="EA58" s="339"/>
      <c r="EB58" s="339"/>
      <c r="EC58" s="339"/>
      <c r="ED58" s="339"/>
      <c r="EE58" s="339"/>
      <c r="EF58" s="339"/>
      <c r="EG58" s="339"/>
      <c r="EH58" s="339"/>
      <c r="EI58" s="339"/>
      <c r="EJ58" s="339"/>
      <c r="EK58" s="339"/>
      <c r="EL58" s="339"/>
      <c r="EM58" s="339"/>
      <c r="EN58" s="339"/>
      <c r="EO58" s="339"/>
      <c r="EP58" s="339"/>
      <c r="EQ58" s="339"/>
      <c r="ER58" s="339"/>
      <c r="ES58" s="339"/>
      <c r="ET58" s="339"/>
      <c r="EU58" s="339"/>
      <c r="EV58" s="339"/>
      <c r="EW58" s="339"/>
      <c r="EX58" s="339"/>
      <c r="EY58" s="339"/>
      <c r="EZ58" s="339"/>
      <c r="FA58" s="339"/>
      <c r="FB58" s="339"/>
      <c r="FC58" s="339"/>
      <c r="FD58" s="339"/>
      <c r="FE58" s="339"/>
      <c r="FF58" s="339"/>
      <c r="FG58" s="339"/>
      <c r="FH58" s="339"/>
      <c r="FI58" s="339"/>
      <c r="FJ58" s="339"/>
      <c r="FK58" s="339"/>
      <c r="FL58" s="339"/>
      <c r="FM58" s="339"/>
      <c r="FN58" s="339"/>
      <c r="FO58" s="339"/>
      <c r="FP58" s="339"/>
      <c r="FQ58" s="339"/>
      <c r="FR58" s="339"/>
      <c r="FS58" s="339"/>
      <c r="FT58" s="339"/>
      <c r="FU58" s="339"/>
      <c r="FV58" s="339"/>
      <c r="FW58" s="339"/>
      <c r="FX58" s="339"/>
      <c r="FY58" s="339"/>
      <c r="FZ58" s="339"/>
      <c r="GA58" s="339"/>
      <c r="GB58" s="339"/>
      <c r="GC58" s="339"/>
      <c r="GD58" s="339"/>
      <c r="GE58" s="339"/>
      <c r="GF58" s="339"/>
      <c r="GG58" s="339"/>
      <c r="GH58" s="339"/>
      <c r="GI58" s="339"/>
      <c r="GJ58" s="339"/>
      <c r="GK58" s="339"/>
      <c r="GL58" s="339"/>
      <c r="GM58" s="339"/>
      <c r="GN58" s="339"/>
      <c r="GO58" s="339"/>
      <c r="GP58" s="339"/>
      <c r="GQ58" s="339"/>
      <c r="GR58" s="339"/>
      <c r="GS58" s="339"/>
      <c r="GT58" s="339"/>
      <c r="GU58" s="339"/>
      <c r="GV58" s="339"/>
      <c r="GW58" s="339"/>
      <c r="GX58" s="339"/>
      <c r="GY58" s="339"/>
      <c r="GZ58" s="339"/>
      <c r="HA58" s="339"/>
      <c r="HB58" s="339"/>
      <c r="HC58" s="339"/>
      <c r="HD58" s="339"/>
      <c r="HE58" s="339"/>
      <c r="HF58" s="339"/>
      <c r="HG58" s="339"/>
      <c r="HH58" s="339"/>
      <c r="HI58" s="339"/>
      <c r="HJ58" s="339"/>
      <c r="HK58" s="339"/>
      <c r="HL58" s="339"/>
      <c r="HM58" s="339"/>
      <c r="HN58" s="339"/>
      <c r="HO58" s="339"/>
      <c r="HP58" s="339"/>
      <c r="HQ58" s="339"/>
      <c r="HR58" s="339"/>
      <c r="HS58" s="339"/>
      <c r="HT58" s="339"/>
      <c r="HU58" s="339"/>
      <c r="HV58" s="339"/>
      <c r="HW58" s="339"/>
      <c r="HX58" s="339"/>
      <c r="HY58" s="339"/>
      <c r="HZ58" s="339"/>
      <c r="IA58" s="339"/>
      <c r="IB58" s="339"/>
      <c r="IC58" s="339"/>
      <c r="ID58" s="339"/>
      <c r="IE58" s="339"/>
      <c r="IF58" s="339"/>
      <c r="IG58" s="339"/>
      <c r="IH58" s="339"/>
      <c r="II58" s="339"/>
      <c r="IJ58" s="339"/>
      <c r="IK58" s="339"/>
      <c r="IL58" s="339"/>
      <c r="IM58" s="339"/>
      <c r="IN58" s="339"/>
      <c r="IO58" s="339"/>
      <c r="IP58" s="339"/>
      <c r="IQ58" s="339"/>
      <c r="IR58" s="339"/>
      <c r="IS58" s="339"/>
      <c r="IT58" s="339"/>
      <c r="IU58" s="339"/>
      <c r="IV58" s="339"/>
    </row>
    <row r="59" spans="1:256" ht="12">
      <c r="A59" s="467" t="s">
        <v>218</v>
      </c>
      <c r="B59" s="467"/>
      <c r="C59" s="467"/>
      <c r="D59" s="467"/>
      <c r="E59" s="467"/>
      <c r="F59" s="467"/>
      <c r="G59" s="467"/>
      <c r="H59" s="467"/>
      <c r="I59" s="467"/>
      <c r="J59" s="373"/>
      <c r="K59" s="339"/>
      <c r="L59" s="339"/>
      <c r="M59" s="339"/>
      <c r="N59" s="339"/>
      <c r="O59" s="33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c r="BI59" s="339"/>
      <c r="BJ59" s="339"/>
      <c r="BK59" s="339"/>
      <c r="BL59" s="339"/>
      <c r="BM59" s="339"/>
      <c r="BN59" s="339"/>
      <c r="BO59" s="339"/>
      <c r="BP59" s="339"/>
      <c r="BQ59" s="339"/>
      <c r="BR59" s="339"/>
      <c r="BS59" s="339"/>
      <c r="BT59" s="339"/>
      <c r="BU59" s="339"/>
      <c r="BV59" s="339"/>
      <c r="BW59" s="339"/>
      <c r="BX59" s="339"/>
      <c r="BY59" s="339"/>
      <c r="BZ59" s="339"/>
      <c r="CA59" s="339"/>
      <c r="CB59" s="339"/>
      <c r="CC59" s="339"/>
      <c r="CD59" s="339"/>
      <c r="CE59" s="339"/>
      <c r="CF59" s="339"/>
      <c r="CG59" s="339"/>
      <c r="CH59" s="339"/>
      <c r="CI59" s="339"/>
      <c r="CJ59" s="339"/>
      <c r="CK59" s="339"/>
      <c r="CL59" s="339"/>
      <c r="CM59" s="339"/>
      <c r="CN59" s="339"/>
      <c r="CO59" s="339"/>
      <c r="CP59" s="339"/>
      <c r="CQ59" s="339"/>
      <c r="CR59" s="339"/>
      <c r="CS59" s="339"/>
      <c r="CT59" s="339"/>
      <c r="CU59" s="339"/>
      <c r="CV59" s="339"/>
      <c r="CW59" s="339"/>
      <c r="CX59" s="339"/>
      <c r="CY59" s="339"/>
      <c r="CZ59" s="339"/>
      <c r="DA59" s="339"/>
      <c r="DB59" s="339"/>
      <c r="DC59" s="339"/>
      <c r="DD59" s="339"/>
      <c r="DE59" s="339"/>
      <c r="DF59" s="339"/>
      <c r="DG59" s="339"/>
      <c r="DH59" s="339"/>
      <c r="DI59" s="339"/>
      <c r="DJ59" s="339"/>
      <c r="DK59" s="339"/>
      <c r="DL59" s="339"/>
      <c r="DM59" s="339"/>
      <c r="DN59" s="339"/>
      <c r="DO59" s="339"/>
      <c r="DP59" s="339"/>
      <c r="DQ59" s="339"/>
      <c r="DR59" s="339"/>
      <c r="DS59" s="339"/>
      <c r="DT59" s="339"/>
      <c r="DU59" s="339"/>
      <c r="DV59" s="339"/>
      <c r="DW59" s="339"/>
      <c r="DX59" s="339"/>
      <c r="DY59" s="339"/>
      <c r="DZ59" s="339"/>
      <c r="EA59" s="339"/>
      <c r="EB59" s="339"/>
      <c r="EC59" s="339"/>
      <c r="ED59" s="339"/>
      <c r="EE59" s="339"/>
      <c r="EF59" s="339"/>
      <c r="EG59" s="339"/>
      <c r="EH59" s="339"/>
      <c r="EI59" s="339"/>
      <c r="EJ59" s="339"/>
      <c r="EK59" s="339"/>
      <c r="EL59" s="339"/>
      <c r="EM59" s="339"/>
      <c r="EN59" s="339"/>
      <c r="EO59" s="339"/>
      <c r="EP59" s="339"/>
      <c r="EQ59" s="339"/>
      <c r="ER59" s="339"/>
      <c r="ES59" s="339"/>
      <c r="ET59" s="339"/>
      <c r="EU59" s="339"/>
      <c r="EV59" s="339"/>
      <c r="EW59" s="339"/>
      <c r="EX59" s="339"/>
      <c r="EY59" s="339"/>
      <c r="EZ59" s="339"/>
      <c r="FA59" s="339"/>
      <c r="FB59" s="339"/>
      <c r="FC59" s="339"/>
      <c r="FD59" s="339"/>
      <c r="FE59" s="339"/>
      <c r="FF59" s="339"/>
      <c r="FG59" s="339"/>
      <c r="FH59" s="339"/>
      <c r="FI59" s="339"/>
      <c r="FJ59" s="339"/>
      <c r="FK59" s="339"/>
      <c r="FL59" s="339"/>
      <c r="FM59" s="339"/>
      <c r="FN59" s="339"/>
      <c r="FO59" s="339"/>
      <c r="FP59" s="339"/>
      <c r="FQ59" s="339"/>
      <c r="FR59" s="339"/>
      <c r="FS59" s="339"/>
      <c r="FT59" s="339"/>
      <c r="FU59" s="339"/>
      <c r="FV59" s="339"/>
      <c r="FW59" s="339"/>
      <c r="FX59" s="339"/>
      <c r="FY59" s="339"/>
      <c r="FZ59" s="339"/>
      <c r="GA59" s="339"/>
      <c r="GB59" s="339"/>
      <c r="GC59" s="339"/>
      <c r="GD59" s="339"/>
      <c r="GE59" s="339"/>
      <c r="GF59" s="339"/>
      <c r="GG59" s="339"/>
      <c r="GH59" s="339"/>
      <c r="GI59" s="339"/>
      <c r="GJ59" s="339"/>
      <c r="GK59" s="339"/>
      <c r="GL59" s="339"/>
      <c r="GM59" s="339"/>
      <c r="GN59" s="339"/>
      <c r="GO59" s="339"/>
      <c r="GP59" s="339"/>
      <c r="GQ59" s="339"/>
      <c r="GR59" s="339"/>
      <c r="GS59" s="339"/>
      <c r="GT59" s="339"/>
      <c r="GU59" s="339"/>
      <c r="GV59" s="339"/>
      <c r="GW59" s="339"/>
      <c r="GX59" s="339"/>
      <c r="GY59" s="339"/>
      <c r="GZ59" s="339"/>
      <c r="HA59" s="339"/>
      <c r="HB59" s="339"/>
      <c r="HC59" s="339"/>
      <c r="HD59" s="339"/>
      <c r="HE59" s="339"/>
      <c r="HF59" s="339"/>
      <c r="HG59" s="339"/>
      <c r="HH59" s="339"/>
      <c r="HI59" s="339"/>
      <c r="HJ59" s="339"/>
      <c r="HK59" s="339"/>
      <c r="HL59" s="339"/>
      <c r="HM59" s="339"/>
      <c r="HN59" s="339"/>
      <c r="HO59" s="339"/>
      <c r="HP59" s="339"/>
      <c r="HQ59" s="339"/>
      <c r="HR59" s="339"/>
      <c r="HS59" s="339"/>
      <c r="HT59" s="339"/>
      <c r="HU59" s="339"/>
      <c r="HV59" s="339"/>
      <c r="HW59" s="339"/>
      <c r="HX59" s="339"/>
      <c r="HY59" s="339"/>
      <c r="HZ59" s="339"/>
      <c r="IA59" s="339"/>
      <c r="IB59" s="339"/>
      <c r="IC59" s="339"/>
      <c r="ID59" s="339"/>
      <c r="IE59" s="339"/>
      <c r="IF59" s="339"/>
      <c r="IG59" s="339"/>
      <c r="IH59" s="339"/>
      <c r="II59" s="339"/>
      <c r="IJ59" s="339"/>
      <c r="IK59" s="339"/>
      <c r="IL59" s="339"/>
      <c r="IM59" s="339"/>
      <c r="IN59" s="339"/>
      <c r="IO59" s="339"/>
      <c r="IP59" s="339"/>
      <c r="IQ59" s="339"/>
      <c r="IR59" s="339"/>
      <c r="IS59" s="339"/>
      <c r="IT59" s="339"/>
      <c r="IU59" s="339"/>
      <c r="IV59" s="339"/>
    </row>
    <row r="60" spans="1:256" ht="21" customHeight="1">
      <c r="A60" s="467" t="s">
        <v>96</v>
      </c>
      <c r="B60" s="467"/>
      <c r="C60" s="467"/>
      <c r="D60" s="467"/>
      <c r="E60" s="467"/>
      <c r="F60" s="467"/>
      <c r="G60" s="467"/>
      <c r="H60" s="467"/>
      <c r="I60" s="467"/>
      <c r="J60" s="373"/>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c r="BI60" s="339"/>
      <c r="BJ60" s="339"/>
      <c r="BK60" s="339"/>
      <c r="BL60" s="339"/>
      <c r="BM60" s="339"/>
      <c r="BN60" s="339"/>
      <c r="BO60" s="339"/>
      <c r="BP60" s="339"/>
      <c r="BQ60" s="339"/>
      <c r="BR60" s="339"/>
      <c r="BS60" s="339"/>
      <c r="BT60" s="339"/>
      <c r="BU60" s="339"/>
      <c r="BV60" s="339"/>
      <c r="BW60" s="339"/>
      <c r="BX60" s="339"/>
      <c r="BY60" s="339"/>
      <c r="BZ60" s="339"/>
      <c r="CA60" s="339"/>
      <c r="CB60" s="339"/>
      <c r="CC60" s="339"/>
      <c r="CD60" s="339"/>
      <c r="CE60" s="339"/>
      <c r="CF60" s="339"/>
      <c r="CG60" s="339"/>
      <c r="CH60" s="339"/>
      <c r="CI60" s="339"/>
      <c r="CJ60" s="339"/>
      <c r="CK60" s="339"/>
      <c r="CL60" s="339"/>
      <c r="CM60" s="339"/>
      <c r="CN60" s="339"/>
      <c r="CO60" s="339"/>
      <c r="CP60" s="339"/>
      <c r="CQ60" s="339"/>
      <c r="CR60" s="339"/>
      <c r="CS60" s="339"/>
      <c r="CT60" s="339"/>
      <c r="CU60" s="339"/>
      <c r="CV60" s="339"/>
      <c r="CW60" s="339"/>
      <c r="CX60" s="339"/>
      <c r="CY60" s="339"/>
      <c r="CZ60" s="339"/>
      <c r="DA60" s="339"/>
      <c r="DB60" s="339"/>
      <c r="DC60" s="339"/>
      <c r="DD60" s="339"/>
      <c r="DE60" s="339"/>
      <c r="DF60" s="339"/>
      <c r="DG60" s="339"/>
      <c r="DH60" s="339"/>
      <c r="DI60" s="339"/>
      <c r="DJ60" s="339"/>
      <c r="DK60" s="339"/>
      <c r="DL60" s="339"/>
      <c r="DM60" s="339"/>
      <c r="DN60" s="339"/>
      <c r="DO60" s="339"/>
      <c r="DP60" s="339"/>
      <c r="DQ60" s="339"/>
      <c r="DR60" s="339"/>
      <c r="DS60" s="339"/>
      <c r="DT60" s="339"/>
      <c r="DU60" s="339"/>
      <c r="DV60" s="339"/>
      <c r="DW60" s="339"/>
      <c r="DX60" s="339"/>
      <c r="DY60" s="339"/>
      <c r="DZ60" s="339"/>
      <c r="EA60" s="339"/>
      <c r="EB60" s="339"/>
      <c r="EC60" s="339"/>
      <c r="ED60" s="339"/>
      <c r="EE60" s="339"/>
      <c r="EF60" s="339"/>
      <c r="EG60" s="339"/>
      <c r="EH60" s="339"/>
      <c r="EI60" s="339"/>
      <c r="EJ60" s="339"/>
      <c r="EK60" s="339"/>
      <c r="EL60" s="339"/>
      <c r="EM60" s="339"/>
      <c r="EN60" s="339"/>
      <c r="EO60" s="339"/>
      <c r="EP60" s="339"/>
      <c r="EQ60" s="339"/>
      <c r="ER60" s="339"/>
      <c r="ES60" s="339"/>
      <c r="ET60" s="339"/>
      <c r="EU60" s="339"/>
      <c r="EV60" s="339"/>
      <c r="EW60" s="339"/>
      <c r="EX60" s="339"/>
      <c r="EY60" s="339"/>
      <c r="EZ60" s="339"/>
      <c r="FA60" s="339"/>
      <c r="FB60" s="339"/>
      <c r="FC60" s="339"/>
      <c r="FD60" s="339"/>
      <c r="FE60" s="339"/>
      <c r="FF60" s="339"/>
      <c r="FG60" s="339"/>
      <c r="FH60" s="339"/>
      <c r="FI60" s="339"/>
      <c r="FJ60" s="339"/>
      <c r="FK60" s="339"/>
      <c r="FL60" s="339"/>
      <c r="FM60" s="339"/>
      <c r="FN60" s="339"/>
      <c r="FO60" s="339"/>
      <c r="FP60" s="339"/>
      <c r="FQ60" s="339"/>
      <c r="FR60" s="339"/>
      <c r="FS60" s="339"/>
      <c r="FT60" s="339"/>
      <c r="FU60" s="339"/>
      <c r="FV60" s="339"/>
      <c r="FW60" s="339"/>
      <c r="FX60" s="339"/>
      <c r="FY60" s="339"/>
      <c r="FZ60" s="339"/>
      <c r="GA60" s="339"/>
      <c r="GB60" s="339"/>
      <c r="GC60" s="339"/>
      <c r="GD60" s="339"/>
      <c r="GE60" s="339"/>
      <c r="GF60" s="339"/>
      <c r="GG60" s="339"/>
      <c r="GH60" s="339"/>
      <c r="GI60" s="339"/>
      <c r="GJ60" s="339"/>
      <c r="GK60" s="339"/>
      <c r="GL60" s="339"/>
      <c r="GM60" s="339"/>
      <c r="GN60" s="339"/>
      <c r="GO60" s="339"/>
      <c r="GP60" s="339"/>
      <c r="GQ60" s="339"/>
      <c r="GR60" s="339"/>
      <c r="GS60" s="339"/>
      <c r="GT60" s="339"/>
      <c r="GU60" s="339"/>
      <c r="GV60" s="339"/>
      <c r="GW60" s="339"/>
      <c r="GX60" s="339"/>
      <c r="GY60" s="339"/>
      <c r="GZ60" s="339"/>
      <c r="HA60" s="339"/>
      <c r="HB60" s="339"/>
      <c r="HC60" s="339"/>
      <c r="HD60" s="339"/>
      <c r="HE60" s="339"/>
      <c r="HF60" s="339"/>
      <c r="HG60" s="339"/>
      <c r="HH60" s="339"/>
      <c r="HI60" s="339"/>
      <c r="HJ60" s="339"/>
      <c r="HK60" s="339"/>
      <c r="HL60" s="339"/>
      <c r="HM60" s="339"/>
      <c r="HN60" s="339"/>
      <c r="HO60" s="339"/>
      <c r="HP60" s="339"/>
      <c r="HQ60" s="339"/>
      <c r="HR60" s="339"/>
      <c r="HS60" s="339"/>
      <c r="HT60" s="339"/>
      <c r="HU60" s="339"/>
      <c r="HV60" s="339"/>
      <c r="HW60" s="339"/>
      <c r="HX60" s="339"/>
      <c r="HY60" s="339"/>
      <c r="HZ60" s="339"/>
      <c r="IA60" s="339"/>
      <c r="IB60" s="339"/>
      <c r="IC60" s="339"/>
      <c r="ID60" s="339"/>
      <c r="IE60" s="339"/>
      <c r="IF60" s="339"/>
      <c r="IG60" s="339"/>
      <c r="IH60" s="339"/>
      <c r="II60" s="339"/>
      <c r="IJ60" s="339"/>
      <c r="IK60" s="339"/>
      <c r="IL60" s="339"/>
      <c r="IM60" s="339"/>
      <c r="IN60" s="339"/>
      <c r="IO60" s="339"/>
      <c r="IP60" s="339"/>
      <c r="IQ60" s="339"/>
      <c r="IR60" s="339"/>
      <c r="IS60" s="339"/>
      <c r="IT60" s="339"/>
      <c r="IU60" s="339"/>
      <c r="IV60" s="339"/>
    </row>
    <row r="61" spans="1:256" ht="23.25" customHeight="1">
      <c r="A61" s="467" t="s">
        <v>138</v>
      </c>
      <c r="B61" s="467"/>
      <c r="C61" s="467"/>
      <c r="D61" s="467"/>
      <c r="E61" s="467"/>
      <c r="F61" s="467"/>
      <c r="G61" s="467"/>
      <c r="H61" s="467"/>
      <c r="I61" s="467"/>
      <c r="J61" s="373"/>
      <c r="K61" s="339"/>
      <c r="L61" s="339"/>
      <c r="M61" s="339"/>
      <c r="N61" s="339"/>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39"/>
      <c r="BE61" s="339"/>
      <c r="BF61" s="339"/>
      <c r="BG61" s="339"/>
      <c r="BH61" s="339"/>
      <c r="BI61" s="339"/>
      <c r="BJ61" s="339"/>
      <c r="BK61" s="339"/>
      <c r="BL61" s="339"/>
      <c r="BM61" s="339"/>
      <c r="BN61" s="339"/>
      <c r="BO61" s="339"/>
      <c r="BP61" s="339"/>
      <c r="BQ61" s="339"/>
      <c r="BR61" s="339"/>
      <c r="BS61" s="339"/>
      <c r="BT61" s="339"/>
      <c r="BU61" s="339"/>
      <c r="BV61" s="339"/>
      <c r="BW61" s="339"/>
      <c r="BX61" s="339"/>
      <c r="BY61" s="339"/>
      <c r="BZ61" s="339"/>
      <c r="CA61" s="339"/>
      <c r="CB61" s="339"/>
      <c r="CC61" s="339"/>
      <c r="CD61" s="339"/>
      <c r="CE61" s="339"/>
      <c r="CF61" s="339"/>
      <c r="CG61" s="339"/>
      <c r="CH61" s="339"/>
      <c r="CI61" s="339"/>
      <c r="CJ61" s="339"/>
      <c r="CK61" s="339"/>
      <c r="CL61" s="339"/>
      <c r="CM61" s="339"/>
      <c r="CN61" s="339"/>
      <c r="CO61" s="339"/>
      <c r="CP61" s="339"/>
      <c r="CQ61" s="339"/>
      <c r="CR61" s="339"/>
      <c r="CS61" s="339"/>
      <c r="CT61" s="339"/>
      <c r="CU61" s="339"/>
      <c r="CV61" s="339"/>
      <c r="CW61" s="339"/>
      <c r="CX61" s="339"/>
      <c r="CY61" s="339"/>
      <c r="CZ61" s="339"/>
      <c r="DA61" s="339"/>
      <c r="DB61" s="339"/>
      <c r="DC61" s="339"/>
      <c r="DD61" s="339"/>
      <c r="DE61" s="339"/>
      <c r="DF61" s="339"/>
      <c r="DG61" s="339"/>
      <c r="DH61" s="339"/>
      <c r="DI61" s="339"/>
      <c r="DJ61" s="339"/>
      <c r="DK61" s="339"/>
      <c r="DL61" s="339"/>
      <c r="DM61" s="339"/>
      <c r="DN61" s="339"/>
      <c r="DO61" s="339"/>
      <c r="DP61" s="339"/>
      <c r="DQ61" s="339"/>
      <c r="DR61" s="339"/>
      <c r="DS61" s="339"/>
      <c r="DT61" s="339"/>
      <c r="DU61" s="339"/>
      <c r="DV61" s="339"/>
      <c r="DW61" s="339"/>
      <c r="DX61" s="339"/>
      <c r="DY61" s="339"/>
      <c r="DZ61" s="339"/>
      <c r="EA61" s="339"/>
      <c r="EB61" s="339"/>
      <c r="EC61" s="339"/>
      <c r="ED61" s="339"/>
      <c r="EE61" s="339"/>
      <c r="EF61" s="339"/>
      <c r="EG61" s="339"/>
      <c r="EH61" s="339"/>
      <c r="EI61" s="339"/>
      <c r="EJ61" s="339"/>
      <c r="EK61" s="339"/>
      <c r="EL61" s="339"/>
      <c r="EM61" s="339"/>
      <c r="EN61" s="339"/>
      <c r="EO61" s="339"/>
      <c r="EP61" s="339"/>
      <c r="EQ61" s="339"/>
      <c r="ER61" s="339"/>
      <c r="ES61" s="339"/>
      <c r="ET61" s="339"/>
      <c r="EU61" s="339"/>
      <c r="EV61" s="339"/>
      <c r="EW61" s="339"/>
      <c r="EX61" s="339"/>
      <c r="EY61" s="339"/>
      <c r="EZ61" s="339"/>
      <c r="FA61" s="339"/>
      <c r="FB61" s="339"/>
      <c r="FC61" s="339"/>
      <c r="FD61" s="339"/>
      <c r="FE61" s="339"/>
      <c r="FF61" s="339"/>
      <c r="FG61" s="339"/>
      <c r="FH61" s="339"/>
      <c r="FI61" s="339"/>
      <c r="FJ61" s="339"/>
      <c r="FK61" s="339"/>
      <c r="FL61" s="339"/>
      <c r="FM61" s="339"/>
      <c r="FN61" s="339"/>
      <c r="FO61" s="339"/>
      <c r="FP61" s="339"/>
      <c r="FQ61" s="339"/>
      <c r="FR61" s="339"/>
      <c r="FS61" s="339"/>
      <c r="FT61" s="339"/>
      <c r="FU61" s="339"/>
      <c r="FV61" s="339"/>
      <c r="FW61" s="339"/>
      <c r="FX61" s="339"/>
      <c r="FY61" s="339"/>
      <c r="FZ61" s="339"/>
      <c r="GA61" s="339"/>
      <c r="GB61" s="339"/>
      <c r="GC61" s="339"/>
      <c r="GD61" s="339"/>
      <c r="GE61" s="339"/>
      <c r="GF61" s="339"/>
      <c r="GG61" s="339"/>
      <c r="GH61" s="339"/>
      <c r="GI61" s="339"/>
      <c r="GJ61" s="339"/>
      <c r="GK61" s="339"/>
      <c r="GL61" s="339"/>
      <c r="GM61" s="339"/>
      <c r="GN61" s="339"/>
      <c r="GO61" s="339"/>
      <c r="GP61" s="339"/>
      <c r="GQ61" s="339"/>
      <c r="GR61" s="339"/>
      <c r="GS61" s="339"/>
      <c r="GT61" s="339"/>
      <c r="GU61" s="339"/>
      <c r="GV61" s="339"/>
      <c r="GW61" s="339"/>
      <c r="GX61" s="339"/>
      <c r="GY61" s="339"/>
      <c r="GZ61" s="339"/>
      <c r="HA61" s="339"/>
      <c r="HB61" s="339"/>
      <c r="HC61" s="339"/>
      <c r="HD61" s="339"/>
      <c r="HE61" s="339"/>
      <c r="HF61" s="339"/>
      <c r="HG61" s="339"/>
      <c r="HH61" s="339"/>
      <c r="HI61" s="339"/>
      <c r="HJ61" s="339"/>
      <c r="HK61" s="339"/>
      <c r="HL61" s="339"/>
      <c r="HM61" s="339"/>
      <c r="HN61" s="339"/>
      <c r="HO61" s="339"/>
      <c r="HP61" s="339"/>
      <c r="HQ61" s="339"/>
      <c r="HR61" s="339"/>
      <c r="HS61" s="339"/>
      <c r="HT61" s="339"/>
      <c r="HU61" s="339"/>
      <c r="HV61" s="339"/>
      <c r="HW61" s="339"/>
      <c r="HX61" s="339"/>
      <c r="HY61" s="339"/>
      <c r="HZ61" s="339"/>
      <c r="IA61" s="339"/>
      <c r="IB61" s="339"/>
      <c r="IC61" s="339"/>
      <c r="ID61" s="339"/>
      <c r="IE61" s="339"/>
      <c r="IF61" s="339"/>
      <c r="IG61" s="339"/>
      <c r="IH61" s="339"/>
      <c r="II61" s="339"/>
      <c r="IJ61" s="339"/>
      <c r="IK61" s="339"/>
      <c r="IL61" s="339"/>
      <c r="IM61" s="339"/>
      <c r="IN61" s="339"/>
      <c r="IO61" s="339"/>
      <c r="IP61" s="339"/>
      <c r="IQ61" s="339"/>
      <c r="IR61" s="339"/>
      <c r="IS61" s="339"/>
      <c r="IT61" s="339"/>
      <c r="IU61" s="339"/>
      <c r="IV61" s="339"/>
    </row>
    <row r="62" spans="1:256" ht="9.75" customHeight="1">
      <c r="A62" s="467" t="s">
        <v>67</v>
      </c>
      <c r="B62" s="467"/>
      <c r="C62" s="467"/>
      <c r="D62" s="467"/>
      <c r="E62" s="467"/>
      <c r="F62" s="467"/>
      <c r="G62" s="467"/>
      <c r="H62" s="467"/>
      <c r="I62" s="467"/>
      <c r="J62" s="373"/>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c r="BI62" s="339"/>
      <c r="BJ62" s="339"/>
      <c r="BK62" s="339"/>
      <c r="BL62" s="339"/>
      <c r="BM62" s="339"/>
      <c r="BN62" s="339"/>
      <c r="BO62" s="339"/>
      <c r="BP62" s="339"/>
      <c r="BQ62" s="339"/>
      <c r="BR62" s="339"/>
      <c r="BS62" s="339"/>
      <c r="BT62" s="339"/>
      <c r="BU62" s="339"/>
      <c r="BV62" s="339"/>
      <c r="BW62" s="339"/>
      <c r="BX62" s="339"/>
      <c r="BY62" s="339"/>
      <c r="BZ62" s="339"/>
      <c r="CA62" s="339"/>
      <c r="CB62" s="339"/>
      <c r="CC62" s="339"/>
      <c r="CD62" s="339"/>
      <c r="CE62" s="339"/>
      <c r="CF62" s="339"/>
      <c r="CG62" s="339"/>
      <c r="CH62" s="339"/>
      <c r="CI62" s="339"/>
      <c r="CJ62" s="339"/>
      <c r="CK62" s="339"/>
      <c r="CL62" s="339"/>
      <c r="CM62" s="339"/>
      <c r="CN62" s="339"/>
      <c r="CO62" s="339"/>
      <c r="CP62" s="339"/>
      <c r="CQ62" s="339"/>
      <c r="CR62" s="339"/>
      <c r="CS62" s="339"/>
      <c r="CT62" s="339"/>
      <c r="CU62" s="339"/>
      <c r="CV62" s="339"/>
      <c r="CW62" s="339"/>
      <c r="CX62" s="339"/>
      <c r="CY62" s="339"/>
      <c r="CZ62" s="339"/>
      <c r="DA62" s="339"/>
      <c r="DB62" s="339"/>
      <c r="DC62" s="339"/>
      <c r="DD62" s="339"/>
      <c r="DE62" s="339"/>
      <c r="DF62" s="339"/>
      <c r="DG62" s="339"/>
      <c r="DH62" s="339"/>
      <c r="DI62" s="339"/>
      <c r="DJ62" s="339"/>
      <c r="DK62" s="339"/>
      <c r="DL62" s="339"/>
      <c r="DM62" s="339"/>
      <c r="DN62" s="339"/>
      <c r="DO62" s="339"/>
      <c r="DP62" s="339"/>
      <c r="DQ62" s="339"/>
      <c r="DR62" s="339"/>
      <c r="DS62" s="339"/>
      <c r="DT62" s="339"/>
      <c r="DU62" s="339"/>
      <c r="DV62" s="339"/>
      <c r="DW62" s="339"/>
      <c r="DX62" s="339"/>
      <c r="DY62" s="339"/>
      <c r="DZ62" s="339"/>
      <c r="EA62" s="339"/>
      <c r="EB62" s="339"/>
      <c r="EC62" s="339"/>
      <c r="ED62" s="339"/>
      <c r="EE62" s="339"/>
      <c r="EF62" s="339"/>
      <c r="EG62" s="339"/>
      <c r="EH62" s="339"/>
      <c r="EI62" s="339"/>
      <c r="EJ62" s="339"/>
      <c r="EK62" s="339"/>
      <c r="EL62" s="339"/>
      <c r="EM62" s="339"/>
      <c r="EN62" s="339"/>
      <c r="EO62" s="339"/>
      <c r="EP62" s="339"/>
      <c r="EQ62" s="339"/>
      <c r="ER62" s="339"/>
      <c r="ES62" s="339"/>
      <c r="ET62" s="339"/>
      <c r="EU62" s="339"/>
      <c r="EV62" s="339"/>
      <c r="EW62" s="339"/>
      <c r="EX62" s="339"/>
      <c r="EY62" s="339"/>
      <c r="EZ62" s="339"/>
      <c r="FA62" s="339"/>
      <c r="FB62" s="339"/>
      <c r="FC62" s="339"/>
      <c r="FD62" s="339"/>
      <c r="FE62" s="339"/>
      <c r="FF62" s="339"/>
      <c r="FG62" s="339"/>
      <c r="FH62" s="339"/>
      <c r="FI62" s="339"/>
      <c r="FJ62" s="339"/>
      <c r="FK62" s="339"/>
      <c r="FL62" s="339"/>
      <c r="FM62" s="339"/>
      <c r="FN62" s="339"/>
      <c r="FO62" s="339"/>
      <c r="FP62" s="339"/>
      <c r="FQ62" s="339"/>
      <c r="FR62" s="339"/>
      <c r="FS62" s="339"/>
      <c r="FT62" s="339"/>
      <c r="FU62" s="339"/>
      <c r="FV62" s="339"/>
      <c r="FW62" s="339"/>
      <c r="FX62" s="339"/>
      <c r="FY62" s="339"/>
      <c r="FZ62" s="339"/>
      <c r="GA62" s="339"/>
      <c r="GB62" s="339"/>
      <c r="GC62" s="339"/>
      <c r="GD62" s="339"/>
      <c r="GE62" s="339"/>
      <c r="GF62" s="339"/>
      <c r="GG62" s="339"/>
      <c r="GH62" s="339"/>
      <c r="GI62" s="339"/>
      <c r="GJ62" s="339"/>
      <c r="GK62" s="339"/>
      <c r="GL62" s="339"/>
      <c r="GM62" s="339"/>
      <c r="GN62" s="339"/>
      <c r="GO62" s="339"/>
      <c r="GP62" s="339"/>
      <c r="GQ62" s="339"/>
      <c r="GR62" s="339"/>
      <c r="GS62" s="339"/>
      <c r="GT62" s="339"/>
      <c r="GU62" s="339"/>
      <c r="GV62" s="339"/>
      <c r="GW62" s="339"/>
      <c r="GX62" s="339"/>
      <c r="GY62" s="339"/>
      <c r="GZ62" s="339"/>
      <c r="HA62" s="339"/>
      <c r="HB62" s="339"/>
      <c r="HC62" s="339"/>
      <c r="HD62" s="339"/>
      <c r="HE62" s="339"/>
      <c r="HF62" s="339"/>
      <c r="HG62" s="339"/>
      <c r="HH62" s="339"/>
      <c r="HI62" s="339"/>
      <c r="HJ62" s="339"/>
      <c r="HK62" s="339"/>
      <c r="HL62" s="339"/>
      <c r="HM62" s="339"/>
      <c r="HN62" s="339"/>
      <c r="HO62" s="339"/>
      <c r="HP62" s="339"/>
      <c r="HQ62" s="339"/>
      <c r="HR62" s="339"/>
      <c r="HS62" s="339"/>
      <c r="HT62" s="339"/>
      <c r="HU62" s="339"/>
      <c r="HV62" s="339"/>
      <c r="HW62" s="339"/>
      <c r="HX62" s="339"/>
      <c r="HY62" s="339"/>
      <c r="HZ62" s="339"/>
      <c r="IA62" s="339"/>
      <c r="IB62" s="339"/>
      <c r="IC62" s="339"/>
      <c r="ID62" s="339"/>
      <c r="IE62" s="339"/>
      <c r="IF62" s="339"/>
      <c r="IG62" s="339"/>
      <c r="IH62" s="339"/>
      <c r="II62" s="339"/>
      <c r="IJ62" s="339"/>
      <c r="IK62" s="339"/>
      <c r="IL62" s="339"/>
      <c r="IM62" s="339"/>
      <c r="IN62" s="339"/>
      <c r="IO62" s="339"/>
      <c r="IP62" s="339"/>
      <c r="IQ62" s="339"/>
      <c r="IR62" s="339"/>
      <c r="IS62" s="339"/>
      <c r="IT62" s="339"/>
      <c r="IU62" s="339"/>
      <c r="IV62" s="339"/>
    </row>
    <row r="63" spans="1:256" ht="12.75" customHeight="1">
      <c r="A63" s="370" t="s">
        <v>182</v>
      </c>
      <c r="B63" s="370"/>
      <c r="C63" s="374"/>
      <c r="D63" s="374"/>
      <c r="E63" s="374"/>
      <c r="F63" s="374"/>
      <c r="G63" s="374"/>
      <c r="H63" s="374"/>
      <c r="I63" s="374"/>
      <c r="J63" s="373"/>
      <c r="K63" s="339"/>
      <c r="L63" s="339"/>
      <c r="M63" s="339"/>
      <c r="N63" s="339"/>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c r="BI63" s="339"/>
      <c r="BJ63" s="339"/>
      <c r="BK63" s="339"/>
      <c r="BL63" s="339"/>
      <c r="BM63" s="339"/>
      <c r="BN63" s="339"/>
      <c r="BO63" s="339"/>
      <c r="BP63" s="339"/>
      <c r="BQ63" s="339"/>
      <c r="BR63" s="339"/>
      <c r="BS63" s="339"/>
      <c r="BT63" s="339"/>
      <c r="BU63" s="339"/>
      <c r="BV63" s="339"/>
      <c r="BW63" s="339"/>
      <c r="BX63" s="339"/>
      <c r="BY63" s="339"/>
      <c r="BZ63" s="339"/>
      <c r="CA63" s="339"/>
      <c r="CB63" s="339"/>
      <c r="CC63" s="339"/>
      <c r="CD63" s="339"/>
      <c r="CE63" s="339"/>
      <c r="CF63" s="339"/>
      <c r="CG63" s="339"/>
      <c r="CH63" s="339"/>
      <c r="CI63" s="339"/>
      <c r="CJ63" s="339"/>
      <c r="CK63" s="339"/>
      <c r="CL63" s="339"/>
      <c r="CM63" s="339"/>
      <c r="CN63" s="339"/>
      <c r="CO63" s="339"/>
      <c r="CP63" s="339"/>
      <c r="CQ63" s="339"/>
      <c r="CR63" s="339"/>
      <c r="CS63" s="339"/>
      <c r="CT63" s="339"/>
      <c r="CU63" s="339"/>
      <c r="CV63" s="339"/>
      <c r="CW63" s="339"/>
      <c r="CX63" s="339"/>
      <c r="CY63" s="339"/>
      <c r="CZ63" s="339"/>
      <c r="DA63" s="339"/>
      <c r="DB63" s="339"/>
      <c r="DC63" s="339"/>
      <c r="DD63" s="339"/>
      <c r="DE63" s="339"/>
      <c r="DF63" s="339"/>
      <c r="DG63" s="339"/>
      <c r="DH63" s="339"/>
      <c r="DI63" s="339"/>
      <c r="DJ63" s="339"/>
      <c r="DK63" s="339"/>
      <c r="DL63" s="339"/>
      <c r="DM63" s="339"/>
      <c r="DN63" s="339"/>
      <c r="DO63" s="339"/>
      <c r="DP63" s="339"/>
      <c r="DQ63" s="339"/>
      <c r="DR63" s="339"/>
      <c r="DS63" s="339"/>
      <c r="DT63" s="339"/>
      <c r="DU63" s="339"/>
      <c r="DV63" s="339"/>
      <c r="DW63" s="339"/>
      <c r="DX63" s="339"/>
      <c r="DY63" s="339"/>
      <c r="DZ63" s="339"/>
      <c r="EA63" s="339"/>
      <c r="EB63" s="339"/>
      <c r="EC63" s="339"/>
      <c r="ED63" s="339"/>
      <c r="EE63" s="339"/>
      <c r="EF63" s="339"/>
      <c r="EG63" s="339"/>
      <c r="EH63" s="339"/>
      <c r="EI63" s="339"/>
      <c r="EJ63" s="339"/>
      <c r="EK63" s="339"/>
      <c r="EL63" s="339"/>
      <c r="EM63" s="339"/>
      <c r="EN63" s="339"/>
      <c r="EO63" s="339"/>
      <c r="EP63" s="339"/>
      <c r="EQ63" s="339"/>
      <c r="ER63" s="339"/>
      <c r="ES63" s="339"/>
      <c r="ET63" s="339"/>
      <c r="EU63" s="339"/>
      <c r="EV63" s="339"/>
      <c r="EW63" s="339"/>
      <c r="EX63" s="339"/>
      <c r="EY63" s="339"/>
      <c r="EZ63" s="339"/>
      <c r="FA63" s="339"/>
      <c r="FB63" s="339"/>
      <c r="FC63" s="339"/>
      <c r="FD63" s="339"/>
      <c r="FE63" s="339"/>
      <c r="FF63" s="339"/>
      <c r="FG63" s="339"/>
      <c r="FH63" s="339"/>
      <c r="FI63" s="339"/>
      <c r="FJ63" s="339"/>
      <c r="FK63" s="339"/>
      <c r="FL63" s="339"/>
      <c r="FM63" s="339"/>
      <c r="FN63" s="339"/>
      <c r="FO63" s="339"/>
      <c r="FP63" s="339"/>
      <c r="FQ63" s="339"/>
      <c r="FR63" s="339"/>
      <c r="FS63" s="339"/>
      <c r="FT63" s="339"/>
      <c r="FU63" s="339"/>
      <c r="FV63" s="339"/>
      <c r="FW63" s="339"/>
      <c r="FX63" s="339"/>
      <c r="FY63" s="339"/>
      <c r="FZ63" s="339"/>
      <c r="GA63" s="339"/>
      <c r="GB63" s="339"/>
      <c r="GC63" s="339"/>
      <c r="GD63" s="339"/>
      <c r="GE63" s="339"/>
      <c r="GF63" s="339"/>
      <c r="GG63" s="339"/>
      <c r="GH63" s="339"/>
      <c r="GI63" s="339"/>
      <c r="GJ63" s="339"/>
      <c r="GK63" s="339"/>
      <c r="GL63" s="339"/>
      <c r="GM63" s="339"/>
      <c r="GN63" s="339"/>
      <c r="GO63" s="339"/>
      <c r="GP63" s="339"/>
      <c r="GQ63" s="339"/>
      <c r="GR63" s="339"/>
      <c r="GS63" s="339"/>
      <c r="GT63" s="339"/>
      <c r="GU63" s="339"/>
      <c r="GV63" s="339"/>
      <c r="GW63" s="339"/>
      <c r="GX63" s="339"/>
      <c r="GY63" s="339"/>
      <c r="GZ63" s="339"/>
      <c r="HA63" s="339"/>
      <c r="HB63" s="339"/>
      <c r="HC63" s="339"/>
      <c r="HD63" s="339"/>
      <c r="HE63" s="339"/>
      <c r="HF63" s="339"/>
      <c r="HG63" s="339"/>
      <c r="HH63" s="339"/>
      <c r="HI63" s="339"/>
      <c r="HJ63" s="339"/>
      <c r="HK63" s="339"/>
      <c r="HL63" s="339"/>
      <c r="HM63" s="339"/>
      <c r="HN63" s="339"/>
      <c r="HO63" s="339"/>
      <c r="HP63" s="339"/>
      <c r="HQ63" s="339"/>
      <c r="HR63" s="339"/>
      <c r="HS63" s="339"/>
      <c r="HT63" s="339"/>
      <c r="HU63" s="339"/>
      <c r="HV63" s="339"/>
      <c r="HW63" s="339"/>
      <c r="HX63" s="339"/>
      <c r="HY63" s="339"/>
      <c r="HZ63" s="339"/>
      <c r="IA63" s="339"/>
      <c r="IB63" s="339"/>
      <c r="IC63" s="339"/>
      <c r="ID63" s="339"/>
      <c r="IE63" s="339"/>
      <c r="IF63" s="339"/>
      <c r="IG63" s="339"/>
      <c r="IH63" s="339"/>
      <c r="II63" s="339"/>
      <c r="IJ63" s="339"/>
      <c r="IK63" s="339"/>
      <c r="IL63" s="339"/>
      <c r="IM63" s="339"/>
      <c r="IN63" s="339"/>
      <c r="IO63" s="339"/>
      <c r="IP63" s="339"/>
      <c r="IQ63" s="339"/>
      <c r="IR63" s="339"/>
      <c r="IS63" s="339"/>
      <c r="IT63" s="339"/>
      <c r="IU63" s="339"/>
      <c r="IV63" s="339"/>
    </row>
    <row r="64" spans="1:10" ht="12">
      <c r="A64" s="467" t="s">
        <v>137</v>
      </c>
      <c r="B64" s="467"/>
      <c r="C64" s="467"/>
      <c r="D64" s="467"/>
      <c r="E64" s="467"/>
      <c r="F64" s="467"/>
      <c r="G64" s="467"/>
      <c r="H64" s="467"/>
      <c r="I64" s="467"/>
      <c r="J64" s="373"/>
    </row>
    <row r="65" spans="1:10" ht="33" customHeight="1">
      <c r="A65" s="467"/>
      <c r="B65" s="467"/>
      <c r="C65" s="467"/>
      <c r="D65" s="467"/>
      <c r="E65" s="467"/>
      <c r="F65" s="467"/>
      <c r="G65" s="467"/>
      <c r="H65" s="374"/>
      <c r="I65" s="374"/>
      <c r="J65" s="373"/>
    </row>
    <row r="66" spans="1:10" ht="15.75">
      <c r="A66" s="370"/>
      <c r="B66" s="375"/>
      <c r="C66" s="376"/>
      <c r="D66" s="377"/>
      <c r="E66" s="377"/>
      <c r="F66" s="377"/>
      <c r="G66" s="378"/>
      <c r="H66" s="378"/>
      <c r="I66" s="377"/>
      <c r="J66" s="379"/>
    </row>
  </sheetData>
  <sheetProtection/>
  <mergeCells count="22">
    <mergeCell ref="A61:I61"/>
    <mergeCell ref="A62:I62"/>
    <mergeCell ref="A64:I64"/>
    <mergeCell ref="A65:G65"/>
    <mergeCell ref="G5:G6"/>
    <mergeCell ref="H5:H6"/>
    <mergeCell ref="A56:I56"/>
    <mergeCell ref="A57:I57"/>
    <mergeCell ref="F5:F6"/>
    <mergeCell ref="A59:I59"/>
    <mergeCell ref="A58:I58"/>
    <mergeCell ref="E5:E6"/>
    <mergeCell ref="A60:I60"/>
    <mergeCell ref="N21:Q21"/>
    <mergeCell ref="A2:J2"/>
    <mergeCell ref="B4:B6"/>
    <mergeCell ref="C4:C6"/>
    <mergeCell ref="D4:D6"/>
    <mergeCell ref="E4:H4"/>
    <mergeCell ref="I4:I6"/>
    <mergeCell ref="J4:J6"/>
    <mergeCell ref="A5:A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G62"/>
  <sheetViews>
    <sheetView zoomScalePageLayoutView="0" workbookViewId="0" topLeftCell="A1">
      <selection activeCell="A59" sqref="A59:H59"/>
    </sheetView>
  </sheetViews>
  <sheetFormatPr defaultColWidth="11.421875" defaultRowHeight="12.75"/>
  <cols>
    <col min="1" max="1" width="50.00390625" style="17" customWidth="1"/>
    <col min="2" max="2" width="12.00390625" style="22" bestFit="1" customWidth="1"/>
    <col min="3" max="3" width="12.28125" style="41" customWidth="1"/>
    <col min="4" max="4" width="11.7109375" style="19" customWidth="1"/>
    <col min="5" max="5" width="10.57421875" style="19" customWidth="1"/>
    <col min="6" max="7" width="9.421875" style="25" customWidth="1"/>
    <col min="8" max="8" width="10.8515625" style="19" customWidth="1"/>
    <col min="9" max="9" width="11.421875" style="19" customWidth="1"/>
    <col min="10" max="16384" width="11.421875" style="17" customWidth="1"/>
  </cols>
  <sheetData>
    <row r="1" spans="1:163" ht="15">
      <c r="A1" s="447" t="s">
        <v>221</v>
      </c>
      <c r="B1" s="447"/>
      <c r="C1" s="447"/>
      <c r="D1" s="447"/>
      <c r="E1" s="447"/>
      <c r="F1" s="411"/>
      <c r="G1" s="472"/>
      <c r="H1" s="472"/>
      <c r="I1" s="473"/>
      <c r="J1" s="435"/>
      <c r="K1" s="438"/>
      <c r="L1" s="435"/>
      <c r="M1" s="435"/>
      <c r="N1" s="435"/>
      <c r="O1" s="435"/>
      <c r="P1" s="436"/>
      <c r="Q1" s="437"/>
      <c r="R1" s="438"/>
      <c r="S1" s="438"/>
      <c r="T1" s="435"/>
      <c r="U1" s="435"/>
      <c r="V1" s="435"/>
      <c r="W1" s="435"/>
      <c r="X1" s="436"/>
      <c r="Y1" s="437"/>
      <c r="Z1" s="438"/>
      <c r="AA1" s="438"/>
      <c r="AB1" s="435"/>
      <c r="AC1" s="435"/>
      <c r="AD1" s="435"/>
      <c r="AE1" s="435"/>
      <c r="AF1" s="436"/>
      <c r="AG1" s="437"/>
      <c r="AH1" s="438"/>
      <c r="AI1" s="438"/>
      <c r="AJ1" s="435"/>
      <c r="AK1" s="435"/>
      <c r="AL1" s="435"/>
      <c r="AM1" s="435"/>
      <c r="AN1" s="436"/>
      <c r="AO1" s="437"/>
      <c r="AP1" s="438"/>
      <c r="AQ1" s="438"/>
      <c r="AR1" s="435"/>
      <c r="AS1" s="435"/>
      <c r="AT1" s="435"/>
      <c r="AU1" s="435"/>
      <c r="AV1" s="436"/>
      <c r="AW1" s="437"/>
      <c r="AX1" s="438"/>
      <c r="AY1" s="438"/>
      <c r="AZ1" s="435"/>
      <c r="BA1" s="435"/>
      <c r="BB1" s="435"/>
      <c r="BC1" s="435"/>
      <c r="BD1" s="436"/>
      <c r="BE1" s="437"/>
      <c r="BF1" s="438"/>
      <c r="BG1" s="438"/>
      <c r="BH1" s="435"/>
      <c r="BI1" s="435"/>
      <c r="BJ1" s="435"/>
      <c r="BK1" s="435"/>
      <c r="BL1" s="436"/>
      <c r="BM1" s="437"/>
      <c r="BN1" s="438"/>
      <c r="BO1" s="438"/>
      <c r="BP1" s="435"/>
      <c r="BQ1" s="435"/>
      <c r="BR1" s="435"/>
      <c r="BS1" s="435"/>
      <c r="BT1" s="436"/>
      <c r="BU1" s="437"/>
      <c r="BV1" s="438"/>
      <c r="BW1" s="438"/>
      <c r="BX1" s="435"/>
      <c r="BY1" s="435"/>
      <c r="BZ1" s="435"/>
      <c r="CA1" s="435"/>
      <c r="CB1" s="436"/>
      <c r="CC1" s="437"/>
      <c r="CD1" s="438"/>
      <c r="CE1" s="438"/>
      <c r="CF1" s="435"/>
      <c r="CG1" s="435"/>
      <c r="CH1" s="435"/>
      <c r="CI1" s="435"/>
      <c r="CJ1" s="436"/>
      <c r="CK1" s="437"/>
      <c r="CL1" s="438"/>
      <c r="CM1" s="438"/>
      <c r="CN1" s="435"/>
      <c r="CO1" s="435"/>
      <c r="CP1" s="435"/>
      <c r="CQ1" s="435"/>
      <c r="CR1" s="436"/>
      <c r="CS1" s="437"/>
      <c r="CT1" s="438"/>
      <c r="CU1" s="438"/>
      <c r="CV1" s="435"/>
      <c r="CW1" s="435"/>
      <c r="CX1" s="435"/>
      <c r="CY1" s="435"/>
      <c r="CZ1" s="436"/>
      <c r="DA1" s="437"/>
      <c r="DB1" s="438"/>
      <c r="DC1" s="438"/>
      <c r="DD1" s="435"/>
      <c r="DE1" s="435"/>
      <c r="DF1" s="435"/>
      <c r="DG1" s="435"/>
      <c r="DH1" s="436"/>
      <c r="DI1" s="437"/>
      <c r="DJ1" s="438"/>
      <c r="DK1" s="438"/>
      <c r="DL1" s="435"/>
      <c r="DM1" s="435"/>
      <c r="DN1" s="435"/>
      <c r="DO1" s="435"/>
      <c r="DP1" s="436"/>
      <c r="DQ1" s="437"/>
      <c r="DR1" s="438"/>
      <c r="DS1" s="438"/>
      <c r="DT1" s="435"/>
      <c r="DU1" s="435"/>
      <c r="DV1" s="435"/>
      <c r="DW1" s="435"/>
      <c r="DX1" s="436"/>
      <c r="DY1" s="437"/>
      <c r="DZ1" s="438"/>
      <c r="EA1" s="438"/>
      <c r="EB1" s="435"/>
      <c r="EC1" s="435"/>
      <c r="ED1" s="435"/>
      <c r="EE1" s="435"/>
      <c r="EF1" s="436"/>
      <c r="EG1" s="437"/>
      <c r="EH1" s="438"/>
      <c r="EI1" s="438"/>
      <c r="EJ1" s="435"/>
      <c r="EK1" s="435"/>
      <c r="EL1" s="435"/>
      <c r="EM1" s="435"/>
      <c r="EN1" s="436"/>
      <c r="EO1" s="437"/>
      <c r="EP1" s="438"/>
      <c r="EQ1" s="438"/>
      <c r="ER1" s="435"/>
      <c r="ES1" s="435"/>
      <c r="ET1" s="435"/>
      <c r="EU1" s="435"/>
      <c r="EV1" s="436"/>
      <c r="EW1" s="437"/>
      <c r="EX1" s="438"/>
      <c r="EY1" s="438"/>
      <c r="EZ1" s="435"/>
      <c r="FA1" s="435"/>
      <c r="FB1" s="435"/>
      <c r="FC1" s="435"/>
      <c r="FD1" s="436"/>
      <c r="FE1" s="437"/>
      <c r="FF1" s="438"/>
      <c r="FG1" s="438"/>
    </row>
    <row r="2" spans="1:163" ht="15">
      <c r="A2" s="447"/>
      <c r="B2" s="447"/>
      <c r="C2" s="447"/>
      <c r="D2" s="447"/>
      <c r="E2" s="447"/>
      <c r="F2" s="411"/>
      <c r="G2" s="472"/>
      <c r="H2" s="472"/>
      <c r="I2" s="473"/>
      <c r="J2" s="435"/>
      <c r="K2" s="438"/>
      <c r="L2" s="435"/>
      <c r="M2" s="435"/>
      <c r="N2" s="435"/>
      <c r="O2" s="435"/>
      <c r="P2" s="436"/>
      <c r="Q2" s="437"/>
      <c r="R2" s="438"/>
      <c r="S2" s="438"/>
      <c r="T2" s="435"/>
      <c r="U2" s="435"/>
      <c r="V2" s="435"/>
      <c r="W2" s="435"/>
      <c r="X2" s="436"/>
      <c r="Y2" s="437"/>
      <c r="Z2" s="438"/>
      <c r="AA2" s="438"/>
      <c r="AB2" s="435"/>
      <c r="AC2" s="435"/>
      <c r="AD2" s="435"/>
      <c r="AE2" s="435"/>
      <c r="AF2" s="436"/>
      <c r="AG2" s="437"/>
      <c r="AH2" s="438"/>
      <c r="AI2" s="438"/>
      <c r="AJ2" s="435"/>
      <c r="AK2" s="435"/>
      <c r="AL2" s="435"/>
      <c r="AM2" s="435"/>
      <c r="AN2" s="436"/>
      <c r="AO2" s="437"/>
      <c r="AP2" s="438"/>
      <c r="AQ2" s="438"/>
      <c r="AR2" s="435"/>
      <c r="AS2" s="435"/>
      <c r="AT2" s="435"/>
      <c r="AU2" s="435"/>
      <c r="AV2" s="436"/>
      <c r="AW2" s="437"/>
      <c r="AX2" s="438"/>
      <c r="AY2" s="438"/>
      <c r="AZ2" s="435"/>
      <c r="BA2" s="435"/>
      <c r="BB2" s="435"/>
      <c r="BC2" s="435"/>
      <c r="BD2" s="436"/>
      <c r="BE2" s="437"/>
      <c r="BF2" s="438"/>
      <c r="BG2" s="438"/>
      <c r="BH2" s="435"/>
      <c r="BI2" s="435"/>
      <c r="BJ2" s="435"/>
      <c r="BK2" s="435"/>
      <c r="BL2" s="436"/>
      <c r="BM2" s="437"/>
      <c r="BN2" s="438"/>
      <c r="BO2" s="438"/>
      <c r="BP2" s="435"/>
      <c r="BQ2" s="435"/>
      <c r="BR2" s="435"/>
      <c r="BS2" s="435"/>
      <c r="BT2" s="436"/>
      <c r="BU2" s="437"/>
      <c r="BV2" s="438"/>
      <c r="BW2" s="438"/>
      <c r="BX2" s="435"/>
      <c r="BY2" s="435"/>
      <c r="BZ2" s="435"/>
      <c r="CA2" s="435"/>
      <c r="CB2" s="436"/>
      <c r="CC2" s="437"/>
      <c r="CD2" s="438"/>
      <c r="CE2" s="438"/>
      <c r="CF2" s="435"/>
      <c r="CG2" s="435"/>
      <c r="CH2" s="435"/>
      <c r="CI2" s="435"/>
      <c r="CJ2" s="436"/>
      <c r="CK2" s="437"/>
      <c r="CL2" s="438"/>
      <c r="CM2" s="438"/>
      <c r="CN2" s="435"/>
      <c r="CO2" s="435"/>
      <c r="CP2" s="435"/>
      <c r="CQ2" s="435"/>
      <c r="CR2" s="436"/>
      <c r="CS2" s="437"/>
      <c r="CT2" s="438"/>
      <c r="CU2" s="438"/>
      <c r="CV2" s="435"/>
      <c r="CW2" s="435"/>
      <c r="CX2" s="435"/>
      <c r="CY2" s="435"/>
      <c r="CZ2" s="436"/>
      <c r="DA2" s="437"/>
      <c r="DB2" s="438"/>
      <c r="DC2" s="438"/>
      <c r="DD2" s="435"/>
      <c r="DE2" s="435"/>
      <c r="DF2" s="435"/>
      <c r="DG2" s="435"/>
      <c r="DH2" s="436"/>
      <c r="DI2" s="437"/>
      <c r="DJ2" s="438"/>
      <c r="DK2" s="438"/>
      <c r="DL2" s="435"/>
      <c r="DM2" s="435"/>
      <c r="DN2" s="435"/>
      <c r="DO2" s="435"/>
      <c r="DP2" s="436"/>
      <c r="DQ2" s="437"/>
      <c r="DR2" s="438"/>
      <c r="DS2" s="438"/>
      <c r="DT2" s="435"/>
      <c r="DU2" s="435"/>
      <c r="DV2" s="435"/>
      <c r="DW2" s="435"/>
      <c r="DX2" s="436"/>
      <c r="DY2" s="437"/>
      <c r="DZ2" s="438"/>
      <c r="EA2" s="438"/>
      <c r="EB2" s="435"/>
      <c r="EC2" s="435"/>
      <c r="ED2" s="435"/>
      <c r="EE2" s="435"/>
      <c r="EF2" s="436"/>
      <c r="EG2" s="437"/>
      <c r="EH2" s="438"/>
      <c r="EI2" s="438"/>
      <c r="EJ2" s="435"/>
      <c r="EK2" s="435"/>
      <c r="EL2" s="435"/>
      <c r="EM2" s="435"/>
      <c r="EN2" s="436"/>
      <c r="EO2" s="437"/>
      <c r="EP2" s="438"/>
      <c r="EQ2" s="438"/>
      <c r="ER2" s="435"/>
      <c r="ES2" s="435"/>
      <c r="ET2" s="435"/>
      <c r="EU2" s="435"/>
      <c r="EV2" s="436"/>
      <c r="EW2" s="437"/>
      <c r="EX2" s="438"/>
      <c r="EY2" s="438"/>
      <c r="EZ2" s="435"/>
      <c r="FA2" s="435"/>
      <c r="FB2" s="435"/>
      <c r="FC2" s="435"/>
      <c r="FD2" s="436"/>
      <c r="FE2" s="437"/>
      <c r="FF2" s="438"/>
      <c r="FG2" s="438"/>
    </row>
    <row r="3" spans="1:163" ht="6.75" customHeight="1" hidden="1">
      <c r="A3" s="447"/>
      <c r="B3" s="447"/>
      <c r="C3" s="447"/>
      <c r="D3" s="447"/>
      <c r="E3" s="447"/>
      <c r="F3" s="411"/>
      <c r="G3" s="472"/>
      <c r="H3" s="472"/>
      <c r="I3" s="473"/>
      <c r="J3" s="435"/>
      <c r="K3" s="438"/>
      <c r="L3" s="435"/>
      <c r="M3" s="435"/>
      <c r="N3" s="435"/>
      <c r="O3" s="435"/>
      <c r="P3" s="436"/>
      <c r="Q3" s="437"/>
      <c r="R3" s="438"/>
      <c r="S3" s="438"/>
      <c r="T3" s="435"/>
      <c r="U3" s="435"/>
      <c r="V3" s="435"/>
      <c r="W3" s="435"/>
      <c r="X3" s="436"/>
      <c r="Y3" s="437"/>
      <c r="Z3" s="438"/>
      <c r="AA3" s="438"/>
      <c r="AB3" s="435"/>
      <c r="AC3" s="435"/>
      <c r="AD3" s="435"/>
      <c r="AE3" s="435"/>
      <c r="AF3" s="436"/>
      <c r="AG3" s="437"/>
      <c r="AH3" s="438"/>
      <c r="AI3" s="438"/>
      <c r="AJ3" s="435"/>
      <c r="AK3" s="435"/>
      <c r="AL3" s="435"/>
      <c r="AM3" s="435"/>
      <c r="AN3" s="436"/>
      <c r="AO3" s="437"/>
      <c r="AP3" s="438"/>
      <c r="AQ3" s="438"/>
      <c r="AR3" s="435"/>
      <c r="AS3" s="435"/>
      <c r="AT3" s="435"/>
      <c r="AU3" s="435"/>
      <c r="AV3" s="436"/>
      <c r="AW3" s="437"/>
      <c r="AX3" s="438"/>
      <c r="AY3" s="438"/>
      <c r="AZ3" s="435"/>
      <c r="BA3" s="435"/>
      <c r="BB3" s="435"/>
      <c r="BC3" s="435"/>
      <c r="BD3" s="436"/>
      <c r="BE3" s="437"/>
      <c r="BF3" s="438"/>
      <c r="BG3" s="438"/>
      <c r="BH3" s="435"/>
      <c r="BI3" s="435"/>
      <c r="BJ3" s="435"/>
      <c r="BK3" s="435"/>
      <c r="BL3" s="436"/>
      <c r="BM3" s="437"/>
      <c r="BN3" s="438"/>
      <c r="BO3" s="438"/>
      <c r="BP3" s="435"/>
      <c r="BQ3" s="435"/>
      <c r="BR3" s="435"/>
      <c r="BS3" s="435"/>
      <c r="BT3" s="436"/>
      <c r="BU3" s="437"/>
      <c r="BV3" s="438"/>
      <c r="BW3" s="438"/>
      <c r="BX3" s="435"/>
      <c r="BY3" s="435"/>
      <c r="BZ3" s="435"/>
      <c r="CA3" s="435"/>
      <c r="CB3" s="436"/>
      <c r="CC3" s="437"/>
      <c r="CD3" s="438"/>
      <c r="CE3" s="438"/>
      <c r="CF3" s="435"/>
      <c r="CG3" s="435"/>
      <c r="CH3" s="435"/>
      <c r="CI3" s="435"/>
      <c r="CJ3" s="436"/>
      <c r="CK3" s="437"/>
      <c r="CL3" s="438"/>
      <c r="CM3" s="438"/>
      <c r="CN3" s="435"/>
      <c r="CO3" s="435"/>
      <c r="CP3" s="435"/>
      <c r="CQ3" s="435"/>
      <c r="CR3" s="436"/>
      <c r="CS3" s="437"/>
      <c r="CT3" s="438"/>
      <c r="CU3" s="438"/>
      <c r="CV3" s="435"/>
      <c r="CW3" s="435"/>
      <c r="CX3" s="435"/>
      <c r="CY3" s="435"/>
      <c r="CZ3" s="436"/>
      <c r="DA3" s="437"/>
      <c r="DB3" s="438"/>
      <c r="DC3" s="438"/>
      <c r="DD3" s="435"/>
      <c r="DE3" s="435"/>
      <c r="DF3" s="435"/>
      <c r="DG3" s="435"/>
      <c r="DH3" s="436"/>
      <c r="DI3" s="437"/>
      <c r="DJ3" s="438"/>
      <c r="DK3" s="438"/>
      <c r="DL3" s="435"/>
      <c r="DM3" s="435"/>
      <c r="DN3" s="435"/>
      <c r="DO3" s="435"/>
      <c r="DP3" s="436"/>
      <c r="DQ3" s="437"/>
      <c r="DR3" s="438"/>
      <c r="DS3" s="438"/>
      <c r="DT3" s="435"/>
      <c r="DU3" s="435"/>
      <c r="DV3" s="435"/>
      <c r="DW3" s="435"/>
      <c r="DX3" s="436"/>
      <c r="DY3" s="437"/>
      <c r="DZ3" s="438"/>
      <c r="EA3" s="438"/>
      <c r="EB3" s="435"/>
      <c r="EC3" s="435"/>
      <c r="ED3" s="435"/>
      <c r="EE3" s="435"/>
      <c r="EF3" s="436"/>
      <c r="EG3" s="437"/>
      <c r="EH3" s="438"/>
      <c r="EI3" s="438"/>
      <c r="EJ3" s="435"/>
      <c r="EK3" s="435"/>
      <c r="EL3" s="435"/>
      <c r="EM3" s="435"/>
      <c r="EN3" s="436"/>
      <c r="EO3" s="437"/>
      <c r="EP3" s="438"/>
      <c r="EQ3" s="438"/>
      <c r="ER3" s="435"/>
      <c r="ES3" s="435"/>
      <c r="ET3" s="435"/>
      <c r="EU3" s="435"/>
      <c r="EV3" s="436"/>
      <c r="EW3" s="437"/>
      <c r="EX3" s="438"/>
      <c r="EY3" s="438"/>
      <c r="EZ3" s="435"/>
      <c r="FA3" s="435"/>
      <c r="FB3" s="435"/>
      <c r="FC3" s="435"/>
      <c r="FD3" s="436"/>
      <c r="FE3" s="437"/>
      <c r="FF3" s="438"/>
      <c r="FG3" s="438"/>
    </row>
    <row r="4" spans="1:163" ht="4.5" customHeight="1" thickBot="1">
      <c r="A4" s="26"/>
      <c r="B4" s="30"/>
      <c r="C4" s="39"/>
      <c r="D4" s="29"/>
      <c r="E4" s="29"/>
      <c r="F4" s="31"/>
      <c r="G4" s="32"/>
      <c r="H4" s="33"/>
      <c r="I4" s="29"/>
      <c r="J4" s="26"/>
      <c r="K4" s="13"/>
      <c r="L4" s="26"/>
      <c r="M4" s="26"/>
      <c r="N4" s="26"/>
      <c r="O4" s="26"/>
      <c r="P4" s="27"/>
      <c r="Q4" s="28"/>
      <c r="R4" s="13"/>
      <c r="S4" s="13"/>
      <c r="T4" s="26"/>
      <c r="U4" s="26"/>
      <c r="V4" s="26"/>
      <c r="W4" s="26"/>
      <c r="X4" s="27"/>
      <c r="Y4" s="28"/>
      <c r="Z4" s="13"/>
      <c r="AA4" s="13"/>
      <c r="AB4" s="26"/>
      <c r="AC4" s="26"/>
      <c r="AD4" s="26"/>
      <c r="AE4" s="26"/>
      <c r="AF4" s="27"/>
      <c r="AG4" s="28"/>
      <c r="AH4" s="13"/>
      <c r="AI4" s="13"/>
      <c r="AJ4" s="26"/>
      <c r="AK4" s="26"/>
      <c r="AL4" s="26"/>
      <c r="AM4" s="26"/>
      <c r="AN4" s="27"/>
      <c r="AO4" s="28"/>
      <c r="AP4" s="13"/>
      <c r="AQ4" s="13"/>
      <c r="AR4" s="26"/>
      <c r="AS4" s="26"/>
      <c r="AT4" s="26"/>
      <c r="AU4" s="26"/>
      <c r="AV4" s="27"/>
      <c r="AW4" s="28"/>
      <c r="AX4" s="13"/>
      <c r="AY4" s="13"/>
      <c r="AZ4" s="26"/>
      <c r="BA4" s="26"/>
      <c r="BB4" s="26"/>
      <c r="BC4" s="26"/>
      <c r="BD4" s="27"/>
      <c r="BE4" s="28"/>
      <c r="BF4" s="13"/>
      <c r="BG4" s="13"/>
      <c r="BH4" s="26"/>
      <c r="BI4" s="26"/>
      <c r="BJ4" s="26"/>
      <c r="BK4" s="26"/>
      <c r="BL4" s="27"/>
      <c r="BM4" s="28"/>
      <c r="BN4" s="13"/>
      <c r="BO4" s="13"/>
      <c r="BP4" s="26"/>
      <c r="BQ4" s="26"/>
      <c r="BR4" s="26"/>
      <c r="BS4" s="26"/>
      <c r="BT4" s="27"/>
      <c r="BU4" s="28"/>
      <c r="BV4" s="13"/>
      <c r="BW4" s="13"/>
      <c r="BX4" s="26"/>
      <c r="BY4" s="26"/>
      <c r="BZ4" s="26"/>
      <c r="CA4" s="26"/>
      <c r="CB4" s="27"/>
      <c r="CC4" s="28"/>
      <c r="CD4" s="13"/>
      <c r="CE4" s="13"/>
      <c r="CF4" s="26"/>
      <c r="CG4" s="26"/>
      <c r="CH4" s="26"/>
      <c r="CI4" s="26"/>
      <c r="CJ4" s="27"/>
      <c r="CK4" s="28"/>
      <c r="CL4" s="13"/>
      <c r="CM4" s="13"/>
      <c r="CN4" s="26"/>
      <c r="CO4" s="26"/>
      <c r="CP4" s="26"/>
      <c r="CQ4" s="26"/>
      <c r="CR4" s="27"/>
      <c r="CS4" s="28"/>
      <c r="CT4" s="13"/>
      <c r="CU4" s="13"/>
      <c r="CV4" s="26"/>
      <c r="CW4" s="26"/>
      <c r="CX4" s="26"/>
      <c r="CY4" s="26"/>
      <c r="CZ4" s="27"/>
      <c r="DA4" s="28"/>
      <c r="DB4" s="13"/>
      <c r="DC4" s="13"/>
      <c r="DD4" s="26"/>
      <c r="DE4" s="26"/>
      <c r="DF4" s="26"/>
      <c r="DG4" s="26"/>
      <c r="DH4" s="27"/>
      <c r="DI4" s="28"/>
      <c r="DJ4" s="13"/>
      <c r="DK4" s="13"/>
      <c r="DL4" s="26"/>
      <c r="DM4" s="26"/>
      <c r="DN4" s="26"/>
      <c r="DO4" s="26"/>
      <c r="DP4" s="27"/>
      <c r="DQ4" s="28"/>
      <c r="DR4" s="13"/>
      <c r="DS4" s="13"/>
      <c r="DT4" s="26"/>
      <c r="DU4" s="26"/>
      <c r="DV4" s="26"/>
      <c r="DW4" s="26"/>
      <c r="DX4" s="27"/>
      <c r="DY4" s="28"/>
      <c r="DZ4" s="13"/>
      <c r="EA4" s="13"/>
      <c r="EB4" s="26"/>
      <c r="EC4" s="26"/>
      <c r="ED4" s="26"/>
      <c r="EE4" s="26"/>
      <c r="EF4" s="27"/>
      <c r="EG4" s="28"/>
      <c r="EH4" s="13"/>
      <c r="EI4" s="13"/>
      <c r="EJ4" s="26"/>
      <c r="EK4" s="26"/>
      <c r="EL4" s="26"/>
      <c r="EM4" s="26"/>
      <c r="EN4" s="27"/>
      <c r="EO4" s="28"/>
      <c r="EP4" s="13"/>
      <c r="EQ4" s="13"/>
      <c r="ER4" s="26"/>
      <c r="ES4" s="26"/>
      <c r="ET4" s="26"/>
      <c r="EU4" s="26"/>
      <c r="EV4" s="27"/>
      <c r="EW4" s="28"/>
      <c r="EX4" s="13"/>
      <c r="EY4" s="13"/>
      <c r="EZ4" s="26"/>
      <c r="FA4" s="26"/>
      <c r="FB4" s="26"/>
      <c r="FC4" s="26"/>
      <c r="FD4" s="27"/>
      <c r="FE4" s="28"/>
      <c r="FF4" s="13"/>
      <c r="FG4" s="13"/>
    </row>
    <row r="5" spans="1:9" ht="16.5" customHeight="1" thickBot="1">
      <c r="A5" s="433"/>
      <c r="B5" s="441" t="s">
        <v>136</v>
      </c>
      <c r="C5" s="445" t="s">
        <v>272</v>
      </c>
      <c r="D5" s="439" t="s">
        <v>207</v>
      </c>
      <c r="E5" s="448" t="s">
        <v>298</v>
      </c>
      <c r="F5" s="449"/>
      <c r="G5" s="450"/>
      <c r="H5" s="443" t="s">
        <v>286</v>
      </c>
      <c r="I5" s="439" t="s">
        <v>287</v>
      </c>
    </row>
    <row r="6" spans="1:9" ht="57.75" customHeight="1" thickBot="1">
      <c r="A6" s="434"/>
      <c r="B6" s="442" t="s">
        <v>97</v>
      </c>
      <c r="C6" s="446"/>
      <c r="D6" s="440"/>
      <c r="E6" s="91" t="s">
        <v>297</v>
      </c>
      <c r="F6" s="91" t="s">
        <v>289</v>
      </c>
      <c r="G6" s="91" t="s">
        <v>288</v>
      </c>
      <c r="H6" s="444"/>
      <c r="I6" s="440"/>
    </row>
    <row r="7" spans="1:9" ht="15">
      <c r="A7" s="82" t="s">
        <v>27</v>
      </c>
      <c r="B7" s="183">
        <v>100</v>
      </c>
      <c r="C7" s="183">
        <v>892.8</v>
      </c>
      <c r="D7" s="188">
        <v>2549</v>
      </c>
      <c r="E7" s="188">
        <v>531</v>
      </c>
      <c r="F7" s="183">
        <v>16.9</v>
      </c>
      <c r="G7" s="183">
        <v>20.8</v>
      </c>
      <c r="H7" s="188">
        <v>3139</v>
      </c>
      <c r="I7" s="288">
        <v>2577</v>
      </c>
    </row>
    <row r="8" spans="1:9" s="34" customFormat="1" ht="15.75" thickBot="1">
      <c r="A8" s="83" t="s">
        <v>28</v>
      </c>
      <c r="B8" s="184">
        <f>C8/C7*100</f>
        <v>56.8</v>
      </c>
      <c r="C8" s="187">
        <v>507.3</v>
      </c>
      <c r="D8" s="189">
        <v>2763</v>
      </c>
      <c r="E8" s="189">
        <v>338</v>
      </c>
      <c r="F8" s="187">
        <v>10.7</v>
      </c>
      <c r="G8" s="187">
        <v>12.2</v>
      </c>
      <c r="H8" s="189">
        <v>3167</v>
      </c>
      <c r="I8" s="289">
        <v>2588</v>
      </c>
    </row>
    <row r="9" spans="1:9" ht="20.25" customHeight="1">
      <c r="A9" s="82" t="s">
        <v>54</v>
      </c>
      <c r="B9" s="183">
        <f>C9/C$7*100</f>
        <v>33.3</v>
      </c>
      <c r="C9" s="183">
        <v>297.5</v>
      </c>
      <c r="D9" s="188">
        <v>3019</v>
      </c>
      <c r="E9" s="188">
        <v>708</v>
      </c>
      <c r="F9" s="183">
        <v>18.7</v>
      </c>
      <c r="G9" s="183">
        <v>23.4</v>
      </c>
      <c r="H9" s="188">
        <v>3795</v>
      </c>
      <c r="I9" s="288">
        <v>3124</v>
      </c>
    </row>
    <row r="10" spans="1:9" ht="19.5" customHeight="1">
      <c r="A10" s="84" t="s">
        <v>98</v>
      </c>
      <c r="B10" s="185">
        <f>C10/C$7*100</f>
        <v>33.3</v>
      </c>
      <c r="C10" s="185">
        <v>297.3</v>
      </c>
      <c r="D10" s="190">
        <v>3020</v>
      </c>
      <c r="E10" s="190">
        <v>708</v>
      </c>
      <c r="F10" s="185">
        <v>18.7</v>
      </c>
      <c r="G10" s="185">
        <v>23.5</v>
      </c>
      <c r="H10" s="190">
        <v>3796</v>
      </c>
      <c r="I10" s="290">
        <v>3124</v>
      </c>
    </row>
    <row r="11" spans="1:9" ht="15">
      <c r="A11" s="84" t="s">
        <v>208</v>
      </c>
      <c r="B11" s="185">
        <f aca="true" t="shared" si="0" ref="B11:B29">C11/C$7*100</f>
        <v>4.6</v>
      </c>
      <c r="C11" s="185">
        <v>40.8</v>
      </c>
      <c r="D11" s="190">
        <v>3882</v>
      </c>
      <c r="E11" s="190">
        <v>1001</v>
      </c>
      <c r="F11" s="185">
        <v>20.1</v>
      </c>
      <c r="G11" s="185">
        <v>25.8</v>
      </c>
      <c r="H11" s="190">
        <v>4975</v>
      </c>
      <c r="I11" s="290">
        <v>4111</v>
      </c>
    </row>
    <row r="12" spans="1:9" ht="15">
      <c r="A12" s="85" t="s">
        <v>326</v>
      </c>
      <c r="B12" s="186">
        <f t="shared" si="0"/>
        <v>0.4</v>
      </c>
      <c r="C12" s="186">
        <v>3.6</v>
      </c>
      <c r="D12" s="191">
        <v>4058</v>
      </c>
      <c r="E12" s="191">
        <v>2958</v>
      </c>
      <c r="F12" s="186">
        <v>41.5</v>
      </c>
      <c r="G12" s="186">
        <v>72.9</v>
      </c>
      <c r="H12" s="191">
        <v>7129</v>
      </c>
      <c r="I12" s="291">
        <v>6015</v>
      </c>
    </row>
    <row r="13" spans="1:9" ht="15">
      <c r="A13" s="85" t="s">
        <v>210</v>
      </c>
      <c r="B13" s="186">
        <f t="shared" si="0"/>
        <v>0.8</v>
      </c>
      <c r="C13" s="186">
        <v>7.3</v>
      </c>
      <c r="D13" s="191">
        <v>4068</v>
      </c>
      <c r="E13" s="191">
        <v>2285</v>
      </c>
      <c r="F13" s="186">
        <v>35.4</v>
      </c>
      <c r="G13" s="186">
        <v>56.2</v>
      </c>
      <c r="H13" s="191">
        <v>6457</v>
      </c>
      <c r="I13" s="291">
        <v>5426</v>
      </c>
    </row>
    <row r="14" spans="1:9" ht="15">
      <c r="A14" s="85" t="s">
        <v>211</v>
      </c>
      <c r="B14" s="186">
        <f t="shared" si="0"/>
        <v>3.4</v>
      </c>
      <c r="C14" s="186">
        <v>30</v>
      </c>
      <c r="D14" s="191">
        <v>3816</v>
      </c>
      <c r="E14" s="191">
        <v>457</v>
      </c>
      <c r="F14" s="186">
        <v>10.5</v>
      </c>
      <c r="G14" s="186">
        <v>12</v>
      </c>
      <c r="H14" s="191">
        <v>4360</v>
      </c>
      <c r="I14" s="291">
        <v>3566</v>
      </c>
    </row>
    <row r="15" spans="1:9" ht="15">
      <c r="A15" s="84" t="s">
        <v>196</v>
      </c>
      <c r="B15" s="185">
        <f t="shared" si="0"/>
        <v>28.7</v>
      </c>
      <c r="C15" s="185">
        <v>256.4</v>
      </c>
      <c r="D15" s="190">
        <v>2882</v>
      </c>
      <c r="E15" s="190">
        <v>662</v>
      </c>
      <c r="F15" s="185">
        <v>18.3</v>
      </c>
      <c r="G15" s="185">
        <v>23</v>
      </c>
      <c r="H15" s="190">
        <v>3608</v>
      </c>
      <c r="I15" s="290">
        <v>2967</v>
      </c>
    </row>
    <row r="16" spans="1:9" ht="15">
      <c r="A16" s="85" t="s">
        <v>76</v>
      </c>
      <c r="B16" s="186">
        <f t="shared" si="0"/>
        <v>3.9</v>
      </c>
      <c r="C16" s="186">
        <v>35</v>
      </c>
      <c r="D16" s="191">
        <v>2793</v>
      </c>
      <c r="E16" s="191">
        <v>1394</v>
      </c>
      <c r="F16" s="186">
        <v>32.8</v>
      </c>
      <c r="G16" s="186">
        <v>49.9</v>
      </c>
      <c r="H16" s="191">
        <v>4251</v>
      </c>
      <c r="I16" s="291">
        <v>3546</v>
      </c>
    </row>
    <row r="17" spans="1:9" ht="15">
      <c r="A17" s="85" t="s">
        <v>327</v>
      </c>
      <c r="B17" s="186">
        <f t="shared" si="0"/>
        <v>0.9</v>
      </c>
      <c r="C17" s="186">
        <v>8.1</v>
      </c>
      <c r="D17" s="191">
        <v>3247</v>
      </c>
      <c r="E17" s="191">
        <v>1796</v>
      </c>
      <c r="F17" s="186">
        <v>35.1</v>
      </c>
      <c r="G17" s="186">
        <v>55.3</v>
      </c>
      <c r="H17" s="191">
        <v>5123</v>
      </c>
      <c r="I17" s="291">
        <v>4292</v>
      </c>
    </row>
    <row r="18" spans="1:9" ht="15">
      <c r="A18" s="85" t="s">
        <v>328</v>
      </c>
      <c r="B18" s="186">
        <f t="shared" si="0"/>
        <v>1.4</v>
      </c>
      <c r="C18" s="186">
        <v>12.3</v>
      </c>
      <c r="D18" s="191">
        <v>2699</v>
      </c>
      <c r="E18" s="191">
        <v>1252</v>
      </c>
      <c r="F18" s="186">
        <v>31.1</v>
      </c>
      <c r="G18" s="186">
        <v>46.4</v>
      </c>
      <c r="H18" s="191">
        <v>4020</v>
      </c>
      <c r="I18" s="291">
        <v>3360</v>
      </c>
    </row>
    <row r="19" spans="1:9" ht="15">
      <c r="A19" s="85" t="s">
        <v>77</v>
      </c>
      <c r="B19" s="186">
        <f t="shared" si="0"/>
        <v>20.3</v>
      </c>
      <c r="C19" s="186">
        <v>181.3</v>
      </c>
      <c r="D19" s="191">
        <v>2874</v>
      </c>
      <c r="E19" s="191">
        <v>448</v>
      </c>
      <c r="F19" s="186">
        <v>13.2</v>
      </c>
      <c r="G19" s="186">
        <v>15.6</v>
      </c>
      <c r="H19" s="191">
        <v>3386</v>
      </c>
      <c r="I19" s="291">
        <v>2771</v>
      </c>
    </row>
    <row r="20" spans="1:9" ht="15">
      <c r="A20" s="85" t="s">
        <v>94</v>
      </c>
      <c r="B20" s="186">
        <f t="shared" si="0"/>
        <v>0.1</v>
      </c>
      <c r="C20" s="186">
        <v>0.7</v>
      </c>
      <c r="D20" s="191">
        <v>2645</v>
      </c>
      <c r="E20" s="191">
        <v>200</v>
      </c>
      <c r="F20" s="186">
        <v>6.9</v>
      </c>
      <c r="G20" s="186">
        <v>7.5</v>
      </c>
      <c r="H20" s="191">
        <v>2896</v>
      </c>
      <c r="I20" s="291">
        <v>2355</v>
      </c>
    </row>
    <row r="21" spans="1:9" ht="15">
      <c r="A21" s="85" t="s">
        <v>88</v>
      </c>
      <c r="B21" s="186">
        <f t="shared" si="0"/>
        <v>0.1</v>
      </c>
      <c r="C21" s="186">
        <v>0.7</v>
      </c>
      <c r="D21" s="191">
        <v>3485</v>
      </c>
      <c r="E21" s="191">
        <v>1598</v>
      </c>
      <c r="F21" s="186">
        <v>30.9</v>
      </c>
      <c r="G21" s="186">
        <v>45.9</v>
      </c>
      <c r="H21" s="191">
        <v>5179</v>
      </c>
      <c r="I21" s="291">
        <v>4160</v>
      </c>
    </row>
    <row r="22" spans="1:9" ht="15">
      <c r="A22" s="85" t="s">
        <v>215</v>
      </c>
      <c r="B22" s="186">
        <f t="shared" si="0"/>
        <v>2.9</v>
      </c>
      <c r="C22" s="186">
        <v>26.3</v>
      </c>
      <c r="D22" s="191">
        <v>3130</v>
      </c>
      <c r="E22" s="191">
        <v>870</v>
      </c>
      <c r="F22" s="186">
        <v>21.4</v>
      </c>
      <c r="G22" s="186">
        <v>27.8</v>
      </c>
      <c r="H22" s="191">
        <v>4061</v>
      </c>
      <c r="I22" s="291">
        <v>3346</v>
      </c>
    </row>
    <row r="23" spans="1:9" ht="15">
      <c r="A23" s="86" t="s">
        <v>55</v>
      </c>
      <c r="B23" s="185">
        <f t="shared" si="0"/>
        <v>49.1</v>
      </c>
      <c r="C23" s="185">
        <v>438.1</v>
      </c>
      <c r="D23" s="190">
        <v>2497</v>
      </c>
      <c r="E23" s="190">
        <v>394</v>
      </c>
      <c r="F23" s="185">
        <v>13.4</v>
      </c>
      <c r="G23" s="185">
        <v>15.8</v>
      </c>
      <c r="H23" s="190">
        <v>2951</v>
      </c>
      <c r="I23" s="290">
        <v>2416</v>
      </c>
    </row>
    <row r="24" spans="1:9" ht="15">
      <c r="A24" s="84" t="s">
        <v>99</v>
      </c>
      <c r="B24" s="185">
        <f t="shared" si="0"/>
        <v>36.6</v>
      </c>
      <c r="C24" s="185">
        <v>326.6</v>
      </c>
      <c r="D24" s="190">
        <v>2619</v>
      </c>
      <c r="E24" s="190">
        <v>288</v>
      </c>
      <c r="F24" s="185">
        <v>9.7</v>
      </c>
      <c r="G24" s="185">
        <v>11</v>
      </c>
      <c r="H24" s="190">
        <v>2973</v>
      </c>
      <c r="I24" s="290">
        <v>2428</v>
      </c>
    </row>
    <row r="25" spans="1:9" ht="15">
      <c r="A25" s="85" t="s">
        <v>70</v>
      </c>
      <c r="B25" s="186">
        <f t="shared" si="0"/>
        <v>30.4</v>
      </c>
      <c r="C25" s="186">
        <v>271.6</v>
      </c>
      <c r="D25" s="191">
        <v>2600</v>
      </c>
      <c r="E25" s="191">
        <v>241</v>
      </c>
      <c r="F25" s="186">
        <v>8.3</v>
      </c>
      <c r="G25" s="186">
        <v>9.3</v>
      </c>
      <c r="H25" s="191">
        <v>2909</v>
      </c>
      <c r="I25" s="291">
        <v>2373</v>
      </c>
    </row>
    <row r="26" spans="1:9" ht="15">
      <c r="A26" s="85" t="s">
        <v>71</v>
      </c>
      <c r="B26" s="186">
        <f t="shared" si="0"/>
        <v>3.3</v>
      </c>
      <c r="C26" s="186">
        <v>29.8</v>
      </c>
      <c r="D26" s="191">
        <v>2818</v>
      </c>
      <c r="E26" s="191">
        <v>506</v>
      </c>
      <c r="F26" s="186">
        <v>15</v>
      </c>
      <c r="G26" s="186">
        <v>18</v>
      </c>
      <c r="H26" s="191">
        <v>3384</v>
      </c>
      <c r="I26" s="291">
        <v>2773</v>
      </c>
    </row>
    <row r="27" spans="1:9" ht="15">
      <c r="A27" s="85" t="s">
        <v>72</v>
      </c>
      <c r="B27" s="186">
        <f t="shared" si="0"/>
        <v>0.1</v>
      </c>
      <c r="C27" s="186">
        <v>0.7</v>
      </c>
      <c r="D27" s="191">
        <v>3444</v>
      </c>
      <c r="E27" s="191">
        <v>487</v>
      </c>
      <c r="F27" s="186">
        <v>12.3</v>
      </c>
      <c r="G27" s="186">
        <v>14.1</v>
      </c>
      <c r="H27" s="191">
        <v>3953</v>
      </c>
      <c r="I27" s="291">
        <v>3229</v>
      </c>
    </row>
    <row r="28" spans="1:9" ht="15">
      <c r="A28" s="85" t="s">
        <v>89</v>
      </c>
      <c r="B28" s="186">
        <f t="shared" si="0"/>
        <v>0.1</v>
      </c>
      <c r="C28" s="186">
        <v>0.5</v>
      </c>
      <c r="D28" s="191">
        <v>3504</v>
      </c>
      <c r="E28" s="191">
        <v>304</v>
      </c>
      <c r="F28" s="186">
        <v>7.9</v>
      </c>
      <c r="G28" s="186">
        <v>8.7</v>
      </c>
      <c r="H28" s="191">
        <v>3832</v>
      </c>
      <c r="I28" s="291">
        <v>3152</v>
      </c>
    </row>
    <row r="29" spans="1:9" ht="15">
      <c r="A29" s="85" t="s">
        <v>73</v>
      </c>
      <c r="B29" s="186">
        <f t="shared" si="0"/>
        <v>0.1</v>
      </c>
      <c r="C29" s="186">
        <v>1.3</v>
      </c>
      <c r="D29" s="191">
        <v>2795</v>
      </c>
      <c r="E29" s="191">
        <v>1363</v>
      </c>
      <c r="F29" s="186">
        <v>32.1</v>
      </c>
      <c r="G29" s="186">
        <v>48.7</v>
      </c>
      <c r="H29" s="191">
        <v>4244</v>
      </c>
      <c r="I29" s="291">
        <v>3409</v>
      </c>
    </row>
    <row r="30" spans="1:9" ht="15">
      <c r="A30" s="85" t="s">
        <v>205</v>
      </c>
      <c r="B30" s="186">
        <f>C30/C$7*100</f>
        <v>2.5</v>
      </c>
      <c r="C30" s="186">
        <v>22.6</v>
      </c>
      <c r="D30" s="191">
        <v>2528</v>
      </c>
      <c r="E30" s="191">
        <v>491</v>
      </c>
      <c r="F30" s="186">
        <v>16</v>
      </c>
      <c r="G30" s="186">
        <v>19.4</v>
      </c>
      <c r="H30" s="191">
        <v>3075</v>
      </c>
      <c r="I30" s="291">
        <v>2525</v>
      </c>
    </row>
    <row r="31" spans="1:9" ht="15">
      <c r="A31" s="84" t="s">
        <v>80</v>
      </c>
      <c r="B31" s="185">
        <f>C31/C$7*100</f>
        <v>12.4</v>
      </c>
      <c r="C31" s="185">
        <v>110.9</v>
      </c>
      <c r="D31" s="190">
        <v>2142</v>
      </c>
      <c r="E31" s="190">
        <v>706</v>
      </c>
      <c r="F31" s="185">
        <v>24.4</v>
      </c>
      <c r="G31" s="185">
        <v>33</v>
      </c>
      <c r="H31" s="190">
        <v>2890</v>
      </c>
      <c r="I31" s="290">
        <v>2384</v>
      </c>
    </row>
    <row r="32" spans="1:9" ht="15">
      <c r="A32" s="85" t="s">
        <v>105</v>
      </c>
      <c r="B32" s="186">
        <f aca="true" t="shared" si="1" ref="B32:B45">C32/C$7*100</f>
        <v>0.9</v>
      </c>
      <c r="C32" s="186">
        <v>8.4</v>
      </c>
      <c r="D32" s="191">
        <v>2095</v>
      </c>
      <c r="E32" s="191">
        <v>542</v>
      </c>
      <c r="F32" s="186">
        <v>20.3</v>
      </c>
      <c r="G32" s="186">
        <v>25.9</v>
      </c>
      <c r="H32" s="191">
        <v>2678</v>
      </c>
      <c r="I32" s="291">
        <v>2209</v>
      </c>
    </row>
    <row r="33" spans="1:9" ht="15">
      <c r="A33" s="85" t="s">
        <v>74</v>
      </c>
      <c r="B33" s="186">
        <f t="shared" si="1"/>
        <v>0.2</v>
      </c>
      <c r="C33" s="186">
        <v>1.7</v>
      </c>
      <c r="D33" s="191">
        <v>2435</v>
      </c>
      <c r="E33" s="191">
        <v>264</v>
      </c>
      <c r="F33" s="186">
        <v>9.6</v>
      </c>
      <c r="G33" s="186">
        <v>10.9</v>
      </c>
      <c r="H33" s="191">
        <v>2750</v>
      </c>
      <c r="I33" s="291">
        <v>2238</v>
      </c>
    </row>
    <row r="34" spans="1:9" ht="28.5" customHeight="1">
      <c r="A34" s="87" t="s">
        <v>81</v>
      </c>
      <c r="B34" s="186">
        <f t="shared" si="1"/>
        <v>9.7</v>
      </c>
      <c r="C34" s="186">
        <v>86.3</v>
      </c>
      <c r="D34" s="191">
        <v>2141</v>
      </c>
      <c r="E34" s="191">
        <v>730</v>
      </c>
      <c r="F34" s="186">
        <v>25.1</v>
      </c>
      <c r="G34" s="186">
        <v>34.1</v>
      </c>
      <c r="H34" s="191">
        <v>2912</v>
      </c>
      <c r="I34" s="291">
        <v>2405</v>
      </c>
    </row>
    <row r="35" spans="1:9" ht="12" customHeight="1">
      <c r="A35" s="88" t="s">
        <v>90</v>
      </c>
      <c r="B35" s="186">
        <f t="shared" si="1"/>
        <v>4.4</v>
      </c>
      <c r="C35" s="186">
        <v>39.4</v>
      </c>
      <c r="D35" s="191">
        <v>2101</v>
      </c>
      <c r="E35" s="191">
        <v>686</v>
      </c>
      <c r="F35" s="186">
        <v>24.3</v>
      </c>
      <c r="G35" s="186">
        <v>32.7</v>
      </c>
      <c r="H35" s="191">
        <v>2830</v>
      </c>
      <c r="I35" s="291">
        <v>2341</v>
      </c>
    </row>
    <row r="36" spans="1:9" ht="24">
      <c r="A36" s="85" t="s">
        <v>91</v>
      </c>
      <c r="B36" s="186">
        <f t="shared" si="1"/>
        <v>0</v>
      </c>
      <c r="C36" s="186">
        <v>0.4</v>
      </c>
      <c r="D36" s="191">
        <v>2310</v>
      </c>
      <c r="E36" s="191">
        <v>948</v>
      </c>
      <c r="F36" s="186">
        <v>28.6</v>
      </c>
      <c r="G36" s="186">
        <v>41</v>
      </c>
      <c r="H36" s="191">
        <v>3310</v>
      </c>
      <c r="I36" s="291">
        <v>2649</v>
      </c>
    </row>
    <row r="37" spans="1:9" ht="15">
      <c r="A37" s="89" t="s">
        <v>106</v>
      </c>
      <c r="B37" s="186">
        <f t="shared" si="1"/>
        <v>1.6</v>
      </c>
      <c r="C37" s="186">
        <v>14.2</v>
      </c>
      <c r="D37" s="191">
        <v>2134</v>
      </c>
      <c r="E37" s="191">
        <v>703</v>
      </c>
      <c r="F37" s="186">
        <v>24.4</v>
      </c>
      <c r="G37" s="186">
        <v>32.9</v>
      </c>
      <c r="H37" s="191">
        <v>2885</v>
      </c>
      <c r="I37" s="291">
        <v>2370</v>
      </c>
    </row>
    <row r="38" spans="1:9" ht="15">
      <c r="A38" s="86" t="s">
        <v>56</v>
      </c>
      <c r="B38" s="185">
        <f t="shared" si="1"/>
        <v>17.6</v>
      </c>
      <c r="C38" s="185">
        <v>157.3</v>
      </c>
      <c r="D38" s="190">
        <v>1803</v>
      </c>
      <c r="E38" s="190">
        <v>579</v>
      </c>
      <c r="F38" s="185">
        <v>23.9</v>
      </c>
      <c r="G38" s="185">
        <v>32.1</v>
      </c>
      <c r="H38" s="190">
        <v>2424</v>
      </c>
      <c r="I38" s="290">
        <v>1995</v>
      </c>
    </row>
    <row r="39" spans="1:9" ht="15">
      <c r="A39" s="84" t="s">
        <v>79</v>
      </c>
      <c r="B39" s="185">
        <f t="shared" si="1"/>
        <v>2.4</v>
      </c>
      <c r="C39" s="185">
        <v>21.4</v>
      </c>
      <c r="D39" s="190">
        <v>1946</v>
      </c>
      <c r="E39" s="190">
        <v>941</v>
      </c>
      <c r="F39" s="185">
        <v>31.8</v>
      </c>
      <c r="G39" s="185">
        <v>48.3</v>
      </c>
      <c r="H39" s="190">
        <v>2954</v>
      </c>
      <c r="I39" s="290">
        <v>2388</v>
      </c>
    </row>
    <row r="40" spans="1:9" ht="24">
      <c r="A40" s="85" t="s">
        <v>82</v>
      </c>
      <c r="B40" s="186">
        <f t="shared" si="1"/>
        <v>2.2</v>
      </c>
      <c r="C40" s="186">
        <v>20</v>
      </c>
      <c r="D40" s="191">
        <v>1933</v>
      </c>
      <c r="E40" s="191">
        <v>982</v>
      </c>
      <c r="F40" s="186">
        <v>32.9</v>
      </c>
      <c r="G40" s="186">
        <v>50.8</v>
      </c>
      <c r="H40" s="191">
        <v>2987</v>
      </c>
      <c r="I40" s="291">
        <v>2412</v>
      </c>
    </row>
    <row r="41" spans="1:9" ht="15">
      <c r="A41" s="88" t="s">
        <v>92</v>
      </c>
      <c r="B41" s="186">
        <f t="shared" si="1"/>
        <v>0.9</v>
      </c>
      <c r="C41" s="186">
        <v>7.6</v>
      </c>
      <c r="D41" s="191">
        <v>2243</v>
      </c>
      <c r="E41" s="191">
        <v>1125</v>
      </c>
      <c r="F41" s="186">
        <v>32.7</v>
      </c>
      <c r="G41" s="186">
        <v>50.2</v>
      </c>
      <c r="H41" s="191">
        <v>3441</v>
      </c>
      <c r="I41" s="291">
        <v>2766</v>
      </c>
    </row>
    <row r="42" spans="1:9" ht="15">
      <c r="A42" s="88" t="s">
        <v>93</v>
      </c>
      <c r="B42" s="186">
        <f t="shared" si="1"/>
        <v>1.4</v>
      </c>
      <c r="C42" s="186">
        <v>12.4</v>
      </c>
      <c r="D42" s="191">
        <v>1743</v>
      </c>
      <c r="E42" s="191">
        <v>895</v>
      </c>
      <c r="F42" s="186">
        <v>33</v>
      </c>
      <c r="G42" s="186">
        <v>51.3</v>
      </c>
      <c r="H42" s="191">
        <v>2708</v>
      </c>
      <c r="I42" s="291">
        <v>2195</v>
      </c>
    </row>
    <row r="43" spans="1:9" ht="15">
      <c r="A43" s="84" t="s">
        <v>78</v>
      </c>
      <c r="B43" s="185">
        <f t="shared" si="1"/>
        <v>15.1</v>
      </c>
      <c r="C43" s="185">
        <v>134.4</v>
      </c>
      <c r="D43" s="190">
        <v>1782</v>
      </c>
      <c r="E43" s="190">
        <v>512</v>
      </c>
      <c r="F43" s="185">
        <v>21.9</v>
      </c>
      <c r="G43" s="185">
        <v>28.7</v>
      </c>
      <c r="H43" s="190">
        <v>2332</v>
      </c>
      <c r="I43" s="290">
        <v>1924</v>
      </c>
    </row>
    <row r="44" spans="1:9" ht="15">
      <c r="A44" s="85" t="s">
        <v>75</v>
      </c>
      <c r="B44" s="186">
        <f t="shared" si="1"/>
        <v>13.7</v>
      </c>
      <c r="C44" s="186">
        <v>122.3</v>
      </c>
      <c r="D44" s="191">
        <v>1782</v>
      </c>
      <c r="E44" s="191">
        <v>478</v>
      </c>
      <c r="F44" s="186">
        <v>20.8</v>
      </c>
      <c r="G44" s="186">
        <v>26.8</v>
      </c>
      <c r="H44" s="191">
        <v>2299</v>
      </c>
      <c r="I44" s="291">
        <v>1898</v>
      </c>
    </row>
    <row r="45" spans="1:9" ht="15.75" thickBot="1">
      <c r="A45" s="90" t="s">
        <v>95</v>
      </c>
      <c r="B45" s="187">
        <f t="shared" si="1"/>
        <v>0.6</v>
      </c>
      <c r="C45" s="187">
        <v>5.3</v>
      </c>
      <c r="D45" s="189">
        <v>1805</v>
      </c>
      <c r="E45" s="189">
        <v>853</v>
      </c>
      <c r="F45" s="187">
        <v>31.5</v>
      </c>
      <c r="G45" s="187">
        <v>47.2</v>
      </c>
      <c r="H45" s="189">
        <v>2707</v>
      </c>
      <c r="I45" s="289">
        <v>2185</v>
      </c>
    </row>
    <row r="46" spans="1:9" ht="15">
      <c r="A46" s="62" t="s">
        <v>230</v>
      </c>
      <c r="B46" s="63"/>
      <c r="C46" s="64"/>
      <c r="D46" s="65"/>
      <c r="E46" s="65"/>
      <c r="F46" s="66"/>
      <c r="G46" s="66"/>
      <c r="H46" s="65"/>
      <c r="I46" s="43"/>
    </row>
    <row r="47" spans="1:9" s="36" customFormat="1" ht="15">
      <c r="A47" s="15" t="s">
        <v>217</v>
      </c>
      <c r="B47" s="20"/>
      <c r="C47" s="40"/>
      <c r="D47" s="18"/>
      <c r="E47" s="18"/>
      <c r="F47" s="23"/>
      <c r="G47" s="23"/>
      <c r="H47" s="18"/>
      <c r="I47" s="19"/>
    </row>
    <row r="48" spans="1:9" s="36" customFormat="1" ht="15">
      <c r="A48" s="79" t="s">
        <v>145</v>
      </c>
      <c r="B48" s="21"/>
      <c r="C48" s="40"/>
      <c r="D48" s="18"/>
      <c r="E48" s="18"/>
      <c r="F48" s="23"/>
      <c r="G48" s="24"/>
      <c r="H48" s="18"/>
      <c r="I48" s="19"/>
    </row>
    <row r="49" spans="1:8" ht="15">
      <c r="A49" s="46" t="s">
        <v>291</v>
      </c>
      <c r="B49" s="20"/>
      <c r="C49" s="40"/>
      <c r="D49" s="18"/>
      <c r="E49" s="18"/>
      <c r="F49" s="23"/>
      <c r="G49" s="23"/>
      <c r="H49" s="18"/>
    </row>
    <row r="50" spans="1:8" ht="27.75" customHeight="1">
      <c r="A50" s="414" t="s">
        <v>65</v>
      </c>
      <c r="B50" s="414"/>
      <c r="C50" s="414"/>
      <c r="D50" s="414"/>
      <c r="E50" s="414"/>
      <c r="F50" s="414"/>
      <c r="G50" s="414"/>
      <c r="H50" s="414"/>
    </row>
    <row r="51" spans="1:8" ht="14.25" customHeight="1">
      <c r="A51" s="413" t="s">
        <v>109</v>
      </c>
      <c r="B51" s="413"/>
      <c r="C51" s="413"/>
      <c r="D51" s="413"/>
      <c r="E51" s="413"/>
      <c r="F51" s="413"/>
      <c r="G51" s="413"/>
      <c r="H51" s="413"/>
    </row>
    <row r="52" spans="1:8" ht="27" customHeight="1">
      <c r="A52" s="414" t="s">
        <v>66</v>
      </c>
      <c r="B52" s="414"/>
      <c r="C52" s="414"/>
      <c r="D52" s="414"/>
      <c r="E52" s="414"/>
      <c r="F52" s="414"/>
      <c r="G52" s="414"/>
      <c r="H52" s="414"/>
    </row>
    <row r="53" spans="1:8" ht="16.5" customHeight="1">
      <c r="A53" s="413" t="s">
        <v>206</v>
      </c>
      <c r="B53" s="414"/>
      <c r="C53" s="451"/>
      <c r="D53" s="451"/>
      <c r="E53" s="451"/>
      <c r="F53" s="451"/>
      <c r="G53" s="451"/>
      <c r="H53" s="451"/>
    </row>
    <row r="54" spans="1:9" ht="18.75" customHeight="1">
      <c r="A54" s="414" t="s">
        <v>96</v>
      </c>
      <c r="B54" s="414"/>
      <c r="C54" s="414"/>
      <c r="D54" s="414"/>
      <c r="E54" s="414"/>
      <c r="F54" s="414"/>
      <c r="G54" s="414"/>
      <c r="H54" s="414"/>
      <c r="I54" s="35"/>
    </row>
    <row r="55" spans="1:9" s="36" customFormat="1" ht="24.75" customHeight="1">
      <c r="A55" s="413" t="s">
        <v>138</v>
      </c>
      <c r="B55" s="413"/>
      <c r="C55" s="413"/>
      <c r="D55" s="413"/>
      <c r="E55" s="413"/>
      <c r="F55" s="413"/>
      <c r="G55" s="413"/>
      <c r="H55" s="413"/>
      <c r="I55" s="19"/>
    </row>
    <row r="56" spans="1:9" s="36" customFormat="1" ht="14.25" customHeight="1">
      <c r="A56" s="414" t="s">
        <v>67</v>
      </c>
      <c r="B56" s="414"/>
      <c r="C56" s="414"/>
      <c r="D56" s="414"/>
      <c r="E56" s="414"/>
      <c r="F56" s="414"/>
      <c r="G56" s="414"/>
      <c r="H56" s="414"/>
      <c r="I56" s="19"/>
    </row>
    <row r="57" spans="1:9" ht="22.5" customHeight="1">
      <c r="A57" s="413" t="s">
        <v>325</v>
      </c>
      <c r="B57" s="413"/>
      <c r="C57" s="413"/>
      <c r="D57" s="413"/>
      <c r="E57" s="413"/>
      <c r="F57" s="413"/>
      <c r="G57" s="413"/>
      <c r="H57" s="413"/>
      <c r="I57" s="413"/>
    </row>
    <row r="58" spans="1:8" ht="12.75" customHeight="1">
      <c r="A58" s="79" t="s">
        <v>213</v>
      </c>
      <c r="B58" s="16"/>
      <c r="C58" s="13"/>
      <c r="D58" s="13"/>
      <c r="E58" s="13"/>
      <c r="F58" s="13"/>
      <c r="G58" s="13"/>
      <c r="H58" s="13"/>
    </row>
    <row r="59" spans="1:8" ht="15">
      <c r="A59" s="413" t="s">
        <v>180</v>
      </c>
      <c r="B59" s="414"/>
      <c r="C59" s="414"/>
      <c r="D59" s="414"/>
      <c r="E59" s="414"/>
      <c r="F59" s="414"/>
      <c r="G59" s="414"/>
      <c r="H59" s="414"/>
    </row>
    <row r="60" spans="1:8" ht="37.5" customHeight="1">
      <c r="A60" s="425"/>
      <c r="B60" s="425"/>
      <c r="C60" s="425"/>
      <c r="D60" s="425"/>
      <c r="E60" s="425"/>
      <c r="F60" s="425"/>
      <c r="G60" s="425"/>
      <c r="H60" s="13"/>
    </row>
    <row r="61" spans="1:7" ht="36.75" customHeight="1">
      <c r="A61" s="425"/>
      <c r="B61" s="425"/>
      <c r="C61" s="425"/>
      <c r="D61" s="425"/>
      <c r="E61" s="425"/>
      <c r="F61" s="425"/>
      <c r="G61" s="425"/>
    </row>
    <row r="62" ht="15">
      <c r="A62" s="79"/>
    </row>
  </sheetData>
  <sheetProtection/>
  <mergeCells count="40">
    <mergeCell ref="A60:G60"/>
    <mergeCell ref="A54:H54"/>
    <mergeCell ref="ER1:EY3"/>
    <mergeCell ref="DT1:EA3"/>
    <mergeCell ref="EB1:EI3"/>
    <mergeCell ref="EJ1:EQ3"/>
    <mergeCell ref="AZ1:BG3"/>
    <mergeCell ref="AR1:AY3"/>
    <mergeCell ref="BH1:BO3"/>
    <mergeCell ref="BP1:BW3"/>
    <mergeCell ref="BX1:CE3"/>
    <mergeCell ref="EZ1:FG3"/>
    <mergeCell ref="B5:B6"/>
    <mergeCell ref="C5:C6"/>
    <mergeCell ref="D5:D6"/>
    <mergeCell ref="E5:G5"/>
    <mergeCell ref="H5:H6"/>
    <mergeCell ref="CV1:DC3"/>
    <mergeCell ref="DD1:DK3"/>
    <mergeCell ref="DL1:DS3"/>
    <mergeCell ref="I5:I6"/>
    <mergeCell ref="A53:H53"/>
    <mergeCell ref="CN1:CU3"/>
    <mergeCell ref="K1:K3"/>
    <mergeCell ref="L1:S3"/>
    <mergeCell ref="T1:AA3"/>
    <mergeCell ref="AJ1:AQ3"/>
    <mergeCell ref="AB1:AI3"/>
    <mergeCell ref="A5:A6"/>
    <mergeCell ref="A50:H50"/>
    <mergeCell ref="A57:I57"/>
    <mergeCell ref="A55:H55"/>
    <mergeCell ref="A1:I3"/>
    <mergeCell ref="CF1:CM3"/>
    <mergeCell ref="A61:G61"/>
    <mergeCell ref="J1:J3"/>
    <mergeCell ref="A56:H56"/>
    <mergeCell ref="A59:H59"/>
    <mergeCell ref="A51:H51"/>
    <mergeCell ref="A52:H52"/>
  </mergeCells>
  <printOptions/>
  <pageMargins left="0.787401575" right="0.54" top="0.52" bottom="0.43" header="0.4921259845" footer="0.4921259845"/>
  <pageSetup horizontalDpi="600" verticalDpi="600" orientation="landscape" paperSize="9" scale="82" r:id="rId1"/>
</worksheet>
</file>

<file path=xl/worksheets/sheet5.xml><?xml version="1.0" encoding="utf-8"?>
<worksheet xmlns="http://schemas.openxmlformats.org/spreadsheetml/2006/main" xmlns:r="http://schemas.openxmlformats.org/officeDocument/2006/relationships">
  <dimension ref="A1:FF61"/>
  <sheetViews>
    <sheetView zoomScalePageLayoutView="0" workbookViewId="0" topLeftCell="A25">
      <selection activeCell="A40" sqref="A40"/>
    </sheetView>
  </sheetViews>
  <sheetFormatPr defaultColWidth="11.421875" defaultRowHeight="12.75"/>
  <cols>
    <col min="1" max="1" width="50.00390625" style="17" customWidth="1"/>
    <col min="2" max="2" width="12.00390625" style="22" bestFit="1" customWidth="1"/>
    <col min="3" max="3" width="12.28125" style="41" customWidth="1"/>
    <col min="4" max="4" width="11.7109375" style="19" customWidth="1"/>
    <col min="5" max="5" width="10.57421875" style="19" customWidth="1"/>
    <col min="6" max="7" width="9.421875" style="25" customWidth="1"/>
    <col min="8" max="8" width="10.8515625" style="19" customWidth="1"/>
    <col min="9" max="9" width="11.421875" style="19" customWidth="1"/>
    <col min="10" max="16384" width="11.421875" style="17" customWidth="1"/>
  </cols>
  <sheetData>
    <row r="1" spans="1:162" ht="15">
      <c r="A1" s="447" t="s">
        <v>220</v>
      </c>
      <c r="B1" s="447"/>
      <c r="C1" s="447"/>
      <c r="D1" s="447"/>
      <c r="E1" s="447"/>
      <c r="F1" s="411"/>
      <c r="G1" s="472"/>
      <c r="H1" s="472"/>
      <c r="I1" s="473"/>
      <c r="J1" s="435"/>
      <c r="K1" s="435"/>
      <c r="L1" s="435"/>
      <c r="M1" s="435"/>
      <c r="N1" s="436"/>
      <c r="O1" s="437"/>
      <c r="P1" s="438"/>
      <c r="Q1" s="438"/>
      <c r="R1" s="435"/>
      <c r="S1" s="435"/>
      <c r="T1" s="435"/>
      <c r="U1" s="435"/>
      <c r="V1" s="436"/>
      <c r="W1" s="437"/>
      <c r="X1" s="438"/>
      <c r="Y1" s="438"/>
      <c r="Z1" s="435"/>
      <c r="AA1" s="435"/>
      <c r="AB1" s="435"/>
      <c r="AC1" s="435"/>
      <c r="AD1" s="436"/>
      <c r="AE1" s="437"/>
      <c r="AF1" s="438"/>
      <c r="AG1" s="438"/>
      <c r="AH1" s="435"/>
      <c r="AI1" s="435"/>
      <c r="AJ1" s="435"/>
      <c r="AK1" s="435"/>
      <c r="AL1" s="436"/>
      <c r="AM1" s="437"/>
      <c r="AN1" s="438"/>
      <c r="AO1" s="438"/>
      <c r="AP1" s="435"/>
      <c r="AQ1" s="435"/>
      <c r="AR1" s="435"/>
      <c r="AS1" s="435"/>
      <c r="AT1" s="436"/>
      <c r="AU1" s="437"/>
      <c r="AV1" s="438"/>
      <c r="AW1" s="438"/>
      <c r="AX1" s="435"/>
      <c r="AY1" s="435"/>
      <c r="AZ1" s="435"/>
      <c r="BA1" s="435"/>
      <c r="BB1" s="436"/>
      <c r="BC1" s="437"/>
      <c r="BD1" s="438"/>
      <c r="BE1" s="438"/>
      <c r="BF1" s="435"/>
      <c r="BG1" s="435"/>
      <c r="BH1" s="435"/>
      <c r="BI1" s="435"/>
      <c r="BJ1" s="436"/>
      <c r="BK1" s="437"/>
      <c r="BL1" s="438"/>
      <c r="BM1" s="438"/>
      <c r="BN1" s="435"/>
      <c r="BO1" s="435"/>
      <c r="BP1" s="435"/>
      <c r="BQ1" s="435"/>
      <c r="BR1" s="436"/>
      <c r="BS1" s="437"/>
      <c r="BT1" s="438"/>
      <c r="BU1" s="438"/>
      <c r="BV1" s="435"/>
      <c r="BW1" s="435"/>
      <c r="BX1" s="435"/>
      <c r="BY1" s="435"/>
      <c r="BZ1" s="436"/>
      <c r="CA1" s="437"/>
      <c r="CB1" s="438"/>
      <c r="CC1" s="438"/>
      <c r="CD1" s="435"/>
      <c r="CE1" s="435"/>
      <c r="CF1" s="435"/>
      <c r="CG1" s="435"/>
      <c r="CH1" s="436"/>
      <c r="CI1" s="437"/>
      <c r="CJ1" s="438"/>
      <c r="CK1" s="438"/>
      <c r="CL1" s="435"/>
      <c r="CM1" s="435"/>
      <c r="CN1" s="435"/>
      <c r="CO1" s="435"/>
      <c r="CP1" s="436"/>
      <c r="CQ1" s="437"/>
      <c r="CR1" s="438"/>
      <c r="CS1" s="438"/>
      <c r="CT1" s="435"/>
      <c r="CU1" s="435"/>
      <c r="CV1" s="435"/>
      <c r="CW1" s="435"/>
      <c r="CX1" s="436"/>
      <c r="CY1" s="437"/>
      <c r="CZ1" s="438"/>
      <c r="DA1" s="438"/>
      <c r="DB1" s="435"/>
      <c r="DC1" s="435"/>
      <c r="DD1" s="435"/>
      <c r="DE1" s="435"/>
      <c r="DF1" s="436"/>
      <c r="DG1" s="437"/>
      <c r="DH1" s="438"/>
      <c r="DI1" s="438"/>
      <c r="DJ1" s="435"/>
      <c r="DK1" s="435"/>
      <c r="DL1" s="435"/>
      <c r="DM1" s="435"/>
      <c r="DN1" s="436"/>
      <c r="DO1" s="437"/>
      <c r="DP1" s="438"/>
      <c r="DQ1" s="438"/>
      <c r="DR1" s="435"/>
      <c r="DS1" s="435"/>
      <c r="DT1" s="435"/>
      <c r="DU1" s="435"/>
      <c r="DV1" s="436"/>
      <c r="DW1" s="437"/>
      <c r="DX1" s="438"/>
      <c r="DY1" s="438"/>
      <c r="DZ1" s="435"/>
      <c r="EA1" s="435"/>
      <c r="EB1" s="435"/>
      <c r="EC1" s="435"/>
      <c r="ED1" s="436"/>
      <c r="EE1" s="437"/>
      <c r="EF1" s="438"/>
      <c r="EG1" s="438"/>
      <c r="EH1" s="435"/>
      <c r="EI1" s="435"/>
      <c r="EJ1" s="435"/>
      <c r="EK1" s="435"/>
      <c r="EL1" s="436"/>
      <c r="EM1" s="437"/>
      <c r="EN1" s="438"/>
      <c r="EO1" s="438"/>
      <c r="EP1" s="435"/>
      <c r="EQ1" s="435"/>
      <c r="ER1" s="435"/>
      <c r="ES1" s="435"/>
      <c r="ET1" s="436"/>
      <c r="EU1" s="437"/>
      <c r="EV1" s="438"/>
      <c r="EW1" s="438"/>
      <c r="EX1" s="435"/>
      <c r="EY1" s="435"/>
      <c r="EZ1" s="435"/>
      <c r="FA1" s="435"/>
      <c r="FB1" s="436"/>
      <c r="FC1" s="437"/>
      <c r="FD1" s="438"/>
      <c r="FE1" s="438"/>
      <c r="FF1" s="17" t="s">
        <v>146</v>
      </c>
    </row>
    <row r="2" spans="1:161" ht="18" customHeight="1">
      <c r="A2" s="447"/>
      <c r="B2" s="447"/>
      <c r="C2" s="447"/>
      <c r="D2" s="447"/>
      <c r="E2" s="447"/>
      <c r="F2" s="411"/>
      <c r="G2" s="472"/>
      <c r="H2" s="472"/>
      <c r="I2" s="473"/>
      <c r="J2" s="435"/>
      <c r="K2" s="435"/>
      <c r="L2" s="435"/>
      <c r="M2" s="435"/>
      <c r="N2" s="436"/>
      <c r="O2" s="437"/>
      <c r="P2" s="438"/>
      <c r="Q2" s="438"/>
      <c r="R2" s="435"/>
      <c r="S2" s="435"/>
      <c r="T2" s="435"/>
      <c r="U2" s="435"/>
      <c r="V2" s="436"/>
      <c r="W2" s="437"/>
      <c r="X2" s="438"/>
      <c r="Y2" s="438"/>
      <c r="Z2" s="435"/>
      <c r="AA2" s="435"/>
      <c r="AB2" s="435"/>
      <c r="AC2" s="435"/>
      <c r="AD2" s="436"/>
      <c r="AE2" s="437"/>
      <c r="AF2" s="438"/>
      <c r="AG2" s="438"/>
      <c r="AH2" s="435"/>
      <c r="AI2" s="435"/>
      <c r="AJ2" s="435"/>
      <c r="AK2" s="435"/>
      <c r="AL2" s="436"/>
      <c r="AM2" s="437"/>
      <c r="AN2" s="438"/>
      <c r="AO2" s="438"/>
      <c r="AP2" s="435"/>
      <c r="AQ2" s="435"/>
      <c r="AR2" s="435"/>
      <c r="AS2" s="435"/>
      <c r="AT2" s="436"/>
      <c r="AU2" s="437"/>
      <c r="AV2" s="438"/>
      <c r="AW2" s="438"/>
      <c r="AX2" s="435"/>
      <c r="AY2" s="435"/>
      <c r="AZ2" s="435"/>
      <c r="BA2" s="435"/>
      <c r="BB2" s="436"/>
      <c r="BC2" s="437"/>
      <c r="BD2" s="438"/>
      <c r="BE2" s="438"/>
      <c r="BF2" s="435"/>
      <c r="BG2" s="435"/>
      <c r="BH2" s="435"/>
      <c r="BI2" s="435"/>
      <c r="BJ2" s="436"/>
      <c r="BK2" s="437"/>
      <c r="BL2" s="438"/>
      <c r="BM2" s="438"/>
      <c r="BN2" s="435"/>
      <c r="BO2" s="435"/>
      <c r="BP2" s="435"/>
      <c r="BQ2" s="435"/>
      <c r="BR2" s="436"/>
      <c r="BS2" s="437"/>
      <c r="BT2" s="438"/>
      <c r="BU2" s="438"/>
      <c r="BV2" s="435"/>
      <c r="BW2" s="435"/>
      <c r="BX2" s="435"/>
      <c r="BY2" s="435"/>
      <c r="BZ2" s="436"/>
      <c r="CA2" s="437"/>
      <c r="CB2" s="438"/>
      <c r="CC2" s="438"/>
      <c r="CD2" s="435"/>
      <c r="CE2" s="435"/>
      <c r="CF2" s="435"/>
      <c r="CG2" s="435"/>
      <c r="CH2" s="436"/>
      <c r="CI2" s="437"/>
      <c r="CJ2" s="438"/>
      <c r="CK2" s="438"/>
      <c r="CL2" s="435"/>
      <c r="CM2" s="435"/>
      <c r="CN2" s="435"/>
      <c r="CO2" s="435"/>
      <c r="CP2" s="436"/>
      <c r="CQ2" s="437"/>
      <c r="CR2" s="438"/>
      <c r="CS2" s="438"/>
      <c r="CT2" s="435"/>
      <c r="CU2" s="435"/>
      <c r="CV2" s="435"/>
      <c r="CW2" s="435"/>
      <c r="CX2" s="436"/>
      <c r="CY2" s="437"/>
      <c r="CZ2" s="438"/>
      <c r="DA2" s="438"/>
      <c r="DB2" s="435"/>
      <c r="DC2" s="435"/>
      <c r="DD2" s="435"/>
      <c r="DE2" s="435"/>
      <c r="DF2" s="436"/>
      <c r="DG2" s="437"/>
      <c r="DH2" s="438"/>
      <c r="DI2" s="438"/>
      <c r="DJ2" s="435"/>
      <c r="DK2" s="435"/>
      <c r="DL2" s="435"/>
      <c r="DM2" s="435"/>
      <c r="DN2" s="436"/>
      <c r="DO2" s="437"/>
      <c r="DP2" s="438"/>
      <c r="DQ2" s="438"/>
      <c r="DR2" s="435"/>
      <c r="DS2" s="435"/>
      <c r="DT2" s="435"/>
      <c r="DU2" s="435"/>
      <c r="DV2" s="436"/>
      <c r="DW2" s="437"/>
      <c r="DX2" s="438"/>
      <c r="DY2" s="438"/>
      <c r="DZ2" s="435"/>
      <c r="EA2" s="435"/>
      <c r="EB2" s="435"/>
      <c r="EC2" s="435"/>
      <c r="ED2" s="436"/>
      <c r="EE2" s="437"/>
      <c r="EF2" s="438"/>
      <c r="EG2" s="438"/>
      <c r="EH2" s="435"/>
      <c r="EI2" s="435"/>
      <c r="EJ2" s="435"/>
      <c r="EK2" s="435"/>
      <c r="EL2" s="436"/>
      <c r="EM2" s="437"/>
      <c r="EN2" s="438"/>
      <c r="EO2" s="438"/>
      <c r="EP2" s="435"/>
      <c r="EQ2" s="435"/>
      <c r="ER2" s="435"/>
      <c r="ES2" s="435"/>
      <c r="ET2" s="436"/>
      <c r="EU2" s="437"/>
      <c r="EV2" s="438"/>
      <c r="EW2" s="438"/>
      <c r="EX2" s="435"/>
      <c r="EY2" s="435"/>
      <c r="EZ2" s="435"/>
      <c r="FA2" s="435"/>
      <c r="FB2" s="436"/>
      <c r="FC2" s="437"/>
      <c r="FD2" s="438"/>
      <c r="FE2" s="438"/>
    </row>
    <row r="3" spans="1:161" ht="6.75" customHeight="1" hidden="1">
      <c r="A3" s="447"/>
      <c r="B3" s="447"/>
      <c r="C3" s="447"/>
      <c r="D3" s="447"/>
      <c r="E3" s="447"/>
      <c r="F3" s="411"/>
      <c r="G3" s="472"/>
      <c r="H3" s="472"/>
      <c r="I3" s="473"/>
      <c r="J3" s="435"/>
      <c r="K3" s="435"/>
      <c r="L3" s="435"/>
      <c r="M3" s="435"/>
      <c r="N3" s="436"/>
      <c r="O3" s="437"/>
      <c r="P3" s="438"/>
      <c r="Q3" s="438"/>
      <c r="R3" s="435"/>
      <c r="S3" s="435"/>
      <c r="T3" s="435"/>
      <c r="U3" s="435"/>
      <c r="V3" s="436"/>
      <c r="W3" s="437"/>
      <c r="X3" s="438"/>
      <c r="Y3" s="438"/>
      <c r="Z3" s="435"/>
      <c r="AA3" s="435"/>
      <c r="AB3" s="435"/>
      <c r="AC3" s="435"/>
      <c r="AD3" s="436"/>
      <c r="AE3" s="437"/>
      <c r="AF3" s="438"/>
      <c r="AG3" s="438"/>
      <c r="AH3" s="435"/>
      <c r="AI3" s="435"/>
      <c r="AJ3" s="435"/>
      <c r="AK3" s="435"/>
      <c r="AL3" s="436"/>
      <c r="AM3" s="437"/>
      <c r="AN3" s="438"/>
      <c r="AO3" s="438"/>
      <c r="AP3" s="435"/>
      <c r="AQ3" s="435"/>
      <c r="AR3" s="435"/>
      <c r="AS3" s="435"/>
      <c r="AT3" s="436"/>
      <c r="AU3" s="437"/>
      <c r="AV3" s="438"/>
      <c r="AW3" s="438"/>
      <c r="AX3" s="435"/>
      <c r="AY3" s="435"/>
      <c r="AZ3" s="435"/>
      <c r="BA3" s="435"/>
      <c r="BB3" s="436"/>
      <c r="BC3" s="437"/>
      <c r="BD3" s="438"/>
      <c r="BE3" s="438"/>
      <c r="BF3" s="435"/>
      <c r="BG3" s="435"/>
      <c r="BH3" s="435"/>
      <c r="BI3" s="435"/>
      <c r="BJ3" s="436"/>
      <c r="BK3" s="437"/>
      <c r="BL3" s="438"/>
      <c r="BM3" s="438"/>
      <c r="BN3" s="435"/>
      <c r="BO3" s="435"/>
      <c r="BP3" s="435"/>
      <c r="BQ3" s="435"/>
      <c r="BR3" s="436"/>
      <c r="BS3" s="437"/>
      <c r="BT3" s="438"/>
      <c r="BU3" s="438"/>
      <c r="BV3" s="435"/>
      <c r="BW3" s="435"/>
      <c r="BX3" s="435"/>
      <c r="BY3" s="435"/>
      <c r="BZ3" s="436"/>
      <c r="CA3" s="437"/>
      <c r="CB3" s="438"/>
      <c r="CC3" s="438"/>
      <c r="CD3" s="435"/>
      <c r="CE3" s="435"/>
      <c r="CF3" s="435"/>
      <c r="CG3" s="435"/>
      <c r="CH3" s="436"/>
      <c r="CI3" s="437"/>
      <c r="CJ3" s="438"/>
      <c r="CK3" s="438"/>
      <c r="CL3" s="435"/>
      <c r="CM3" s="435"/>
      <c r="CN3" s="435"/>
      <c r="CO3" s="435"/>
      <c r="CP3" s="436"/>
      <c r="CQ3" s="437"/>
      <c r="CR3" s="438"/>
      <c r="CS3" s="438"/>
      <c r="CT3" s="435"/>
      <c r="CU3" s="435"/>
      <c r="CV3" s="435"/>
      <c r="CW3" s="435"/>
      <c r="CX3" s="436"/>
      <c r="CY3" s="437"/>
      <c r="CZ3" s="438"/>
      <c r="DA3" s="438"/>
      <c r="DB3" s="435"/>
      <c r="DC3" s="435"/>
      <c r="DD3" s="435"/>
      <c r="DE3" s="435"/>
      <c r="DF3" s="436"/>
      <c r="DG3" s="437"/>
      <c r="DH3" s="438"/>
      <c r="DI3" s="438"/>
      <c r="DJ3" s="435"/>
      <c r="DK3" s="435"/>
      <c r="DL3" s="435"/>
      <c r="DM3" s="435"/>
      <c r="DN3" s="436"/>
      <c r="DO3" s="437"/>
      <c r="DP3" s="438"/>
      <c r="DQ3" s="438"/>
      <c r="DR3" s="435"/>
      <c r="DS3" s="435"/>
      <c r="DT3" s="435"/>
      <c r="DU3" s="435"/>
      <c r="DV3" s="436"/>
      <c r="DW3" s="437"/>
      <c r="DX3" s="438"/>
      <c r="DY3" s="438"/>
      <c r="DZ3" s="435"/>
      <c r="EA3" s="435"/>
      <c r="EB3" s="435"/>
      <c r="EC3" s="435"/>
      <c r="ED3" s="436"/>
      <c r="EE3" s="437"/>
      <c r="EF3" s="438"/>
      <c r="EG3" s="438"/>
      <c r="EH3" s="435"/>
      <c r="EI3" s="435"/>
      <c r="EJ3" s="435"/>
      <c r="EK3" s="435"/>
      <c r="EL3" s="436"/>
      <c r="EM3" s="437"/>
      <c r="EN3" s="438"/>
      <c r="EO3" s="438"/>
      <c r="EP3" s="435"/>
      <c r="EQ3" s="435"/>
      <c r="ER3" s="435"/>
      <c r="ES3" s="435"/>
      <c r="ET3" s="436"/>
      <c r="EU3" s="437"/>
      <c r="EV3" s="438"/>
      <c r="EW3" s="438"/>
      <c r="EX3" s="435"/>
      <c r="EY3" s="435"/>
      <c r="EZ3" s="435"/>
      <c r="FA3" s="435"/>
      <c r="FB3" s="436"/>
      <c r="FC3" s="437"/>
      <c r="FD3" s="438"/>
      <c r="FE3" s="438"/>
    </row>
    <row r="4" spans="1:161" ht="5.25" customHeight="1" thickBot="1">
      <c r="A4" s="26"/>
      <c r="B4" s="30"/>
      <c r="C4" s="39"/>
      <c r="D4" s="29"/>
      <c r="E4" s="29"/>
      <c r="F4" s="31"/>
      <c r="G4" s="32"/>
      <c r="H4" s="33"/>
      <c r="I4" s="29"/>
      <c r="J4" s="26"/>
      <c r="K4" s="26"/>
      <c r="L4" s="26"/>
      <c r="M4" s="26"/>
      <c r="N4" s="27"/>
      <c r="O4" s="28"/>
      <c r="P4" s="13"/>
      <c r="Q4" s="13"/>
      <c r="R4" s="26"/>
      <c r="S4" s="26"/>
      <c r="T4" s="26"/>
      <c r="U4" s="26"/>
      <c r="V4" s="27"/>
      <c r="W4" s="28"/>
      <c r="X4" s="13"/>
      <c r="Y4" s="13"/>
      <c r="Z4" s="26"/>
      <c r="AA4" s="26"/>
      <c r="AB4" s="26"/>
      <c r="AC4" s="26"/>
      <c r="AD4" s="27"/>
      <c r="AE4" s="28"/>
      <c r="AF4" s="13"/>
      <c r="AG4" s="13"/>
      <c r="AH4" s="26"/>
      <c r="AI4" s="26"/>
      <c r="AJ4" s="26"/>
      <c r="AK4" s="26"/>
      <c r="AL4" s="27"/>
      <c r="AM4" s="28"/>
      <c r="AN4" s="13"/>
      <c r="AO4" s="13"/>
      <c r="AP4" s="26"/>
      <c r="AQ4" s="26"/>
      <c r="AR4" s="26"/>
      <c r="AS4" s="26"/>
      <c r="AT4" s="27"/>
      <c r="AU4" s="28"/>
      <c r="AV4" s="13"/>
      <c r="AW4" s="13"/>
      <c r="AX4" s="26"/>
      <c r="AY4" s="26"/>
      <c r="AZ4" s="26"/>
      <c r="BA4" s="26"/>
      <c r="BB4" s="27"/>
      <c r="BC4" s="28"/>
      <c r="BD4" s="13"/>
      <c r="BE4" s="13"/>
      <c r="BF4" s="26"/>
      <c r="BG4" s="26"/>
      <c r="BH4" s="26"/>
      <c r="BI4" s="26"/>
      <c r="BJ4" s="27"/>
      <c r="BK4" s="28"/>
      <c r="BL4" s="13"/>
      <c r="BM4" s="13"/>
      <c r="BN4" s="26"/>
      <c r="BO4" s="26"/>
      <c r="BP4" s="26"/>
      <c r="BQ4" s="26"/>
      <c r="BR4" s="27"/>
      <c r="BS4" s="28"/>
      <c r="BT4" s="13"/>
      <c r="BU4" s="13"/>
      <c r="BV4" s="26"/>
      <c r="BW4" s="26"/>
      <c r="BX4" s="26"/>
      <c r="BY4" s="26"/>
      <c r="BZ4" s="27"/>
      <c r="CA4" s="28"/>
      <c r="CB4" s="13"/>
      <c r="CC4" s="13"/>
      <c r="CD4" s="26"/>
      <c r="CE4" s="26"/>
      <c r="CF4" s="26"/>
      <c r="CG4" s="26"/>
      <c r="CH4" s="27"/>
      <c r="CI4" s="28"/>
      <c r="CJ4" s="13"/>
      <c r="CK4" s="13"/>
      <c r="CL4" s="26"/>
      <c r="CM4" s="26"/>
      <c r="CN4" s="26"/>
      <c r="CO4" s="26"/>
      <c r="CP4" s="27"/>
      <c r="CQ4" s="28"/>
      <c r="CR4" s="13"/>
      <c r="CS4" s="13"/>
      <c r="CT4" s="26"/>
      <c r="CU4" s="26"/>
      <c r="CV4" s="26"/>
      <c r="CW4" s="26"/>
      <c r="CX4" s="27"/>
      <c r="CY4" s="28"/>
      <c r="CZ4" s="13"/>
      <c r="DA4" s="13"/>
      <c r="DB4" s="26"/>
      <c r="DC4" s="26"/>
      <c r="DD4" s="26"/>
      <c r="DE4" s="26"/>
      <c r="DF4" s="27"/>
      <c r="DG4" s="28"/>
      <c r="DH4" s="13"/>
      <c r="DI4" s="13"/>
      <c r="DJ4" s="26"/>
      <c r="DK4" s="26"/>
      <c r="DL4" s="26"/>
      <c r="DM4" s="26"/>
      <c r="DN4" s="27"/>
      <c r="DO4" s="28"/>
      <c r="DP4" s="13"/>
      <c r="DQ4" s="13"/>
      <c r="DR4" s="26"/>
      <c r="DS4" s="26"/>
      <c r="DT4" s="26"/>
      <c r="DU4" s="26"/>
      <c r="DV4" s="27"/>
      <c r="DW4" s="28"/>
      <c r="DX4" s="13"/>
      <c r="DY4" s="13"/>
      <c r="DZ4" s="26"/>
      <c r="EA4" s="26"/>
      <c r="EB4" s="26"/>
      <c r="EC4" s="26"/>
      <c r="ED4" s="27"/>
      <c r="EE4" s="28"/>
      <c r="EF4" s="13"/>
      <c r="EG4" s="13"/>
      <c r="EH4" s="26"/>
      <c r="EI4" s="26"/>
      <c r="EJ4" s="26"/>
      <c r="EK4" s="26"/>
      <c r="EL4" s="27"/>
      <c r="EM4" s="28"/>
      <c r="EN4" s="13"/>
      <c r="EO4" s="13"/>
      <c r="EP4" s="26"/>
      <c r="EQ4" s="26"/>
      <c r="ER4" s="26"/>
      <c r="ES4" s="26"/>
      <c r="ET4" s="27"/>
      <c r="EU4" s="28"/>
      <c r="EV4" s="13"/>
      <c r="EW4" s="13"/>
      <c r="EX4" s="26"/>
      <c r="EY4" s="26"/>
      <c r="EZ4" s="26"/>
      <c r="FA4" s="26"/>
      <c r="FB4" s="27"/>
      <c r="FC4" s="28"/>
      <c r="FD4" s="13"/>
      <c r="FE4" s="13"/>
    </row>
    <row r="5" spans="1:9" ht="16.5" customHeight="1" thickBot="1">
      <c r="A5" s="433"/>
      <c r="B5" s="441" t="s">
        <v>136</v>
      </c>
      <c r="C5" s="445" t="s">
        <v>272</v>
      </c>
      <c r="D5" s="439" t="s">
        <v>207</v>
      </c>
      <c r="E5" s="448" t="s">
        <v>298</v>
      </c>
      <c r="F5" s="449"/>
      <c r="G5" s="450"/>
      <c r="H5" s="443" t="s">
        <v>286</v>
      </c>
      <c r="I5" s="439" t="s">
        <v>287</v>
      </c>
    </row>
    <row r="6" spans="1:9" ht="59.25" customHeight="1" thickBot="1">
      <c r="A6" s="434"/>
      <c r="B6" s="442" t="s">
        <v>97</v>
      </c>
      <c r="C6" s="446"/>
      <c r="D6" s="440"/>
      <c r="E6" s="91" t="s">
        <v>297</v>
      </c>
      <c r="F6" s="91" t="s">
        <v>289</v>
      </c>
      <c r="G6" s="91" t="s">
        <v>288</v>
      </c>
      <c r="H6" s="444"/>
      <c r="I6" s="440"/>
    </row>
    <row r="7" spans="1:9" ht="15">
      <c r="A7" s="82" t="s">
        <v>27</v>
      </c>
      <c r="B7" s="183">
        <v>100</v>
      </c>
      <c r="C7" s="183">
        <v>600.4</v>
      </c>
      <c r="D7" s="188">
        <v>2683</v>
      </c>
      <c r="E7" s="188">
        <v>849</v>
      </c>
      <c r="F7" s="183">
        <v>23.6</v>
      </c>
      <c r="G7" s="183">
        <v>31.7</v>
      </c>
      <c r="H7" s="188">
        <v>3597</v>
      </c>
      <c r="I7" s="288">
        <v>2961</v>
      </c>
    </row>
    <row r="8" spans="1:10" s="34" customFormat="1" ht="15.75" thickBot="1">
      <c r="A8" s="83" t="s">
        <v>28</v>
      </c>
      <c r="B8" s="184">
        <f>C8/C$7*100</f>
        <v>41.6</v>
      </c>
      <c r="C8" s="187">
        <v>249.6</v>
      </c>
      <c r="D8" s="189">
        <v>3091</v>
      </c>
      <c r="E8" s="189">
        <v>514</v>
      </c>
      <c r="F8" s="187">
        <v>14</v>
      </c>
      <c r="G8" s="187">
        <v>16.6</v>
      </c>
      <c r="H8" s="189">
        <v>3675</v>
      </c>
      <c r="I8" s="289">
        <v>3013</v>
      </c>
      <c r="J8" s="17"/>
    </row>
    <row r="9" spans="1:9" ht="24" customHeight="1">
      <c r="A9" s="82" t="s">
        <v>54</v>
      </c>
      <c r="B9" s="183">
        <f aca="true" t="shared" si="0" ref="B9:B29">C9/C$7*100</f>
        <v>43.7</v>
      </c>
      <c r="C9" s="183">
        <v>262.4</v>
      </c>
      <c r="D9" s="188">
        <v>3290</v>
      </c>
      <c r="E9" s="188">
        <v>966</v>
      </c>
      <c r="F9" s="183">
        <v>22.3</v>
      </c>
      <c r="G9" s="183">
        <v>29.4</v>
      </c>
      <c r="H9" s="188">
        <v>4332</v>
      </c>
      <c r="I9" s="288">
        <v>3581</v>
      </c>
    </row>
    <row r="10" spans="1:9" ht="15.75" customHeight="1">
      <c r="A10" s="84" t="s">
        <v>98</v>
      </c>
      <c r="B10" s="185">
        <f t="shared" si="0"/>
        <v>43.7</v>
      </c>
      <c r="C10" s="185">
        <v>262.3</v>
      </c>
      <c r="D10" s="190">
        <v>3290</v>
      </c>
      <c r="E10" s="190">
        <v>966</v>
      </c>
      <c r="F10" s="185">
        <v>22.3</v>
      </c>
      <c r="G10" s="185">
        <v>29.4</v>
      </c>
      <c r="H10" s="190">
        <v>4332</v>
      </c>
      <c r="I10" s="290">
        <v>3581</v>
      </c>
    </row>
    <row r="11" spans="1:9" ht="15">
      <c r="A11" s="84" t="s">
        <v>232</v>
      </c>
      <c r="B11" s="185">
        <f t="shared" si="0"/>
        <v>10.5</v>
      </c>
      <c r="C11" s="185">
        <v>63.1</v>
      </c>
      <c r="D11" s="190">
        <v>4184</v>
      </c>
      <c r="E11" s="190">
        <v>1088</v>
      </c>
      <c r="F11" s="185">
        <v>20.2</v>
      </c>
      <c r="G11" s="185">
        <v>26</v>
      </c>
      <c r="H11" s="190">
        <v>5371</v>
      </c>
      <c r="I11" s="290">
        <v>4439</v>
      </c>
    </row>
    <row r="12" spans="1:9" ht="15">
      <c r="A12" s="85" t="s">
        <v>233</v>
      </c>
      <c r="B12" s="186">
        <f t="shared" si="0"/>
        <v>1.2</v>
      </c>
      <c r="C12" s="186">
        <v>7.3</v>
      </c>
      <c r="D12" s="191">
        <v>4414</v>
      </c>
      <c r="E12" s="191">
        <v>3568</v>
      </c>
      <c r="F12" s="186">
        <v>44</v>
      </c>
      <c r="G12" s="186">
        <v>80.8</v>
      </c>
      <c r="H12" s="191">
        <v>8110</v>
      </c>
      <c r="I12" s="291">
        <v>6860</v>
      </c>
    </row>
    <row r="13" spans="1:9" ht="15">
      <c r="A13" s="85" t="s">
        <v>234</v>
      </c>
      <c r="B13" s="186">
        <f t="shared" si="0"/>
        <v>0.9</v>
      </c>
      <c r="C13" s="186">
        <v>5.2</v>
      </c>
      <c r="D13" s="191">
        <v>4595</v>
      </c>
      <c r="E13" s="191">
        <v>2999</v>
      </c>
      <c r="F13" s="186">
        <v>38.9</v>
      </c>
      <c r="G13" s="186">
        <v>65.3</v>
      </c>
      <c r="H13" s="191">
        <v>7717</v>
      </c>
      <c r="I13" s="291">
        <v>6506</v>
      </c>
    </row>
    <row r="14" spans="1:9" ht="15">
      <c r="A14" s="85" t="s">
        <v>235</v>
      </c>
      <c r="B14" s="186">
        <f t="shared" si="0"/>
        <v>8.4</v>
      </c>
      <c r="C14" s="186">
        <v>50.7</v>
      </c>
      <c r="D14" s="191">
        <v>4109</v>
      </c>
      <c r="E14" s="191">
        <v>536</v>
      </c>
      <c r="F14" s="186">
        <v>11.3</v>
      </c>
      <c r="G14" s="186">
        <v>13.1</v>
      </c>
      <c r="H14" s="191">
        <v>4738</v>
      </c>
      <c r="I14" s="291">
        <v>3881</v>
      </c>
    </row>
    <row r="15" spans="1:9" ht="15">
      <c r="A15" s="84" t="s">
        <v>196</v>
      </c>
      <c r="B15" s="185">
        <f t="shared" si="0"/>
        <v>33.2</v>
      </c>
      <c r="C15" s="185">
        <v>199.2</v>
      </c>
      <c r="D15" s="190">
        <v>3007</v>
      </c>
      <c r="E15" s="190">
        <v>927</v>
      </c>
      <c r="F15" s="185">
        <v>23.2</v>
      </c>
      <c r="G15" s="185">
        <v>30.8</v>
      </c>
      <c r="H15" s="190">
        <v>4003</v>
      </c>
      <c r="I15" s="290">
        <v>3310</v>
      </c>
    </row>
    <row r="16" spans="1:9" ht="15">
      <c r="A16" s="85" t="s">
        <v>76</v>
      </c>
      <c r="B16" s="186">
        <f t="shared" si="0"/>
        <v>4.7</v>
      </c>
      <c r="C16" s="186">
        <v>28.5</v>
      </c>
      <c r="D16" s="191">
        <v>2823</v>
      </c>
      <c r="E16" s="191">
        <v>1546</v>
      </c>
      <c r="F16" s="186">
        <v>34.9</v>
      </c>
      <c r="G16" s="186">
        <v>54.8</v>
      </c>
      <c r="H16" s="191">
        <v>4437</v>
      </c>
      <c r="I16" s="291">
        <v>3710</v>
      </c>
    </row>
    <row r="17" spans="1:9" s="36" customFormat="1" ht="15">
      <c r="A17" s="88" t="s">
        <v>330</v>
      </c>
      <c r="B17" s="186">
        <f t="shared" si="0"/>
        <v>1.1</v>
      </c>
      <c r="C17" s="186">
        <v>6.9</v>
      </c>
      <c r="D17" s="191">
        <v>3295</v>
      </c>
      <c r="E17" s="191">
        <v>2023</v>
      </c>
      <c r="F17" s="186">
        <v>37.4</v>
      </c>
      <c r="G17" s="186">
        <v>61.4</v>
      </c>
      <c r="H17" s="191">
        <v>5407</v>
      </c>
      <c r="I17" s="291">
        <v>4545</v>
      </c>
    </row>
    <row r="18" spans="1:9" ht="15">
      <c r="A18" s="85" t="s">
        <v>329</v>
      </c>
      <c r="B18" s="186">
        <f t="shared" si="0"/>
        <v>3.3</v>
      </c>
      <c r="C18" s="186">
        <v>19.6</v>
      </c>
      <c r="D18" s="191">
        <v>2827</v>
      </c>
      <c r="E18" s="191">
        <v>1669</v>
      </c>
      <c r="F18" s="186">
        <v>36.5</v>
      </c>
      <c r="G18" s="186">
        <v>59</v>
      </c>
      <c r="H18" s="191">
        <v>4568</v>
      </c>
      <c r="I18" s="291">
        <v>3844</v>
      </c>
    </row>
    <row r="19" spans="1:9" ht="15">
      <c r="A19" s="85" t="s">
        <v>77</v>
      </c>
      <c r="B19" s="186">
        <f t="shared" si="0"/>
        <v>20.8</v>
      </c>
      <c r="C19" s="186">
        <v>125</v>
      </c>
      <c r="D19" s="191">
        <v>2993</v>
      </c>
      <c r="E19" s="191">
        <v>598</v>
      </c>
      <c r="F19" s="186">
        <v>16.3</v>
      </c>
      <c r="G19" s="186">
        <v>20</v>
      </c>
      <c r="H19" s="191">
        <v>3658</v>
      </c>
      <c r="I19" s="291">
        <v>3005</v>
      </c>
    </row>
    <row r="20" spans="1:9" ht="15">
      <c r="A20" s="85" t="s">
        <v>94</v>
      </c>
      <c r="B20" s="186">
        <f t="shared" si="0"/>
        <v>0.2</v>
      </c>
      <c r="C20" s="186">
        <v>1.3</v>
      </c>
      <c r="D20" s="191">
        <v>3058</v>
      </c>
      <c r="E20" s="191">
        <v>331</v>
      </c>
      <c r="F20" s="186">
        <v>9.5</v>
      </c>
      <c r="G20" s="186">
        <v>10.8</v>
      </c>
      <c r="H20" s="191">
        <v>3465</v>
      </c>
      <c r="I20" s="291">
        <v>2847</v>
      </c>
    </row>
    <row r="21" spans="1:9" ht="15">
      <c r="A21" s="85" t="s">
        <v>88</v>
      </c>
      <c r="B21" s="186">
        <f t="shared" si="0"/>
        <v>0.5</v>
      </c>
      <c r="C21" s="186">
        <v>3.2</v>
      </c>
      <c r="D21" s="191">
        <v>3517</v>
      </c>
      <c r="E21" s="191">
        <v>1758</v>
      </c>
      <c r="F21" s="186">
        <v>32.7</v>
      </c>
      <c r="G21" s="186">
        <v>50</v>
      </c>
      <c r="H21" s="191">
        <v>5379</v>
      </c>
      <c r="I21" s="291">
        <v>4337</v>
      </c>
    </row>
    <row r="22" spans="1:9" ht="15">
      <c r="A22" s="85" t="s">
        <v>236</v>
      </c>
      <c r="B22" s="186">
        <f t="shared" si="0"/>
        <v>3.6</v>
      </c>
      <c r="C22" s="186">
        <v>21.6</v>
      </c>
      <c r="D22" s="191">
        <v>3415</v>
      </c>
      <c r="E22" s="191">
        <v>1259</v>
      </c>
      <c r="F22" s="186">
        <v>26.5</v>
      </c>
      <c r="G22" s="186">
        <v>36.9</v>
      </c>
      <c r="H22" s="191">
        <v>4742</v>
      </c>
      <c r="I22" s="291">
        <v>3934</v>
      </c>
    </row>
    <row r="23" spans="1:9" ht="15">
      <c r="A23" s="86" t="s">
        <v>55</v>
      </c>
      <c r="B23" s="185">
        <f t="shared" si="0"/>
        <v>28.5</v>
      </c>
      <c r="C23" s="185">
        <v>171.2</v>
      </c>
      <c r="D23" s="190">
        <v>2519</v>
      </c>
      <c r="E23" s="190">
        <v>633</v>
      </c>
      <c r="F23" s="185">
        <v>19.8</v>
      </c>
      <c r="G23" s="185">
        <v>25.1</v>
      </c>
      <c r="H23" s="190">
        <v>3207</v>
      </c>
      <c r="I23" s="290">
        <v>2639</v>
      </c>
    </row>
    <row r="24" spans="1:9" ht="15">
      <c r="A24" s="84" t="s">
        <v>99</v>
      </c>
      <c r="B24" s="185">
        <f t="shared" si="0"/>
        <v>16.7</v>
      </c>
      <c r="C24" s="185">
        <v>100.3</v>
      </c>
      <c r="D24" s="190">
        <v>2775</v>
      </c>
      <c r="E24" s="190">
        <v>488</v>
      </c>
      <c r="F24" s="185">
        <v>14.7</v>
      </c>
      <c r="G24" s="185">
        <v>17.6</v>
      </c>
      <c r="H24" s="190">
        <v>3323</v>
      </c>
      <c r="I24" s="290">
        <v>2723</v>
      </c>
    </row>
    <row r="25" spans="1:9" ht="15">
      <c r="A25" s="85" t="s">
        <v>70</v>
      </c>
      <c r="B25" s="186">
        <f t="shared" si="0"/>
        <v>9.5</v>
      </c>
      <c r="C25" s="186">
        <v>57.1</v>
      </c>
      <c r="D25" s="191">
        <v>2742</v>
      </c>
      <c r="E25" s="191">
        <v>327</v>
      </c>
      <c r="F25" s="186">
        <v>10.5</v>
      </c>
      <c r="G25" s="186">
        <v>11.9</v>
      </c>
      <c r="H25" s="191">
        <v>3126</v>
      </c>
      <c r="I25" s="291">
        <v>2554</v>
      </c>
    </row>
    <row r="26" spans="1:9" ht="15">
      <c r="A26" s="85" t="s">
        <v>71</v>
      </c>
      <c r="B26" s="186">
        <f t="shared" si="0"/>
        <v>5</v>
      </c>
      <c r="C26" s="186">
        <v>29.8</v>
      </c>
      <c r="D26" s="191">
        <v>2869</v>
      </c>
      <c r="E26" s="191">
        <v>576</v>
      </c>
      <c r="F26" s="186">
        <v>16.4</v>
      </c>
      <c r="G26" s="186">
        <v>20.1</v>
      </c>
      <c r="H26" s="191">
        <v>3512</v>
      </c>
      <c r="I26" s="291">
        <v>2885</v>
      </c>
    </row>
    <row r="27" spans="1:9" ht="15">
      <c r="A27" s="85" t="s">
        <v>72</v>
      </c>
      <c r="B27" s="186">
        <f t="shared" si="0"/>
        <v>0.1</v>
      </c>
      <c r="C27" s="186">
        <v>0.6</v>
      </c>
      <c r="D27" s="191">
        <v>3483</v>
      </c>
      <c r="E27" s="191">
        <v>560</v>
      </c>
      <c r="F27" s="186">
        <v>13.8</v>
      </c>
      <c r="G27" s="186">
        <v>16.1</v>
      </c>
      <c r="H27" s="191">
        <v>4068</v>
      </c>
      <c r="I27" s="291">
        <v>3332</v>
      </c>
    </row>
    <row r="28" spans="1:9" ht="15">
      <c r="A28" s="85" t="s">
        <v>89</v>
      </c>
      <c r="B28" s="186">
        <f t="shared" si="0"/>
        <v>0.1</v>
      </c>
      <c r="C28" s="186">
        <v>0.7</v>
      </c>
      <c r="D28" s="191">
        <v>3710</v>
      </c>
      <c r="E28" s="191">
        <v>325</v>
      </c>
      <c r="F28" s="186">
        <v>8</v>
      </c>
      <c r="G28" s="186">
        <v>8.8</v>
      </c>
      <c r="H28" s="191">
        <v>4066</v>
      </c>
      <c r="I28" s="291">
        <v>3394</v>
      </c>
    </row>
    <row r="29" spans="1:9" ht="15">
      <c r="A29" s="85" t="s">
        <v>73</v>
      </c>
      <c r="B29" s="186">
        <f t="shared" si="0"/>
        <v>0.5</v>
      </c>
      <c r="C29" s="186">
        <v>3.1</v>
      </c>
      <c r="D29" s="191">
        <v>2881</v>
      </c>
      <c r="E29" s="191">
        <v>1531</v>
      </c>
      <c r="F29" s="186">
        <v>33.9</v>
      </c>
      <c r="G29" s="186">
        <v>53.1</v>
      </c>
      <c r="H29" s="191">
        <v>4515</v>
      </c>
      <c r="I29" s="291">
        <v>3642</v>
      </c>
    </row>
    <row r="30" spans="1:9" ht="15">
      <c r="A30" s="85" t="s">
        <v>205</v>
      </c>
      <c r="B30" s="186">
        <f aca="true" t="shared" si="1" ref="B30:B45">C30/C$7*100</f>
        <v>1.5</v>
      </c>
      <c r="C30" s="186">
        <v>9.1</v>
      </c>
      <c r="D30" s="191">
        <v>2526</v>
      </c>
      <c r="E30" s="191">
        <v>858</v>
      </c>
      <c r="F30" s="186">
        <v>25</v>
      </c>
      <c r="G30" s="186">
        <v>33.9</v>
      </c>
      <c r="H30" s="191">
        <v>3435</v>
      </c>
      <c r="I30" s="291">
        <v>2857</v>
      </c>
    </row>
    <row r="31" spans="1:9" ht="15">
      <c r="A31" s="84" t="s">
        <v>80</v>
      </c>
      <c r="B31" s="185">
        <f t="shared" si="1"/>
        <v>11.6</v>
      </c>
      <c r="C31" s="185">
        <v>69.7</v>
      </c>
      <c r="D31" s="190">
        <v>2163</v>
      </c>
      <c r="E31" s="190">
        <v>844</v>
      </c>
      <c r="F31" s="185">
        <v>27.6</v>
      </c>
      <c r="G31" s="185">
        <v>39</v>
      </c>
      <c r="H31" s="190">
        <v>3052</v>
      </c>
      <c r="I31" s="290">
        <v>2528</v>
      </c>
    </row>
    <row r="32" spans="1:9" ht="15">
      <c r="A32" s="85" t="s">
        <v>105</v>
      </c>
      <c r="B32" s="186">
        <f t="shared" si="1"/>
        <v>0.2</v>
      </c>
      <c r="C32" s="186">
        <v>1.2</v>
      </c>
      <c r="D32" s="191">
        <v>2092</v>
      </c>
      <c r="E32" s="191">
        <v>563</v>
      </c>
      <c r="F32" s="186">
        <v>20.9</v>
      </c>
      <c r="G32" s="186">
        <v>26.9</v>
      </c>
      <c r="H32" s="191">
        <v>2693</v>
      </c>
      <c r="I32" s="291">
        <v>2222</v>
      </c>
    </row>
    <row r="33" spans="1:9" ht="15">
      <c r="A33" s="85" t="s">
        <v>74</v>
      </c>
      <c r="B33" s="186">
        <f t="shared" si="1"/>
        <v>0.1</v>
      </c>
      <c r="C33" s="186">
        <v>0.5</v>
      </c>
      <c r="D33" s="191">
        <v>2468</v>
      </c>
      <c r="E33" s="191">
        <v>337</v>
      </c>
      <c r="F33" s="186">
        <v>11.8</v>
      </c>
      <c r="G33" s="186">
        <v>13.7</v>
      </c>
      <c r="H33" s="191">
        <v>2846</v>
      </c>
      <c r="I33" s="291">
        <v>2324</v>
      </c>
    </row>
    <row r="34" spans="1:9" ht="24">
      <c r="A34" s="87" t="s">
        <v>81</v>
      </c>
      <c r="B34" s="186">
        <f t="shared" si="1"/>
        <v>9.6</v>
      </c>
      <c r="C34" s="186">
        <v>57.7</v>
      </c>
      <c r="D34" s="191">
        <v>2152</v>
      </c>
      <c r="E34" s="191">
        <v>836</v>
      </c>
      <c r="F34" s="186">
        <v>27.6</v>
      </c>
      <c r="G34" s="186">
        <v>38.8</v>
      </c>
      <c r="H34" s="191">
        <v>3033</v>
      </c>
      <c r="I34" s="291">
        <v>2510</v>
      </c>
    </row>
    <row r="35" spans="1:9" ht="15">
      <c r="A35" s="88" t="s">
        <v>90</v>
      </c>
      <c r="B35" s="186">
        <f t="shared" si="1"/>
        <v>1.8</v>
      </c>
      <c r="C35" s="186">
        <v>10.8</v>
      </c>
      <c r="D35" s="191">
        <v>2124</v>
      </c>
      <c r="E35" s="191">
        <v>754</v>
      </c>
      <c r="F35" s="186">
        <v>25.8</v>
      </c>
      <c r="G35" s="186">
        <v>35.5</v>
      </c>
      <c r="H35" s="191">
        <v>2926</v>
      </c>
      <c r="I35" s="291">
        <v>2425</v>
      </c>
    </row>
    <row r="36" spans="1:9" ht="24">
      <c r="A36" s="85" t="s">
        <v>91</v>
      </c>
      <c r="B36" s="186">
        <f t="shared" si="1"/>
        <v>0.1</v>
      </c>
      <c r="C36" s="186">
        <v>0.8</v>
      </c>
      <c r="D36" s="191">
        <v>2612</v>
      </c>
      <c r="E36" s="191">
        <v>1136</v>
      </c>
      <c r="F36" s="186">
        <v>29.8</v>
      </c>
      <c r="G36" s="186">
        <v>43.5</v>
      </c>
      <c r="H36" s="191">
        <v>3816</v>
      </c>
      <c r="I36" s="291">
        <v>3055</v>
      </c>
    </row>
    <row r="37" spans="1:9" ht="15">
      <c r="A37" s="89" t="s">
        <v>106</v>
      </c>
      <c r="B37" s="186">
        <f t="shared" si="1"/>
        <v>1.6</v>
      </c>
      <c r="C37" s="186">
        <v>9.5</v>
      </c>
      <c r="D37" s="191">
        <v>2181</v>
      </c>
      <c r="E37" s="191">
        <v>926</v>
      </c>
      <c r="F37" s="186">
        <v>29.4</v>
      </c>
      <c r="G37" s="186">
        <v>42.5</v>
      </c>
      <c r="H37" s="191">
        <v>3154</v>
      </c>
      <c r="I37" s="291">
        <v>2636</v>
      </c>
    </row>
    <row r="38" spans="1:9" ht="15">
      <c r="A38" s="86" t="s">
        <v>56</v>
      </c>
      <c r="B38" s="185">
        <f t="shared" si="1"/>
        <v>27.8</v>
      </c>
      <c r="C38" s="185">
        <v>166.9</v>
      </c>
      <c r="D38" s="190">
        <v>1896</v>
      </c>
      <c r="E38" s="190">
        <v>887</v>
      </c>
      <c r="F38" s="185">
        <v>31.2</v>
      </c>
      <c r="G38" s="185">
        <v>46.8</v>
      </c>
      <c r="H38" s="190">
        <v>2843</v>
      </c>
      <c r="I38" s="290">
        <v>2318</v>
      </c>
    </row>
    <row r="39" spans="1:9" ht="15">
      <c r="A39" s="84" t="s">
        <v>79</v>
      </c>
      <c r="B39" s="185">
        <f t="shared" si="1"/>
        <v>13.7</v>
      </c>
      <c r="C39" s="185">
        <v>82.4</v>
      </c>
      <c r="D39" s="190">
        <v>2030</v>
      </c>
      <c r="E39" s="190">
        <v>1027</v>
      </c>
      <c r="F39" s="185">
        <v>32.8</v>
      </c>
      <c r="G39" s="185">
        <v>50.6</v>
      </c>
      <c r="H39" s="190">
        <v>3132</v>
      </c>
      <c r="I39" s="290">
        <v>2527</v>
      </c>
    </row>
    <row r="40" spans="1:9" ht="24">
      <c r="A40" s="85" t="s">
        <v>82</v>
      </c>
      <c r="B40" s="186">
        <f t="shared" si="1"/>
        <v>13.5</v>
      </c>
      <c r="C40" s="186">
        <v>81.3</v>
      </c>
      <c r="D40" s="191">
        <v>2029</v>
      </c>
      <c r="E40" s="191">
        <v>1035</v>
      </c>
      <c r="F40" s="186">
        <v>33</v>
      </c>
      <c r="G40" s="186">
        <v>51</v>
      </c>
      <c r="H40" s="191">
        <v>3140</v>
      </c>
      <c r="I40" s="291">
        <v>2532</v>
      </c>
    </row>
    <row r="41" spans="1:9" ht="15">
      <c r="A41" s="88" t="s">
        <v>92</v>
      </c>
      <c r="B41" s="186">
        <f t="shared" si="1"/>
        <v>6.2</v>
      </c>
      <c r="C41" s="186">
        <v>37</v>
      </c>
      <c r="D41" s="191">
        <v>2304</v>
      </c>
      <c r="E41" s="191">
        <v>1149</v>
      </c>
      <c r="F41" s="186">
        <v>32.5</v>
      </c>
      <c r="G41" s="186">
        <v>49.9</v>
      </c>
      <c r="H41" s="191">
        <v>3533</v>
      </c>
      <c r="I41" s="291">
        <v>2840</v>
      </c>
    </row>
    <row r="42" spans="1:9" ht="15">
      <c r="A42" s="88" t="s">
        <v>93</v>
      </c>
      <c r="B42" s="186">
        <f t="shared" si="1"/>
        <v>7.4</v>
      </c>
      <c r="C42" s="186">
        <v>44.3</v>
      </c>
      <c r="D42" s="191">
        <v>1799</v>
      </c>
      <c r="E42" s="191">
        <v>940</v>
      </c>
      <c r="F42" s="186">
        <v>33.4</v>
      </c>
      <c r="G42" s="186">
        <v>52.3</v>
      </c>
      <c r="H42" s="191">
        <v>2810</v>
      </c>
      <c r="I42" s="291">
        <v>2276</v>
      </c>
    </row>
    <row r="43" spans="1:9" ht="15">
      <c r="A43" s="84" t="s">
        <v>78</v>
      </c>
      <c r="B43" s="185">
        <f t="shared" si="1"/>
        <v>13.7</v>
      </c>
      <c r="C43" s="185">
        <v>82.1</v>
      </c>
      <c r="D43" s="190">
        <v>1775</v>
      </c>
      <c r="E43" s="190">
        <v>722</v>
      </c>
      <c r="F43" s="185">
        <v>28.4</v>
      </c>
      <c r="G43" s="185">
        <v>40.7</v>
      </c>
      <c r="H43" s="190">
        <v>2544</v>
      </c>
      <c r="I43" s="290">
        <v>2096</v>
      </c>
    </row>
    <row r="44" spans="1:9" ht="15">
      <c r="A44" s="85" t="s">
        <v>75</v>
      </c>
      <c r="B44" s="186">
        <f t="shared" si="1"/>
        <v>9.6</v>
      </c>
      <c r="C44" s="186">
        <v>57.4</v>
      </c>
      <c r="D44" s="191">
        <v>1739</v>
      </c>
      <c r="E44" s="191">
        <v>596</v>
      </c>
      <c r="F44" s="186">
        <v>25.1</v>
      </c>
      <c r="G44" s="186">
        <v>34.3</v>
      </c>
      <c r="H44" s="191">
        <v>2378</v>
      </c>
      <c r="I44" s="291">
        <v>1971</v>
      </c>
    </row>
    <row r="45" spans="1:9" ht="15.75" thickBot="1">
      <c r="A45" s="90" t="s">
        <v>95</v>
      </c>
      <c r="B45" s="187">
        <f t="shared" si="1"/>
        <v>3.4</v>
      </c>
      <c r="C45" s="187">
        <v>20.5</v>
      </c>
      <c r="D45" s="189">
        <v>1915</v>
      </c>
      <c r="E45" s="189">
        <v>965</v>
      </c>
      <c r="F45" s="187">
        <v>32.9</v>
      </c>
      <c r="G45" s="187">
        <v>50.4</v>
      </c>
      <c r="H45" s="189">
        <v>2938</v>
      </c>
      <c r="I45" s="289">
        <v>2374</v>
      </c>
    </row>
    <row r="46" spans="1:9" ht="15">
      <c r="A46" s="62" t="s">
        <v>230</v>
      </c>
      <c r="B46" s="63"/>
      <c r="C46" s="64"/>
      <c r="D46" s="65"/>
      <c r="E46" s="65"/>
      <c r="F46" s="66"/>
      <c r="G46" s="66"/>
      <c r="H46" s="65"/>
      <c r="I46" s="43"/>
    </row>
    <row r="47" spans="1:9" s="36" customFormat="1" ht="15">
      <c r="A47" s="15" t="s">
        <v>179</v>
      </c>
      <c r="B47" s="20"/>
      <c r="C47" s="40"/>
      <c r="D47" s="18"/>
      <c r="E47" s="18"/>
      <c r="F47" s="23"/>
      <c r="G47" s="23"/>
      <c r="H47" s="18"/>
      <c r="I47" s="19"/>
    </row>
    <row r="48" spans="1:9" s="36" customFormat="1" ht="15">
      <c r="A48" s="79" t="s">
        <v>145</v>
      </c>
      <c r="B48" s="21"/>
      <c r="C48" s="40"/>
      <c r="D48" s="18"/>
      <c r="E48" s="18"/>
      <c r="F48" s="23"/>
      <c r="G48" s="24"/>
      <c r="H48" s="18"/>
      <c r="I48" s="19"/>
    </row>
    <row r="49" spans="1:8" ht="15">
      <c r="A49" s="46" t="s">
        <v>291</v>
      </c>
      <c r="B49" s="20"/>
      <c r="C49" s="40"/>
      <c r="D49" s="18"/>
      <c r="E49" s="18"/>
      <c r="F49" s="23"/>
      <c r="G49" s="23"/>
      <c r="H49" s="18"/>
    </row>
    <row r="50" spans="1:8" ht="23.25" customHeight="1">
      <c r="A50" s="414" t="s">
        <v>65</v>
      </c>
      <c r="B50" s="414"/>
      <c r="C50" s="414"/>
      <c r="D50" s="414"/>
      <c r="E50" s="414"/>
      <c r="F50" s="414"/>
      <c r="G50" s="414"/>
      <c r="H50" s="414"/>
    </row>
    <row r="51" spans="1:8" ht="15" customHeight="1">
      <c r="A51" s="413" t="s">
        <v>109</v>
      </c>
      <c r="B51" s="413"/>
      <c r="C51" s="413"/>
      <c r="D51" s="413"/>
      <c r="E51" s="413"/>
      <c r="F51" s="413"/>
      <c r="G51" s="413"/>
      <c r="H51" s="413"/>
    </row>
    <row r="52" spans="1:8" ht="25.5" customHeight="1">
      <c r="A52" s="414" t="s">
        <v>66</v>
      </c>
      <c r="B52" s="414"/>
      <c r="C52" s="414"/>
      <c r="D52" s="414"/>
      <c r="E52" s="414"/>
      <c r="F52" s="414"/>
      <c r="G52" s="414"/>
      <c r="H52" s="414"/>
    </row>
    <row r="53" spans="1:9" s="36" customFormat="1" ht="15.75" customHeight="1">
      <c r="A53" s="413" t="s">
        <v>237</v>
      </c>
      <c r="B53" s="414"/>
      <c r="C53" s="414"/>
      <c r="D53" s="414"/>
      <c r="E53" s="414"/>
      <c r="F53" s="414"/>
      <c r="G53" s="414"/>
      <c r="H53" s="414"/>
      <c r="I53" s="19"/>
    </row>
    <row r="54" spans="1:9" s="36" customFormat="1" ht="23.25" customHeight="1">
      <c r="A54" s="413" t="s">
        <v>238</v>
      </c>
      <c r="B54" s="413"/>
      <c r="C54" s="413"/>
      <c r="D54" s="413"/>
      <c r="E54" s="413"/>
      <c r="F54" s="413"/>
      <c r="G54" s="413"/>
      <c r="H54" s="413"/>
      <c r="I54" s="19"/>
    </row>
    <row r="55" spans="1:8" ht="16.5" customHeight="1">
      <c r="A55" s="413" t="s">
        <v>239</v>
      </c>
      <c r="B55" s="414"/>
      <c r="C55" s="414"/>
      <c r="D55" s="414"/>
      <c r="E55" s="414"/>
      <c r="F55" s="414"/>
      <c r="G55" s="414"/>
      <c r="H55" s="414"/>
    </row>
    <row r="56" spans="1:8" ht="12.75" customHeight="1">
      <c r="A56" s="79" t="s">
        <v>240</v>
      </c>
      <c r="B56" s="292"/>
      <c r="C56" s="292"/>
      <c r="D56" s="292"/>
      <c r="E56" s="292"/>
      <c r="F56" s="292"/>
      <c r="G56" s="292"/>
      <c r="H56" s="292"/>
    </row>
    <row r="57" spans="1:8" ht="15">
      <c r="A57" s="79" t="s">
        <v>241</v>
      </c>
      <c r="B57" s="16"/>
      <c r="C57" s="13"/>
      <c r="D57" s="13"/>
      <c r="E57" s="13"/>
      <c r="F57" s="13"/>
      <c r="G57" s="13"/>
      <c r="H57" s="13"/>
    </row>
    <row r="58" spans="1:8" ht="15">
      <c r="A58" s="413" t="s">
        <v>137</v>
      </c>
      <c r="B58" s="414"/>
      <c r="C58" s="414"/>
      <c r="D58" s="414"/>
      <c r="E58" s="414"/>
      <c r="F58" s="414"/>
      <c r="G58" s="414"/>
      <c r="H58" s="414"/>
    </row>
    <row r="59" spans="1:8" ht="42" customHeight="1">
      <c r="A59" s="425"/>
      <c r="B59" s="425"/>
      <c r="C59" s="425"/>
      <c r="D59" s="425"/>
      <c r="E59" s="425"/>
      <c r="F59" s="425"/>
      <c r="G59" s="425"/>
      <c r="H59" s="13"/>
    </row>
    <row r="60" spans="1:7" ht="42" customHeight="1">
      <c r="A60" s="425"/>
      <c r="B60" s="425"/>
      <c r="C60" s="425"/>
      <c r="D60" s="425"/>
      <c r="E60" s="425"/>
      <c r="F60" s="425"/>
      <c r="G60" s="425"/>
    </row>
    <row r="61" ht="15">
      <c r="A61" s="79"/>
    </row>
  </sheetData>
  <sheetProtection/>
  <mergeCells count="36">
    <mergeCell ref="A53:H53"/>
    <mergeCell ref="DZ1:EG3"/>
    <mergeCell ref="CT1:DA3"/>
    <mergeCell ref="DB1:DI3"/>
    <mergeCell ref="DJ1:DQ3"/>
    <mergeCell ref="DR1:DY3"/>
    <mergeCell ref="D5:D6"/>
    <mergeCell ref="EH1:EO3"/>
    <mergeCell ref="EP1:EW3"/>
    <mergeCell ref="CD1:CK3"/>
    <mergeCell ref="CL1:CS3"/>
    <mergeCell ref="AH1:AO3"/>
    <mergeCell ref="AX1:BE3"/>
    <mergeCell ref="BF1:BM3"/>
    <mergeCell ref="BN1:BU3"/>
    <mergeCell ref="AP1:AW3"/>
    <mergeCell ref="EX1:FE3"/>
    <mergeCell ref="BV1:CC3"/>
    <mergeCell ref="J1:Q3"/>
    <mergeCell ref="R1:Y3"/>
    <mergeCell ref="Z1:AG3"/>
    <mergeCell ref="A58:H58"/>
    <mergeCell ref="A1:I3"/>
    <mergeCell ref="A51:H51"/>
    <mergeCell ref="A52:H52"/>
    <mergeCell ref="A5:A6"/>
    <mergeCell ref="A60:G60"/>
    <mergeCell ref="A54:H54"/>
    <mergeCell ref="A55:H55"/>
    <mergeCell ref="I5:I6"/>
    <mergeCell ref="B5:B6"/>
    <mergeCell ref="C5:C6"/>
    <mergeCell ref="E5:G5"/>
    <mergeCell ref="H5:H6"/>
    <mergeCell ref="A50:H50"/>
    <mergeCell ref="A59:G59"/>
  </mergeCells>
  <printOptions/>
  <pageMargins left="0.787401575" right="0.54" top="0.52" bottom="0.43" header="0.4921259845" footer="0.4921259845"/>
  <pageSetup horizontalDpi="600" verticalDpi="600" orientation="landscape" paperSize="9" scale="82" r:id="rId1"/>
</worksheet>
</file>

<file path=xl/worksheets/sheet6.xml><?xml version="1.0" encoding="utf-8"?>
<worksheet xmlns="http://schemas.openxmlformats.org/spreadsheetml/2006/main" xmlns:r="http://schemas.openxmlformats.org/officeDocument/2006/relationships">
  <dimension ref="A1:AC27"/>
  <sheetViews>
    <sheetView zoomScalePageLayoutView="0" workbookViewId="0" topLeftCell="A1">
      <selection activeCell="B6" sqref="B6"/>
    </sheetView>
  </sheetViews>
  <sheetFormatPr defaultColWidth="11.421875" defaultRowHeight="12.75"/>
  <cols>
    <col min="1" max="2" width="27.140625" style="0" customWidth="1"/>
    <col min="3" max="7" width="7.00390625" style="0" customWidth="1"/>
    <col min="8" max="16" width="6.00390625" style="0" customWidth="1"/>
  </cols>
  <sheetData>
    <row r="1" spans="1:29" s="81" customFormat="1" ht="14.25" customHeight="1">
      <c r="A1" s="476" t="s">
        <v>266</v>
      </c>
      <c r="B1" s="477"/>
      <c r="C1" s="477"/>
      <c r="D1" s="477"/>
      <c r="E1" s="477"/>
      <c r="F1" s="477"/>
      <c r="G1" s="477"/>
      <c r="H1" s="477"/>
      <c r="I1" s="477"/>
      <c r="J1" s="161"/>
      <c r="K1" s="161"/>
      <c r="L1" s="161"/>
      <c r="M1" s="161"/>
      <c r="N1" s="161"/>
      <c r="O1" s="161"/>
      <c r="P1" s="161"/>
      <c r="Q1" s="161"/>
      <c r="R1" s="161"/>
      <c r="S1" s="161"/>
      <c r="T1" s="161"/>
      <c r="U1" s="161"/>
      <c r="V1" s="161"/>
      <c r="W1" s="161"/>
      <c r="X1" s="161"/>
      <c r="Y1" s="161"/>
      <c r="Z1" s="161"/>
      <c r="AA1" s="161"/>
      <c r="AB1" s="161"/>
      <c r="AC1" s="161"/>
    </row>
    <row r="2" spans="1:29" s="81" customFormat="1" ht="15.75" customHeight="1">
      <c r="A2" s="477"/>
      <c r="B2" s="477"/>
      <c r="C2" s="477"/>
      <c r="D2" s="477"/>
      <c r="E2" s="477"/>
      <c r="F2" s="477"/>
      <c r="G2" s="477"/>
      <c r="H2" s="477"/>
      <c r="I2" s="477"/>
      <c r="J2" s="161"/>
      <c r="K2" s="161"/>
      <c r="L2" s="161"/>
      <c r="M2" s="161"/>
      <c r="N2" s="161"/>
      <c r="O2" s="161"/>
      <c r="P2" s="161"/>
      <c r="Q2" s="161"/>
      <c r="R2" s="161"/>
      <c r="S2" s="161"/>
      <c r="T2" s="161"/>
      <c r="U2" s="161"/>
      <c r="V2" s="161"/>
      <c r="W2" s="161"/>
      <c r="X2" s="161"/>
      <c r="Y2" s="161"/>
      <c r="Z2" s="161"/>
      <c r="AA2" s="161"/>
      <c r="AB2" s="161"/>
      <c r="AC2" s="161"/>
    </row>
    <row r="3" spans="1:29" ht="13.5" thickBot="1">
      <c r="A3" s="162" t="s">
        <v>48</v>
      </c>
      <c r="B3" s="162"/>
      <c r="C3" s="162"/>
      <c r="D3" s="162"/>
      <c r="E3" s="162"/>
      <c r="F3" s="162"/>
      <c r="G3" s="162"/>
      <c r="H3" s="162"/>
      <c r="I3" s="162"/>
      <c r="J3" s="161"/>
      <c r="K3" s="161"/>
      <c r="L3" s="161"/>
      <c r="M3" s="161"/>
      <c r="N3" s="161"/>
      <c r="O3" s="161"/>
      <c r="P3" s="161"/>
      <c r="Q3" s="161"/>
      <c r="R3" s="161"/>
      <c r="S3" s="161"/>
      <c r="T3" s="161"/>
      <c r="U3" s="161"/>
      <c r="V3" s="161"/>
      <c r="W3" s="161"/>
      <c r="X3" s="161"/>
      <c r="Y3" s="161"/>
      <c r="Z3" s="161"/>
      <c r="AA3" s="161"/>
      <c r="AB3" s="161"/>
      <c r="AC3" s="161"/>
    </row>
    <row r="4" spans="1:14" ht="13.5" thickBot="1">
      <c r="A4" s="163"/>
      <c r="B4" s="164"/>
      <c r="C4" s="165">
        <v>2011</v>
      </c>
      <c r="D4" s="166">
        <v>2012</v>
      </c>
      <c r="E4" s="165">
        <v>2013</v>
      </c>
      <c r="F4" s="166">
        <v>2014</v>
      </c>
      <c r="G4" s="165">
        <v>2015</v>
      </c>
      <c r="H4" s="165">
        <v>2016</v>
      </c>
      <c r="I4" s="165">
        <v>2017</v>
      </c>
      <c r="J4" s="161"/>
      <c r="K4" s="161"/>
      <c r="L4" s="161"/>
      <c r="M4" s="161"/>
      <c r="N4" s="161"/>
    </row>
    <row r="5" spans="1:14" ht="19.5" customHeight="1">
      <c r="A5" s="478" t="s">
        <v>102</v>
      </c>
      <c r="B5" s="167" t="s">
        <v>108</v>
      </c>
      <c r="C5" s="170">
        <v>2.4</v>
      </c>
      <c r="D5" s="169">
        <v>1.2</v>
      </c>
      <c r="E5" s="170">
        <v>0.6</v>
      </c>
      <c r="F5" s="171">
        <v>0</v>
      </c>
      <c r="G5" s="158">
        <v>0.2</v>
      </c>
      <c r="H5" s="158">
        <v>0.5</v>
      </c>
      <c r="I5" s="158">
        <v>1.1</v>
      </c>
      <c r="J5" s="161"/>
      <c r="K5" s="161"/>
      <c r="L5" s="161"/>
      <c r="M5" s="161"/>
      <c r="N5" s="161"/>
    </row>
    <row r="6" spans="1:14" ht="24" customHeight="1" thickBot="1">
      <c r="A6" s="479"/>
      <c r="B6" s="172" t="s">
        <v>336</v>
      </c>
      <c r="C6" s="174">
        <v>0</v>
      </c>
      <c r="D6" s="173">
        <v>0</v>
      </c>
      <c r="E6" s="174">
        <v>0</v>
      </c>
      <c r="F6" s="173">
        <v>0</v>
      </c>
      <c r="G6" s="159">
        <v>0</v>
      </c>
      <c r="H6" s="159">
        <v>0.6</v>
      </c>
      <c r="I6" s="159">
        <v>0.6</v>
      </c>
      <c r="J6" s="161"/>
      <c r="K6" s="161"/>
      <c r="L6" s="161"/>
      <c r="M6" s="161"/>
      <c r="N6" s="161"/>
    </row>
    <row r="7" spans="1:14" ht="14.25" customHeight="1">
      <c r="A7" s="478" t="s">
        <v>100</v>
      </c>
      <c r="B7" s="175" t="s">
        <v>108</v>
      </c>
      <c r="C7" s="168">
        <v>2.1</v>
      </c>
      <c r="D7" s="171">
        <v>1.9</v>
      </c>
      <c r="E7" s="168">
        <v>0.7</v>
      </c>
      <c r="F7" s="171">
        <v>0.4</v>
      </c>
      <c r="G7" s="158">
        <v>0</v>
      </c>
      <c r="H7" s="158">
        <v>0.2</v>
      </c>
      <c r="I7" s="158">
        <v>1</v>
      </c>
      <c r="J7" s="161"/>
      <c r="K7" s="161"/>
      <c r="L7" s="161"/>
      <c r="M7" s="161"/>
      <c r="N7" s="161"/>
    </row>
    <row r="8" spans="1:14" ht="24" customHeight="1">
      <c r="A8" s="480"/>
      <c r="B8" s="176" t="s">
        <v>153</v>
      </c>
      <c r="C8" s="177">
        <v>3.2</v>
      </c>
      <c r="D8" s="177">
        <v>2.4</v>
      </c>
      <c r="E8" s="177">
        <v>1.8</v>
      </c>
      <c r="F8" s="177">
        <v>2.5</v>
      </c>
      <c r="G8" s="177">
        <v>2.2</v>
      </c>
      <c r="H8" s="177">
        <v>2.2</v>
      </c>
      <c r="I8" s="177">
        <v>3.8</v>
      </c>
      <c r="J8" s="161"/>
      <c r="K8" s="161"/>
      <c r="L8" s="161"/>
      <c r="M8" s="161"/>
      <c r="N8" s="161"/>
    </row>
    <row r="9" spans="1:14" ht="22.5" customHeight="1">
      <c r="A9" s="481"/>
      <c r="B9" s="387" t="s">
        <v>154</v>
      </c>
      <c r="C9" s="388">
        <v>3.2</v>
      </c>
      <c r="D9" s="388">
        <v>2.3</v>
      </c>
      <c r="E9" s="388">
        <v>1.8</v>
      </c>
      <c r="F9" s="388">
        <v>2.4</v>
      </c>
      <c r="G9" s="388">
        <v>2.2</v>
      </c>
      <c r="H9" s="388">
        <v>2.3</v>
      </c>
      <c r="I9" s="388">
        <v>4</v>
      </c>
      <c r="J9" s="161"/>
      <c r="K9" s="161"/>
      <c r="L9" s="161"/>
      <c r="M9" s="161"/>
      <c r="N9" s="161"/>
    </row>
    <row r="10" spans="1:14" ht="27.75" customHeight="1">
      <c r="A10" s="481"/>
      <c r="B10" s="176" t="s">
        <v>155</v>
      </c>
      <c r="C10" s="177">
        <v>3</v>
      </c>
      <c r="D10" s="177">
        <v>2</v>
      </c>
      <c r="E10" s="177">
        <v>1.4</v>
      </c>
      <c r="F10" s="177">
        <v>2.2</v>
      </c>
      <c r="G10" s="177">
        <v>1.9</v>
      </c>
      <c r="H10" s="177">
        <v>1.9</v>
      </c>
      <c r="I10" s="177">
        <v>3.5</v>
      </c>
      <c r="J10" s="161"/>
      <c r="K10" s="161"/>
      <c r="L10" s="161"/>
      <c r="M10" s="161"/>
      <c r="N10" s="161"/>
    </row>
    <row r="11" spans="1:14" ht="24">
      <c r="A11" s="481"/>
      <c r="B11" s="387" t="s">
        <v>156</v>
      </c>
      <c r="C11" s="388">
        <v>3</v>
      </c>
      <c r="D11" s="388">
        <v>2</v>
      </c>
      <c r="E11" s="388">
        <v>1.4</v>
      </c>
      <c r="F11" s="388">
        <v>2.1</v>
      </c>
      <c r="G11" s="388">
        <v>1.8</v>
      </c>
      <c r="H11" s="388">
        <v>1.9</v>
      </c>
      <c r="I11" s="388">
        <v>3.6</v>
      </c>
      <c r="J11" s="161"/>
      <c r="K11" s="161"/>
      <c r="L11" s="161"/>
      <c r="M11" s="161"/>
      <c r="N11" s="161"/>
    </row>
    <row r="12" spans="1:14" ht="24">
      <c r="A12" s="481"/>
      <c r="B12" s="176" t="s">
        <v>194</v>
      </c>
      <c r="C12" s="177">
        <v>2.2</v>
      </c>
      <c r="D12" s="177">
        <v>1.6</v>
      </c>
      <c r="E12" s="177">
        <v>0.5</v>
      </c>
      <c r="F12" s="177">
        <v>0.7</v>
      </c>
      <c r="G12" s="177">
        <v>0.8</v>
      </c>
      <c r="H12" s="177">
        <v>0.8</v>
      </c>
      <c r="I12" s="177">
        <v>2.4</v>
      </c>
      <c r="J12" s="161"/>
      <c r="K12" s="161"/>
      <c r="L12" s="161"/>
      <c r="M12" s="161"/>
      <c r="N12" s="161"/>
    </row>
    <row r="13" spans="1:14" ht="24">
      <c r="A13" s="481"/>
      <c r="B13" s="387" t="s">
        <v>157</v>
      </c>
      <c r="C13" s="388">
        <v>1.7</v>
      </c>
      <c r="D13" s="388">
        <v>1.4</v>
      </c>
      <c r="E13" s="388">
        <v>0.5</v>
      </c>
      <c r="F13" s="388">
        <v>0.9</v>
      </c>
      <c r="G13" s="388">
        <v>0.7</v>
      </c>
      <c r="H13" s="388">
        <v>0.7</v>
      </c>
      <c r="I13" s="388">
        <v>2.3</v>
      </c>
      <c r="J13" s="161"/>
      <c r="K13" s="161"/>
      <c r="L13" s="161"/>
      <c r="M13" s="161"/>
      <c r="N13" s="161"/>
    </row>
    <row r="14" spans="1:14" ht="24">
      <c r="A14" s="482"/>
      <c r="B14" s="176" t="s">
        <v>195</v>
      </c>
      <c r="C14" s="177">
        <v>2</v>
      </c>
      <c r="D14" s="177">
        <v>1.2</v>
      </c>
      <c r="E14" s="177">
        <v>0.1</v>
      </c>
      <c r="F14" s="177">
        <v>0.3</v>
      </c>
      <c r="G14" s="177">
        <v>0.4</v>
      </c>
      <c r="H14" s="177">
        <v>0.4</v>
      </c>
      <c r="I14" s="177">
        <v>2.1</v>
      </c>
      <c r="J14" s="161"/>
      <c r="K14" s="161"/>
      <c r="L14" s="161"/>
      <c r="M14" s="161"/>
      <c r="N14" s="161"/>
    </row>
    <row r="15" spans="1:14" ht="24.75" thickBot="1">
      <c r="A15" s="483"/>
      <c r="B15" s="394" t="s">
        <v>331</v>
      </c>
      <c r="C15" s="389">
        <v>1.6</v>
      </c>
      <c r="D15" s="389">
        <v>1</v>
      </c>
      <c r="E15" s="389">
        <v>0.2</v>
      </c>
      <c r="F15" s="389">
        <v>0.6</v>
      </c>
      <c r="G15" s="389">
        <v>0.3</v>
      </c>
      <c r="H15" s="389">
        <v>0.3</v>
      </c>
      <c r="I15" s="389">
        <v>2</v>
      </c>
      <c r="J15" s="161"/>
      <c r="K15" s="161"/>
      <c r="L15" s="161"/>
      <c r="M15" s="161"/>
      <c r="N15" s="161"/>
    </row>
    <row r="16" spans="1:29" ht="18" customHeight="1">
      <c r="A16" s="485" t="s">
        <v>264</v>
      </c>
      <c r="B16" s="485"/>
      <c r="C16" s="485"/>
      <c r="D16" s="485"/>
      <c r="E16" s="485"/>
      <c r="F16" s="485"/>
      <c r="G16" s="485"/>
      <c r="H16" s="485"/>
      <c r="I16" s="178"/>
      <c r="J16" s="179"/>
      <c r="K16" s="179"/>
      <c r="L16" s="179"/>
      <c r="M16" s="179"/>
      <c r="N16" s="179"/>
      <c r="O16" s="179"/>
      <c r="P16" s="179"/>
      <c r="Q16" s="179"/>
      <c r="R16" s="179"/>
      <c r="S16" s="179"/>
      <c r="T16" s="179"/>
      <c r="U16" s="179"/>
      <c r="V16" s="179"/>
      <c r="W16" s="179"/>
      <c r="X16" s="179"/>
      <c r="Y16" s="179"/>
      <c r="Z16" s="179"/>
      <c r="AA16" s="179"/>
      <c r="AB16" s="179"/>
      <c r="AC16" s="179"/>
    </row>
    <row r="17" spans="1:29" ht="12.75">
      <c r="A17" s="180" t="s">
        <v>265</v>
      </c>
      <c r="B17" s="178"/>
      <c r="C17" s="178"/>
      <c r="D17" s="178"/>
      <c r="E17" s="178"/>
      <c r="F17" s="178"/>
      <c r="G17" s="178"/>
      <c r="H17" s="178"/>
      <c r="I17" s="178"/>
      <c r="J17" s="179"/>
      <c r="K17" s="179"/>
      <c r="L17" s="179"/>
      <c r="M17" s="179"/>
      <c r="N17" s="179"/>
      <c r="O17" s="179"/>
      <c r="P17" s="179"/>
      <c r="Q17" s="179"/>
      <c r="R17" s="179"/>
      <c r="S17" s="179"/>
      <c r="T17" s="179"/>
      <c r="U17" s="179"/>
      <c r="V17" s="179"/>
      <c r="W17" s="179"/>
      <c r="X17" s="179"/>
      <c r="Y17" s="179"/>
      <c r="Z17" s="179"/>
      <c r="AA17" s="179"/>
      <c r="AB17" s="179"/>
      <c r="AC17" s="179"/>
    </row>
    <row r="18" spans="1:29" ht="25.5" customHeight="1">
      <c r="A18" s="484" t="s">
        <v>335</v>
      </c>
      <c r="B18" s="484"/>
      <c r="C18" s="484"/>
      <c r="D18" s="484"/>
      <c r="E18" s="484"/>
      <c r="F18" s="484"/>
      <c r="G18" s="484"/>
      <c r="H18" s="484"/>
      <c r="I18" s="484"/>
      <c r="J18" s="179"/>
      <c r="K18" s="179"/>
      <c r="L18" s="179"/>
      <c r="M18" s="179"/>
      <c r="N18" s="179"/>
      <c r="O18" s="179"/>
      <c r="P18" s="179"/>
      <c r="Q18" s="179"/>
      <c r="R18" s="179"/>
      <c r="S18" s="179"/>
      <c r="T18" s="179"/>
      <c r="U18" s="179"/>
      <c r="V18" s="179"/>
      <c r="W18" s="179"/>
      <c r="X18" s="179"/>
      <c r="Y18" s="179"/>
      <c r="Z18" s="179"/>
      <c r="AA18" s="179"/>
      <c r="AB18" s="179"/>
      <c r="AC18" s="179"/>
    </row>
    <row r="19" spans="1:29" ht="12.75" customHeight="1">
      <c r="A19" s="474" t="s">
        <v>281</v>
      </c>
      <c r="B19" s="475"/>
      <c r="C19" s="475"/>
      <c r="D19" s="475"/>
      <c r="E19" s="475"/>
      <c r="F19" s="475"/>
      <c r="G19" s="475"/>
      <c r="H19" s="475"/>
      <c r="I19" s="475"/>
      <c r="J19" s="474"/>
      <c r="K19" s="475"/>
      <c r="L19" s="475"/>
      <c r="M19" s="475"/>
      <c r="N19" s="475"/>
      <c r="O19" s="475"/>
      <c r="P19" s="475"/>
      <c r="Q19" s="475"/>
      <c r="R19" s="475"/>
      <c r="S19" s="475"/>
      <c r="T19" s="474"/>
      <c r="U19" s="475"/>
      <c r="V19" s="475"/>
      <c r="W19" s="475"/>
      <c r="X19" s="475"/>
      <c r="Y19" s="475"/>
      <c r="Z19" s="475"/>
      <c r="AA19" s="475"/>
      <c r="AB19" s="475"/>
      <c r="AC19" s="475"/>
    </row>
    <row r="20" spans="1:29" ht="12.75" customHeight="1">
      <c r="A20" s="474" t="s">
        <v>158</v>
      </c>
      <c r="B20" s="475"/>
      <c r="C20" s="475"/>
      <c r="D20" s="475"/>
      <c r="E20" s="475"/>
      <c r="F20" s="475"/>
      <c r="G20" s="475"/>
      <c r="H20" s="475"/>
      <c r="I20" s="475"/>
      <c r="J20" s="179"/>
      <c r="K20" s="179"/>
      <c r="L20" s="179"/>
      <c r="M20" s="179"/>
      <c r="N20" s="179"/>
      <c r="O20" s="179"/>
      <c r="P20" s="179"/>
      <c r="Q20" s="179"/>
      <c r="R20" s="179"/>
      <c r="S20" s="179"/>
      <c r="T20" s="179"/>
      <c r="U20" s="179"/>
      <c r="V20" s="179"/>
      <c r="W20" s="179"/>
      <c r="X20" s="179"/>
      <c r="Y20" s="179"/>
      <c r="Z20" s="179"/>
      <c r="AA20" s="179"/>
      <c r="AB20" s="179"/>
      <c r="AC20" s="179"/>
    </row>
    <row r="21" spans="1:29" ht="12.75">
      <c r="A21" s="475"/>
      <c r="B21" s="475"/>
      <c r="C21" s="475"/>
      <c r="D21" s="475"/>
      <c r="E21" s="475"/>
      <c r="F21" s="475"/>
      <c r="G21" s="475"/>
      <c r="H21" s="475"/>
      <c r="I21" s="475"/>
      <c r="J21" s="179"/>
      <c r="K21" s="179"/>
      <c r="L21" s="179"/>
      <c r="M21" s="179"/>
      <c r="N21" s="179"/>
      <c r="O21" s="179"/>
      <c r="P21" s="179"/>
      <c r="Q21" s="179"/>
      <c r="R21" s="179"/>
      <c r="S21" s="179"/>
      <c r="T21" s="179"/>
      <c r="U21" s="179"/>
      <c r="V21" s="179"/>
      <c r="W21" s="179"/>
      <c r="X21" s="179"/>
      <c r="Y21" s="179"/>
      <c r="Z21" s="179"/>
      <c r="AA21" s="179"/>
      <c r="AB21" s="179"/>
      <c r="AC21" s="179"/>
    </row>
    <row r="22" spans="1:29" ht="12.75">
      <c r="A22" s="181" t="s">
        <v>159</v>
      </c>
      <c r="B22" s="178"/>
      <c r="C22" s="178"/>
      <c r="D22" s="178"/>
      <c r="E22" s="178"/>
      <c r="F22" s="178"/>
      <c r="G22" s="178"/>
      <c r="H22" s="178"/>
      <c r="I22" s="178"/>
      <c r="J22" s="179"/>
      <c r="K22" s="179"/>
      <c r="L22" s="179"/>
      <c r="M22" s="179"/>
      <c r="N22" s="179"/>
      <c r="O22" s="179"/>
      <c r="P22" s="179"/>
      <c r="Q22" s="179"/>
      <c r="R22" s="179"/>
      <c r="S22" s="179"/>
      <c r="T22" s="179"/>
      <c r="U22" s="179"/>
      <c r="V22" s="179"/>
      <c r="W22" s="179"/>
      <c r="X22" s="179"/>
      <c r="Y22" s="179"/>
      <c r="Z22" s="179"/>
      <c r="AA22" s="179"/>
      <c r="AB22" s="179"/>
      <c r="AC22" s="179"/>
    </row>
    <row r="23" spans="1:29" ht="12.75">
      <c r="A23" s="181" t="s">
        <v>160</v>
      </c>
      <c r="B23" s="178"/>
      <c r="C23" s="178"/>
      <c r="D23" s="178"/>
      <c r="E23" s="178"/>
      <c r="F23" s="178"/>
      <c r="G23" s="178"/>
      <c r="H23" s="178"/>
      <c r="I23" s="178"/>
      <c r="J23" s="179"/>
      <c r="K23" s="179"/>
      <c r="L23" s="179"/>
      <c r="M23" s="179"/>
      <c r="N23" s="179"/>
      <c r="O23" s="179"/>
      <c r="P23" s="179"/>
      <c r="Q23" s="179"/>
      <c r="R23" s="179"/>
      <c r="S23" s="179"/>
      <c r="T23" s="179"/>
      <c r="U23" s="179"/>
      <c r="V23" s="179"/>
      <c r="W23" s="179"/>
      <c r="X23" s="179"/>
      <c r="Y23" s="179"/>
      <c r="Z23" s="179"/>
      <c r="AA23" s="179"/>
      <c r="AB23" s="179"/>
      <c r="AC23" s="179"/>
    </row>
    <row r="24" spans="1:29" ht="12.75" customHeight="1">
      <c r="A24" s="474" t="s">
        <v>161</v>
      </c>
      <c r="B24" s="486"/>
      <c r="C24" s="486"/>
      <c r="D24" s="486"/>
      <c r="E24" s="486"/>
      <c r="F24" s="486"/>
      <c r="G24" s="486"/>
      <c r="H24" s="486"/>
      <c r="I24" s="486"/>
      <c r="J24" s="179"/>
      <c r="K24" s="179"/>
      <c r="L24" s="179"/>
      <c r="M24" s="179"/>
      <c r="N24" s="179"/>
      <c r="O24" s="179"/>
      <c r="P24" s="179"/>
      <c r="Q24" s="179"/>
      <c r="R24" s="179"/>
      <c r="S24" s="179"/>
      <c r="T24" s="179"/>
      <c r="U24" s="179"/>
      <c r="V24" s="179"/>
      <c r="W24" s="179"/>
      <c r="X24" s="179"/>
      <c r="Y24" s="179"/>
      <c r="Z24" s="179"/>
      <c r="AA24" s="179"/>
      <c r="AB24" s="179"/>
      <c r="AC24" s="179"/>
    </row>
    <row r="25" spans="1:29" ht="13.5" customHeight="1">
      <c r="A25" s="486"/>
      <c r="B25" s="486"/>
      <c r="C25" s="486"/>
      <c r="D25" s="486"/>
      <c r="E25" s="486"/>
      <c r="F25" s="486"/>
      <c r="G25" s="486"/>
      <c r="H25" s="486"/>
      <c r="I25" s="486"/>
      <c r="J25" s="179"/>
      <c r="K25" s="179"/>
      <c r="L25" s="179"/>
      <c r="M25" s="179"/>
      <c r="N25" s="179"/>
      <c r="O25" s="179"/>
      <c r="P25" s="179"/>
      <c r="Q25" s="179"/>
      <c r="R25" s="179"/>
      <c r="S25" s="179"/>
      <c r="T25" s="179"/>
      <c r="U25" s="179"/>
      <c r="V25" s="179"/>
      <c r="W25" s="179"/>
      <c r="X25" s="179"/>
      <c r="Y25" s="179"/>
      <c r="Z25" s="179"/>
      <c r="AA25" s="179"/>
      <c r="AB25" s="179"/>
      <c r="AC25" s="179"/>
    </row>
    <row r="26" spans="1:29" ht="59.25" customHeight="1">
      <c r="A26" s="474" t="s">
        <v>173</v>
      </c>
      <c r="B26" s="486"/>
      <c r="C26" s="486"/>
      <c r="D26" s="486"/>
      <c r="E26" s="486"/>
      <c r="F26" s="486"/>
      <c r="G26" s="486"/>
      <c r="H26" s="486"/>
      <c r="I26" s="486"/>
      <c r="J26" s="474"/>
      <c r="K26" s="486"/>
      <c r="L26" s="486"/>
      <c r="M26" s="486"/>
      <c r="N26" s="486"/>
      <c r="O26" s="486"/>
      <c r="P26" s="486"/>
      <c r="Q26" s="486"/>
      <c r="R26" s="486"/>
      <c r="S26" s="486"/>
      <c r="T26" s="474"/>
      <c r="U26" s="486"/>
      <c r="V26" s="486"/>
      <c r="W26" s="486"/>
      <c r="X26" s="486"/>
      <c r="Y26" s="486"/>
      <c r="Z26" s="486"/>
      <c r="AA26" s="486"/>
      <c r="AB26" s="486"/>
      <c r="AC26" s="486"/>
    </row>
    <row r="27" spans="10:29" ht="39" customHeight="1">
      <c r="J27" s="474"/>
      <c r="K27" s="486"/>
      <c r="L27" s="486"/>
      <c r="M27" s="486"/>
      <c r="N27" s="486"/>
      <c r="O27" s="486"/>
      <c r="P27" s="486"/>
      <c r="Q27" s="486"/>
      <c r="R27" s="486"/>
      <c r="S27" s="486"/>
      <c r="T27" s="474"/>
      <c r="U27" s="486"/>
      <c r="V27" s="486"/>
      <c r="W27" s="486"/>
      <c r="X27" s="486"/>
      <c r="Y27" s="486"/>
      <c r="Z27" s="486"/>
      <c r="AA27" s="486"/>
      <c r="AB27" s="486"/>
      <c r="AC27" s="486"/>
    </row>
  </sheetData>
  <sheetProtection/>
  <mergeCells count="15">
    <mergeCell ref="A20:I21"/>
    <mergeCell ref="A24:I25"/>
    <mergeCell ref="A26:I26"/>
    <mergeCell ref="J26:S26"/>
    <mergeCell ref="T26:AC26"/>
    <mergeCell ref="T27:AC27"/>
    <mergeCell ref="J27:S27"/>
    <mergeCell ref="T19:AC19"/>
    <mergeCell ref="A19:I19"/>
    <mergeCell ref="J19:S19"/>
    <mergeCell ref="A1:I2"/>
    <mergeCell ref="A5:A6"/>
    <mergeCell ref="A7:A15"/>
    <mergeCell ref="A18:I18"/>
    <mergeCell ref="A16:H1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24"/>
  <sheetViews>
    <sheetView zoomScalePageLayoutView="0" workbookViewId="0" topLeftCell="A1">
      <selection activeCell="A16" sqref="A16"/>
    </sheetView>
  </sheetViews>
  <sheetFormatPr defaultColWidth="11.421875" defaultRowHeight="12.75"/>
  <cols>
    <col min="1" max="1" width="25.28125" style="0" customWidth="1"/>
    <col min="2" max="2" width="7.140625" style="0" customWidth="1"/>
    <col min="3" max="3" width="7.00390625" style="0" customWidth="1"/>
    <col min="4" max="4" width="6.7109375" style="0" customWidth="1"/>
    <col min="5" max="5" width="7.7109375" style="0" customWidth="1"/>
    <col min="6" max="6" width="7.8515625" style="0" customWidth="1"/>
    <col min="7" max="7" width="7.57421875" style="0" customWidth="1"/>
    <col min="8" max="8" width="9.140625" style="0" customWidth="1"/>
    <col min="9" max="9" width="8.7109375" style="0" customWidth="1"/>
  </cols>
  <sheetData>
    <row r="1" spans="1:8" s="81" customFormat="1" ht="31.5" customHeight="1">
      <c r="A1" s="487" t="s">
        <v>332</v>
      </c>
      <c r="B1" s="488"/>
      <c r="C1" s="488"/>
      <c r="D1" s="488"/>
      <c r="E1" s="488"/>
      <c r="F1" s="488"/>
      <c r="G1" s="488"/>
      <c r="H1" s="488"/>
    </row>
    <row r="2" ht="13.5" customHeight="1" thickBot="1"/>
    <row r="3" spans="1:9" ht="27" customHeight="1" thickBot="1">
      <c r="A3" s="97"/>
      <c r="B3" s="395">
        <v>2010</v>
      </c>
      <c r="C3" s="99">
        <v>2011</v>
      </c>
      <c r="D3" s="99">
        <v>2012</v>
      </c>
      <c r="E3" s="98">
        <v>2013</v>
      </c>
      <c r="F3" s="99">
        <v>2014</v>
      </c>
      <c r="G3" s="99">
        <v>2015</v>
      </c>
      <c r="H3" s="99">
        <v>2016</v>
      </c>
      <c r="I3" s="100">
        <v>2017</v>
      </c>
    </row>
    <row r="4" spans="1:9" ht="17.25" customHeight="1">
      <c r="A4" s="402" t="s">
        <v>125</v>
      </c>
      <c r="B4" s="403"/>
      <c r="C4" s="404"/>
      <c r="D4" s="404"/>
      <c r="E4" s="404"/>
      <c r="F4" s="404"/>
      <c r="G4" s="404"/>
      <c r="H4" s="404"/>
      <c r="I4" s="405"/>
    </row>
    <row r="5" spans="1:9" ht="24" customHeight="1">
      <c r="A5" s="95" t="s">
        <v>174</v>
      </c>
      <c r="B5" s="396">
        <v>2931</v>
      </c>
      <c r="C5" s="92">
        <v>2980</v>
      </c>
      <c r="D5" s="93">
        <v>3022</v>
      </c>
      <c r="E5" s="93">
        <v>3038</v>
      </c>
      <c r="F5" s="93">
        <v>3066</v>
      </c>
      <c r="G5" s="93">
        <v>3087</v>
      </c>
      <c r="H5" s="93">
        <v>3113</v>
      </c>
      <c r="I5" s="240">
        <v>3186</v>
      </c>
    </row>
    <row r="6" spans="1:9" ht="24" customHeight="1">
      <c r="A6" s="264" t="s">
        <v>167</v>
      </c>
      <c r="B6" s="396">
        <v>2996</v>
      </c>
      <c r="C6" s="92">
        <v>3053</v>
      </c>
      <c r="D6" s="93">
        <v>3096</v>
      </c>
      <c r="E6" s="93">
        <v>3114</v>
      </c>
      <c r="F6" s="93">
        <v>3148</v>
      </c>
      <c r="G6" s="93">
        <v>3168</v>
      </c>
      <c r="H6" s="93">
        <v>3196</v>
      </c>
      <c r="I6" s="240">
        <v>3282</v>
      </c>
    </row>
    <row r="7" spans="1:9" ht="24">
      <c r="A7" s="269" t="s">
        <v>169</v>
      </c>
      <c r="B7" s="397">
        <v>20</v>
      </c>
      <c r="C7" s="265">
        <v>20.8</v>
      </c>
      <c r="D7" s="265">
        <v>20.6</v>
      </c>
      <c r="E7" s="265">
        <v>20.6</v>
      </c>
      <c r="F7" s="265">
        <v>20.7</v>
      </c>
      <c r="G7" s="265">
        <v>20.7</v>
      </c>
      <c r="H7" s="265">
        <v>20.6</v>
      </c>
      <c r="I7" s="266">
        <v>20.3</v>
      </c>
    </row>
    <row r="8" spans="1:9" ht="27" customHeight="1">
      <c r="A8" s="270" t="s">
        <v>168</v>
      </c>
      <c r="B8" s="397">
        <v>21.9</v>
      </c>
      <c r="C8" s="265">
        <v>22.6</v>
      </c>
      <c r="D8" s="265">
        <v>22.5</v>
      </c>
      <c r="E8" s="265">
        <v>22.4</v>
      </c>
      <c r="F8" s="265">
        <v>22.6</v>
      </c>
      <c r="G8" s="265">
        <v>22.6</v>
      </c>
      <c r="H8" s="265">
        <v>22.5</v>
      </c>
      <c r="I8" s="266">
        <v>22.2</v>
      </c>
    </row>
    <row r="9" spans="1:9" ht="17.25" customHeight="1">
      <c r="A9" s="95" t="s">
        <v>175</v>
      </c>
      <c r="B9" s="396">
        <v>2452</v>
      </c>
      <c r="C9" s="92">
        <v>2491</v>
      </c>
      <c r="D9" s="93">
        <v>2517</v>
      </c>
      <c r="E9" s="93">
        <v>2521</v>
      </c>
      <c r="F9" s="93">
        <v>2536</v>
      </c>
      <c r="G9" s="93">
        <v>2544</v>
      </c>
      <c r="H9" s="93">
        <v>2556</v>
      </c>
      <c r="I9" s="240">
        <v>2607</v>
      </c>
    </row>
    <row r="10" spans="1:9" ht="15.75" customHeight="1">
      <c r="A10" s="93" t="s">
        <v>333</v>
      </c>
      <c r="B10" s="398">
        <v>2522</v>
      </c>
      <c r="C10" s="93">
        <v>2565</v>
      </c>
      <c r="D10" s="93">
        <v>2593</v>
      </c>
      <c r="E10" s="93">
        <v>2598</v>
      </c>
      <c r="F10" s="93">
        <v>2616</v>
      </c>
      <c r="G10" s="93">
        <v>2623</v>
      </c>
      <c r="H10" s="93">
        <v>2637</v>
      </c>
      <c r="I10" s="285">
        <v>2697</v>
      </c>
    </row>
    <row r="11" spans="1:9" ht="14.25" customHeight="1">
      <c r="A11" s="406" t="s">
        <v>126</v>
      </c>
      <c r="B11" s="407"/>
      <c r="C11" s="408"/>
      <c r="D11" s="408"/>
      <c r="E11" s="408"/>
      <c r="F11" s="408"/>
      <c r="G11" s="408"/>
      <c r="H11" s="408"/>
      <c r="I11" s="409"/>
    </row>
    <row r="12" spans="1:14" ht="15.75" customHeight="1">
      <c r="A12" s="95" t="s">
        <v>174</v>
      </c>
      <c r="B12" s="396">
        <v>2868</v>
      </c>
      <c r="C12" s="92">
        <v>2931</v>
      </c>
      <c r="D12" s="93">
        <v>2977</v>
      </c>
      <c r="E12" s="93">
        <v>2991</v>
      </c>
      <c r="F12" s="93">
        <v>3011</v>
      </c>
      <c r="G12" s="93">
        <v>3035</v>
      </c>
      <c r="H12" s="93">
        <v>3059</v>
      </c>
      <c r="I12" s="240">
        <v>3130</v>
      </c>
      <c r="J12" s="273"/>
      <c r="K12" s="273"/>
      <c r="L12" s="273"/>
      <c r="M12" s="273"/>
      <c r="N12" s="273"/>
    </row>
    <row r="13" spans="1:9" ht="12.75" customHeight="1">
      <c r="A13" s="267" t="s">
        <v>167</v>
      </c>
      <c r="B13" s="399"/>
      <c r="C13" s="101"/>
      <c r="D13" s="101"/>
      <c r="E13" s="93">
        <v>3154</v>
      </c>
      <c r="F13" s="93">
        <v>3187</v>
      </c>
      <c r="G13" s="93">
        <v>3209</v>
      </c>
      <c r="H13" s="93">
        <v>3239</v>
      </c>
      <c r="I13" s="286">
        <v>3324</v>
      </c>
    </row>
    <row r="14" spans="1:11" ht="24">
      <c r="A14" s="269" t="s">
        <v>169</v>
      </c>
      <c r="B14" s="400"/>
      <c r="C14" s="268"/>
      <c r="D14" s="268"/>
      <c r="E14" s="265">
        <v>20</v>
      </c>
      <c r="F14" s="265">
        <v>20.2</v>
      </c>
      <c r="G14" s="265">
        <v>20.2</v>
      </c>
      <c r="H14" s="265">
        <v>20.1</v>
      </c>
      <c r="I14" s="266">
        <v>19.8</v>
      </c>
      <c r="J14" s="283"/>
      <c r="K14" s="93"/>
    </row>
    <row r="15" spans="1:9" ht="36">
      <c r="A15" s="270" t="s">
        <v>168</v>
      </c>
      <c r="B15" s="400"/>
      <c r="C15" s="268"/>
      <c r="D15" s="268"/>
      <c r="E15" s="265">
        <v>21.9</v>
      </c>
      <c r="F15" s="265">
        <v>22</v>
      </c>
      <c r="G15" s="265">
        <v>22</v>
      </c>
      <c r="H15" s="265">
        <v>22</v>
      </c>
      <c r="I15" s="266">
        <v>21.7</v>
      </c>
    </row>
    <row r="16" spans="1:12" ht="16.5" customHeight="1">
      <c r="A16" s="95" t="s">
        <v>175</v>
      </c>
      <c r="B16" s="396">
        <v>2396</v>
      </c>
      <c r="C16" s="92">
        <v>2444</v>
      </c>
      <c r="D16" s="93">
        <v>2473</v>
      </c>
      <c r="E16" s="93">
        <v>2477</v>
      </c>
      <c r="F16" s="93">
        <v>2484</v>
      </c>
      <c r="G16" s="93">
        <v>2495</v>
      </c>
      <c r="H16" s="93">
        <v>2505</v>
      </c>
      <c r="I16" s="240">
        <v>2556</v>
      </c>
      <c r="J16" s="273"/>
      <c r="K16" s="273"/>
      <c r="L16" s="273"/>
    </row>
    <row r="17" spans="1:9" ht="13.5" thickBot="1">
      <c r="A17" s="96" t="s">
        <v>167</v>
      </c>
      <c r="B17" s="401"/>
      <c r="C17" s="271"/>
      <c r="D17" s="271"/>
      <c r="E17" s="94">
        <v>2632</v>
      </c>
      <c r="F17" s="94">
        <v>2650</v>
      </c>
      <c r="G17" s="94">
        <v>2658</v>
      </c>
      <c r="H17" s="94">
        <v>2672</v>
      </c>
      <c r="I17" s="284">
        <v>2732</v>
      </c>
    </row>
    <row r="18" spans="1:4" ht="20.25" customHeight="1">
      <c r="A18" s="74" t="s">
        <v>230</v>
      </c>
      <c r="B18" s="75"/>
      <c r="C18" s="76"/>
      <c r="D18" s="76"/>
    </row>
    <row r="19" spans="1:7" ht="18.75" customHeight="1">
      <c r="A19" s="492" t="s">
        <v>140</v>
      </c>
      <c r="B19" s="492"/>
      <c r="C19" s="492"/>
      <c r="D19" s="492"/>
      <c r="E19" s="492"/>
      <c r="F19" s="492"/>
      <c r="G19" s="492"/>
    </row>
    <row r="20" spans="1:8" ht="74.25" customHeight="1">
      <c r="A20" s="491" t="s">
        <v>141</v>
      </c>
      <c r="B20" s="491"/>
      <c r="C20" s="491"/>
      <c r="D20" s="491"/>
      <c r="E20" s="491"/>
      <c r="F20" s="491"/>
      <c r="G20" s="491"/>
      <c r="H20" s="491"/>
    </row>
    <row r="21" spans="1:8" ht="45.75" customHeight="1">
      <c r="A21" s="425"/>
      <c r="B21" s="425"/>
      <c r="C21" s="425"/>
      <c r="D21" s="425"/>
      <c r="E21" s="425"/>
      <c r="F21" s="425"/>
      <c r="G21" s="425"/>
      <c r="H21" s="473"/>
    </row>
    <row r="22" spans="1:7" ht="27.75" customHeight="1">
      <c r="A22" s="489"/>
      <c r="B22" s="490"/>
      <c r="C22" s="490"/>
      <c r="D22" s="490"/>
      <c r="E22" s="490"/>
      <c r="F22" s="490"/>
      <c r="G22" s="490"/>
    </row>
    <row r="23" spans="1:7" ht="78.75" customHeight="1">
      <c r="A23" s="491"/>
      <c r="B23" s="491"/>
      <c r="C23" s="491"/>
      <c r="D23" s="491"/>
      <c r="E23" s="491"/>
      <c r="F23" s="491"/>
      <c r="G23" s="491"/>
    </row>
    <row r="24" spans="1:7" ht="59.25" customHeight="1">
      <c r="A24" s="425"/>
      <c r="B24" s="425"/>
      <c r="C24" s="425"/>
      <c r="D24" s="425"/>
      <c r="E24" s="425"/>
      <c r="F24" s="425"/>
      <c r="G24" s="425"/>
    </row>
    <row r="25" ht="57.75" customHeight="1"/>
  </sheetData>
  <sheetProtection/>
  <mergeCells count="7">
    <mergeCell ref="A1:H1"/>
    <mergeCell ref="A21:H21"/>
    <mergeCell ref="A22:G22"/>
    <mergeCell ref="A23:G23"/>
    <mergeCell ref="A24:G24"/>
    <mergeCell ref="A19:G19"/>
    <mergeCell ref="A20:H20"/>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M60"/>
  <sheetViews>
    <sheetView tabSelected="1" zoomScale="115" zoomScaleNormal="115" zoomScalePageLayoutView="0" workbookViewId="0" topLeftCell="A36">
      <selection activeCell="A29" sqref="A29:G30"/>
    </sheetView>
  </sheetViews>
  <sheetFormatPr defaultColWidth="11.421875" defaultRowHeight="12.75"/>
  <cols>
    <col min="1" max="6" width="11.421875" style="6" customWidth="1"/>
    <col min="7" max="7" width="11.421875" style="6" hidden="1" customWidth="1"/>
    <col min="8" max="16384" width="11.421875" style="6" customWidth="1"/>
  </cols>
  <sheetData>
    <row r="1" spans="1:7" ht="9" customHeight="1">
      <c r="A1" s="493" t="s">
        <v>223</v>
      </c>
      <c r="B1" s="494"/>
      <c r="C1" s="494"/>
      <c r="D1" s="494"/>
      <c r="E1" s="494"/>
      <c r="F1" s="494"/>
      <c r="G1" s="494"/>
    </row>
    <row r="2" spans="1:7" ht="24" customHeight="1">
      <c r="A2" s="494"/>
      <c r="B2" s="494"/>
      <c r="C2" s="494"/>
      <c r="D2" s="494"/>
      <c r="E2" s="494"/>
      <c r="F2" s="494"/>
      <c r="G2" s="494"/>
    </row>
    <row r="3" ht="12.75">
      <c r="A3" s="7"/>
    </row>
    <row r="4" ht="12.75">
      <c r="A4" s="7"/>
    </row>
    <row r="19" ht="12.75" hidden="1"/>
    <row r="20" ht="12.75" hidden="1"/>
    <row r="21" ht="12.75" hidden="1">
      <c r="D21" s="8"/>
    </row>
    <row r="22" ht="12.75" hidden="1">
      <c r="D22" s="8"/>
    </row>
    <row r="23" ht="12.75" hidden="1">
      <c r="D23" s="8"/>
    </row>
    <row r="24" spans="1:7" ht="12.75">
      <c r="A24" s="9" t="s">
        <v>124</v>
      </c>
      <c r="D24" s="8"/>
      <c r="G24" s="9"/>
    </row>
    <row r="25" spans="1:7" ht="118.5" customHeight="1">
      <c r="A25" s="9"/>
      <c r="D25" s="8"/>
      <c r="G25" s="9"/>
    </row>
    <row r="26" spans="1:7" ht="17.25" customHeight="1">
      <c r="A26" s="9" t="s">
        <v>267</v>
      </c>
      <c r="D26" s="8"/>
      <c r="G26" s="9"/>
    </row>
    <row r="27" spans="1:7" ht="49.5" customHeight="1">
      <c r="A27" s="495" t="s">
        <v>177</v>
      </c>
      <c r="B27" s="496"/>
      <c r="C27" s="496"/>
      <c r="D27" s="496"/>
      <c r="E27" s="496"/>
      <c r="F27" s="496"/>
      <c r="G27" s="9"/>
    </row>
    <row r="28" spans="1:7" ht="6.75" customHeight="1">
      <c r="A28" s="77"/>
      <c r="B28" s="78"/>
      <c r="C28" s="78"/>
      <c r="D28" s="78"/>
      <c r="E28" s="78"/>
      <c r="F28" s="78"/>
      <c r="G28" s="9"/>
    </row>
    <row r="29" spans="1:10" ht="26.25" customHeight="1">
      <c r="A29" s="497" t="s">
        <v>222</v>
      </c>
      <c r="B29" s="498"/>
      <c r="C29" s="498"/>
      <c r="D29" s="498"/>
      <c r="E29" s="498"/>
      <c r="F29" s="498"/>
      <c r="G29" s="498"/>
      <c r="H29" s="73"/>
      <c r="I29" s="73"/>
      <c r="J29" s="37"/>
    </row>
    <row r="30" spans="1:7" ht="3.75" customHeight="1">
      <c r="A30" s="498"/>
      <c r="B30" s="498"/>
      <c r="C30" s="498"/>
      <c r="D30" s="498"/>
      <c r="E30" s="498"/>
      <c r="F30" s="498"/>
      <c r="G30" s="498"/>
    </row>
    <row r="31" spans="1:7" ht="12.75">
      <c r="A31" s="73"/>
      <c r="B31" s="73"/>
      <c r="C31" s="73"/>
      <c r="D31" s="73"/>
      <c r="E31" s="73"/>
      <c r="F31" s="73"/>
      <c r="G31" s="73"/>
    </row>
    <row r="32" spans="1:7" ht="12.75">
      <c r="A32" s="9"/>
      <c r="D32" s="8"/>
      <c r="G32" s="9"/>
    </row>
    <row r="33" spans="1:7" ht="12.75">
      <c r="A33" s="9"/>
      <c r="D33" s="8"/>
      <c r="G33" s="9"/>
    </row>
    <row r="34" spans="1:7" ht="12.75">
      <c r="A34" s="9"/>
      <c r="D34" s="8"/>
      <c r="G34" s="9"/>
    </row>
    <row r="35" spans="1:7" ht="12.75">
      <c r="A35" s="9"/>
      <c r="D35" s="8"/>
      <c r="G35" s="9"/>
    </row>
    <row r="36" spans="1:7" ht="12.75">
      <c r="A36" s="9"/>
      <c r="D36" s="8"/>
      <c r="G36" s="9"/>
    </row>
    <row r="37" spans="1:7" ht="12.75">
      <c r="A37" s="9"/>
      <c r="D37" s="8"/>
      <c r="G37" s="9"/>
    </row>
    <row r="38" spans="1:7" ht="12.75">
      <c r="A38" s="9"/>
      <c r="D38" s="8"/>
      <c r="G38" s="9"/>
    </row>
    <row r="39" spans="1:7" ht="12.75">
      <c r="A39" s="9"/>
      <c r="D39" s="8"/>
      <c r="G39" s="9"/>
    </row>
    <row r="40" spans="1:7" ht="12.75">
      <c r="A40" s="9"/>
      <c r="D40" s="8"/>
      <c r="G40" s="9"/>
    </row>
    <row r="41" spans="1:7" ht="12.75">
      <c r="A41" s="9"/>
      <c r="D41" s="8"/>
      <c r="G41" s="9"/>
    </row>
    <row r="42" spans="1:7" ht="12.75">
      <c r="A42" s="9"/>
      <c r="D42" s="8"/>
      <c r="G42" s="9"/>
    </row>
    <row r="43" spans="1:7" ht="12.75">
      <c r="A43" s="9"/>
      <c r="D43" s="8"/>
      <c r="G43" s="9"/>
    </row>
    <row r="44" spans="1:7" ht="12.75">
      <c r="A44" s="9"/>
      <c r="D44" s="8"/>
      <c r="G44" s="9"/>
    </row>
    <row r="45" spans="1:7" ht="12.75">
      <c r="A45" s="9"/>
      <c r="D45" s="8"/>
      <c r="G45" s="9"/>
    </row>
    <row r="46" spans="1:7" ht="12.75">
      <c r="A46" s="9"/>
      <c r="D46" s="8"/>
      <c r="G46" s="9"/>
    </row>
    <row r="47" spans="1:7" ht="12.75">
      <c r="A47" s="9"/>
      <c r="D47" s="8"/>
      <c r="G47" s="9"/>
    </row>
    <row r="48" spans="1:7" ht="12.75">
      <c r="A48" s="9"/>
      <c r="D48" s="8"/>
      <c r="G48" s="9"/>
    </row>
    <row r="49" spans="1:7" ht="12" customHeight="1">
      <c r="A49" s="9"/>
      <c r="D49" s="8"/>
      <c r="G49" s="9"/>
    </row>
    <row r="50" spans="1:7" ht="12.75" hidden="1">
      <c r="A50" s="9"/>
      <c r="D50" s="8"/>
      <c r="G50" s="9"/>
    </row>
    <row r="51" spans="1:7" ht="77.25" customHeight="1">
      <c r="A51" s="9"/>
      <c r="D51" s="8"/>
      <c r="G51" s="9"/>
    </row>
    <row r="52" spans="1:7" ht="50.25" customHeight="1">
      <c r="A52" s="9" t="s">
        <v>267</v>
      </c>
      <c r="D52" s="8"/>
      <c r="G52" s="9"/>
    </row>
    <row r="53" spans="1:9" ht="47.25" customHeight="1">
      <c r="A53" s="495" t="s">
        <v>176</v>
      </c>
      <c r="B53" s="496"/>
      <c r="C53" s="496"/>
      <c r="D53" s="496"/>
      <c r="E53" s="496"/>
      <c r="F53" s="496"/>
      <c r="G53" s="9"/>
      <c r="H53" s="73"/>
      <c r="I53" s="73"/>
    </row>
    <row r="54" spans="1:13" s="72" customFormat="1" ht="14.25" customHeight="1">
      <c r="A54" s="10" t="s">
        <v>101</v>
      </c>
      <c r="B54" s="6"/>
      <c r="C54" s="6"/>
      <c r="D54" s="8"/>
      <c r="E54" s="6"/>
      <c r="F54" s="6"/>
      <c r="G54" s="9"/>
      <c r="H54" s="73"/>
      <c r="I54" s="73"/>
      <c r="J54" s="71"/>
      <c r="K54" s="71"/>
      <c r="L54" s="71"/>
      <c r="M54" s="71"/>
    </row>
    <row r="55" spans="1:8" ht="86.25" customHeight="1">
      <c r="A55" s="491" t="s">
        <v>139</v>
      </c>
      <c r="B55" s="491"/>
      <c r="C55" s="491"/>
      <c r="D55" s="491"/>
      <c r="E55" s="491"/>
      <c r="F55" s="491"/>
      <c r="G55" s="491"/>
      <c r="H55" s="491"/>
    </row>
    <row r="56" spans="1:7" ht="12.75">
      <c r="A56" s="9"/>
      <c r="D56" s="8"/>
      <c r="G56" s="9"/>
    </row>
    <row r="57" spans="1:7" ht="12.75">
      <c r="A57" s="9"/>
      <c r="D57" s="8"/>
      <c r="G57" s="9"/>
    </row>
    <row r="58" spans="1:7" ht="12.75">
      <c r="A58" s="9"/>
      <c r="D58" s="8"/>
      <c r="G58" s="9"/>
    </row>
    <row r="59" spans="1:7" ht="12.75">
      <c r="A59" s="9"/>
      <c r="D59" s="8"/>
      <c r="G59" s="9"/>
    </row>
    <row r="60" ht="12.75">
      <c r="D60" s="8"/>
    </row>
  </sheetData>
  <sheetProtection/>
  <mergeCells count="5">
    <mergeCell ref="A1:G2"/>
    <mergeCell ref="A27:F27"/>
    <mergeCell ref="A29:G30"/>
    <mergeCell ref="A53:F53"/>
    <mergeCell ref="A55:H55"/>
  </mergeCells>
  <printOptions/>
  <pageMargins left="0.787401575" right="0.787401575" top="0.984251969" bottom="0.984251969" header="0.4921259845" footer="0.4921259845"/>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C19"/>
  <sheetViews>
    <sheetView zoomScalePageLayoutView="0" workbookViewId="0" topLeftCell="A1">
      <selection activeCell="D22" sqref="D22"/>
    </sheetView>
  </sheetViews>
  <sheetFormatPr defaultColWidth="11.421875" defaultRowHeight="12.75"/>
  <cols>
    <col min="1" max="1" width="11.421875" style="310" customWidth="1"/>
    <col min="2" max="2" width="9.57421875" style="310" customWidth="1"/>
    <col min="3" max="3" width="9.8515625" style="310" customWidth="1"/>
    <col min="4" max="4" width="10.00390625" style="310" customWidth="1"/>
    <col min="5" max="6" width="9.8515625" style="310" customWidth="1"/>
    <col min="7" max="8" width="9.57421875" style="310" customWidth="1"/>
    <col min="9" max="10" width="9.7109375" style="310" customWidth="1"/>
    <col min="11" max="11" width="9.421875" style="310" customWidth="1"/>
    <col min="12" max="12" width="10.140625" style="310" customWidth="1"/>
    <col min="13" max="13" width="10.00390625" style="310" customWidth="1"/>
    <col min="14" max="14" width="9.8515625" style="310" customWidth="1"/>
    <col min="15" max="15" width="9.57421875" style="310" customWidth="1"/>
    <col min="16" max="16" width="9.8515625" style="310" customWidth="1"/>
    <col min="17" max="17" width="9.140625" style="310" customWidth="1"/>
    <col min="18" max="18" width="10.140625" style="310" customWidth="1"/>
    <col min="19" max="19" width="9.140625" style="310" customWidth="1"/>
    <col min="20" max="20" width="9.421875" style="310" customWidth="1"/>
    <col min="21" max="21" width="8.8515625" style="310" customWidth="1"/>
    <col min="22" max="22" width="9.57421875" style="310" customWidth="1"/>
    <col min="23" max="23" width="9.00390625" style="310" customWidth="1"/>
    <col min="24" max="24" width="9.7109375" style="310" customWidth="1"/>
    <col min="25" max="16384" width="11.421875" style="310" customWidth="1"/>
  </cols>
  <sheetData>
    <row r="1" s="308" customFormat="1" ht="15">
      <c r="A1" s="308" t="s">
        <v>150</v>
      </c>
    </row>
    <row r="2" s="309" customFormat="1" ht="11.25"/>
    <row r="4" spans="1:29" ht="12.75">
      <c r="A4" s="311" t="s">
        <v>147</v>
      </c>
      <c r="B4" s="312" t="s">
        <v>32</v>
      </c>
      <c r="C4" s="312" t="s">
        <v>33</v>
      </c>
      <c r="D4" s="312" t="s">
        <v>34</v>
      </c>
      <c r="E4" s="312" t="s">
        <v>35</v>
      </c>
      <c r="F4" s="312" t="s">
        <v>36</v>
      </c>
      <c r="G4" s="312" t="s">
        <v>37</v>
      </c>
      <c r="H4" s="312" t="s">
        <v>38</v>
      </c>
      <c r="I4" s="312" t="s">
        <v>39</v>
      </c>
      <c r="J4" s="312" t="s">
        <v>40</v>
      </c>
      <c r="K4" s="312" t="s">
        <v>41</v>
      </c>
      <c r="L4" s="312">
        <v>2008</v>
      </c>
      <c r="M4" s="312">
        <v>2009</v>
      </c>
      <c r="N4" s="313" t="s">
        <v>63</v>
      </c>
      <c r="O4" s="314"/>
      <c r="P4" s="313" t="s">
        <v>87</v>
      </c>
      <c r="Q4" s="315"/>
      <c r="R4" s="140">
        <v>2012</v>
      </c>
      <c r="S4" s="141"/>
      <c r="T4" s="140">
        <v>2013</v>
      </c>
      <c r="U4" s="316"/>
      <c r="V4" s="140">
        <v>2014</v>
      </c>
      <c r="W4" s="316"/>
      <c r="X4" s="140">
        <v>2015</v>
      </c>
      <c r="Y4" s="316"/>
      <c r="Z4" s="140">
        <v>2016</v>
      </c>
      <c r="AA4" s="141"/>
      <c r="AB4" s="140">
        <v>2017</v>
      </c>
      <c r="AC4" s="141"/>
    </row>
    <row r="5" spans="1:29" s="320" customFormat="1" ht="24">
      <c r="A5" s="317"/>
      <c r="B5" s="318" t="s">
        <v>83</v>
      </c>
      <c r="C5" s="318" t="s">
        <v>83</v>
      </c>
      <c r="D5" s="318" t="s">
        <v>83</v>
      </c>
      <c r="E5" s="318" t="s">
        <v>83</v>
      </c>
      <c r="F5" s="318" t="s">
        <v>83</v>
      </c>
      <c r="G5" s="318" t="s">
        <v>83</v>
      </c>
      <c r="H5" s="318" t="s">
        <v>83</v>
      </c>
      <c r="I5" s="318" t="s">
        <v>83</v>
      </c>
      <c r="J5" s="318" t="s">
        <v>83</v>
      </c>
      <c r="K5" s="318" t="s">
        <v>83</v>
      </c>
      <c r="L5" s="318" t="s">
        <v>83</v>
      </c>
      <c r="M5" s="318" t="s">
        <v>83</v>
      </c>
      <c r="N5" s="318" t="s">
        <v>83</v>
      </c>
      <c r="O5" s="318" t="s">
        <v>104</v>
      </c>
      <c r="P5" s="318" t="s">
        <v>83</v>
      </c>
      <c r="Q5" s="318" t="s">
        <v>104</v>
      </c>
      <c r="R5" s="318" t="s">
        <v>83</v>
      </c>
      <c r="S5" s="318" t="s">
        <v>104</v>
      </c>
      <c r="T5" s="318" t="s">
        <v>83</v>
      </c>
      <c r="U5" s="318" t="s">
        <v>104</v>
      </c>
      <c r="V5" s="318" t="s">
        <v>83</v>
      </c>
      <c r="W5" s="318" t="s">
        <v>104</v>
      </c>
      <c r="X5" s="318" t="s">
        <v>83</v>
      </c>
      <c r="Y5" s="318" t="s">
        <v>104</v>
      </c>
      <c r="Z5" s="319" t="s">
        <v>83</v>
      </c>
      <c r="AA5" s="319" t="s">
        <v>148</v>
      </c>
      <c r="AB5" s="319" t="s">
        <v>83</v>
      </c>
      <c r="AC5" s="319" t="s">
        <v>148</v>
      </c>
    </row>
    <row r="6" spans="1:29" ht="24">
      <c r="A6" s="318" t="s">
        <v>0</v>
      </c>
      <c r="B6" s="321">
        <v>0.6</v>
      </c>
      <c r="C6" s="321">
        <v>0.5</v>
      </c>
      <c r="D6" s="321">
        <v>1.6</v>
      </c>
      <c r="E6" s="321">
        <v>1.6</v>
      </c>
      <c r="F6" s="321">
        <v>1.8</v>
      </c>
      <c r="G6" s="321">
        <v>1.9</v>
      </c>
      <c r="H6" s="321">
        <v>1.7</v>
      </c>
      <c r="I6" s="321">
        <v>1.7</v>
      </c>
      <c r="J6" s="321">
        <v>1.7</v>
      </c>
      <c r="K6" s="321">
        <v>1.5</v>
      </c>
      <c r="L6" s="321">
        <v>2.8</v>
      </c>
      <c r="M6" s="321">
        <v>0.1</v>
      </c>
      <c r="N6" s="150">
        <v>1.5</v>
      </c>
      <c r="O6" s="150">
        <v>1.5</v>
      </c>
      <c r="P6" s="150">
        <v>2.1</v>
      </c>
      <c r="Q6" s="150">
        <v>2.1</v>
      </c>
      <c r="R6" s="150">
        <v>1.9</v>
      </c>
      <c r="S6" s="150">
        <v>1.9</v>
      </c>
      <c r="T6" s="150">
        <v>0.7</v>
      </c>
      <c r="U6" s="150">
        <v>0.7</v>
      </c>
      <c r="V6" s="150">
        <v>0.5</v>
      </c>
      <c r="W6" s="150">
        <v>0.5</v>
      </c>
      <c r="X6" s="322">
        <v>0.03</v>
      </c>
      <c r="Y6" s="322">
        <v>0.03</v>
      </c>
      <c r="Z6" s="323">
        <v>0.2</v>
      </c>
      <c r="AA6" s="323">
        <v>0.2</v>
      </c>
      <c r="AB6" s="323">
        <v>1</v>
      </c>
      <c r="AC6" s="323">
        <v>1</v>
      </c>
    </row>
    <row r="7" spans="1:29" ht="36">
      <c r="A7" s="318" t="s">
        <v>183</v>
      </c>
      <c r="B7" s="321">
        <v>1.5</v>
      </c>
      <c r="C7" s="321">
        <v>1.7</v>
      </c>
      <c r="D7" s="321">
        <v>2.1</v>
      </c>
      <c r="E7" s="321">
        <v>1.9</v>
      </c>
      <c r="F7" s="321">
        <v>2.5</v>
      </c>
      <c r="G7" s="321">
        <v>1.6</v>
      </c>
      <c r="H7" s="321">
        <v>1.6</v>
      </c>
      <c r="I7" s="321">
        <v>1.6</v>
      </c>
      <c r="J7" s="321">
        <v>2.6</v>
      </c>
      <c r="K7" s="324">
        <v>3</v>
      </c>
      <c r="L7" s="321">
        <v>3.4</v>
      </c>
      <c r="M7" s="324">
        <v>2.1</v>
      </c>
      <c r="N7" s="323">
        <v>2.2</v>
      </c>
      <c r="O7" s="323">
        <v>2.9</v>
      </c>
      <c r="P7" s="323">
        <v>1.7</v>
      </c>
      <c r="Q7" s="323">
        <v>2.2</v>
      </c>
      <c r="R7" s="325">
        <v>1.4</v>
      </c>
      <c r="S7" s="325">
        <v>1.6</v>
      </c>
      <c r="T7" s="323">
        <v>0.5</v>
      </c>
      <c r="U7" s="323">
        <v>0.5</v>
      </c>
      <c r="V7" s="323">
        <v>0.9</v>
      </c>
      <c r="W7" s="323">
        <v>0.7</v>
      </c>
      <c r="X7" s="326">
        <v>0.7</v>
      </c>
      <c r="Y7" s="326">
        <v>0.8</v>
      </c>
      <c r="Z7" s="323">
        <v>0.7</v>
      </c>
      <c r="AA7" s="150">
        <v>0.8</v>
      </c>
      <c r="AB7" s="323">
        <v>2.3</v>
      </c>
      <c r="AC7" s="150">
        <v>2.4</v>
      </c>
    </row>
    <row r="8" spans="1:29" ht="12.75">
      <c r="A8" s="318"/>
      <c r="B8" s="321"/>
      <c r="C8" s="321"/>
      <c r="D8" s="321"/>
      <c r="E8" s="321"/>
      <c r="F8" s="321"/>
      <c r="G8" s="321"/>
      <c r="H8" s="321"/>
      <c r="I8" s="321"/>
      <c r="J8" s="321"/>
      <c r="K8" s="324"/>
      <c r="L8" s="321"/>
      <c r="M8" s="324"/>
      <c r="N8" s="323"/>
      <c r="O8" s="327"/>
      <c r="P8" s="323"/>
      <c r="Q8" s="327"/>
      <c r="R8" s="323"/>
      <c r="S8" s="327"/>
      <c r="T8" s="323"/>
      <c r="U8" s="327"/>
      <c r="V8" s="323"/>
      <c r="W8" s="327"/>
      <c r="X8" s="323"/>
      <c r="Y8" s="327"/>
      <c r="Z8" s="150"/>
      <c r="AA8" s="150"/>
      <c r="AB8" s="150"/>
      <c r="AC8" s="150"/>
    </row>
    <row r="9" spans="1:29" ht="24">
      <c r="A9" s="328" t="s">
        <v>152</v>
      </c>
      <c r="B9" s="324"/>
      <c r="C9" s="329"/>
      <c r="D9" s="324"/>
      <c r="E9" s="324"/>
      <c r="F9" s="324"/>
      <c r="G9" s="324"/>
      <c r="H9" s="324"/>
      <c r="I9" s="324"/>
      <c r="J9" s="324"/>
      <c r="K9" s="321"/>
      <c r="L9" s="324"/>
      <c r="M9" s="321"/>
      <c r="N9" s="150">
        <v>3.2</v>
      </c>
      <c r="O9" s="150">
        <v>3.3</v>
      </c>
      <c r="P9" s="150">
        <v>3.2</v>
      </c>
      <c r="Q9" s="150">
        <v>3.2</v>
      </c>
      <c r="R9" s="325">
        <v>2.3</v>
      </c>
      <c r="S9" s="325">
        <v>2.4</v>
      </c>
      <c r="T9" s="324">
        <v>1.8</v>
      </c>
      <c r="U9" s="324">
        <v>1.8</v>
      </c>
      <c r="V9" s="324">
        <v>2.4</v>
      </c>
      <c r="W9" s="324">
        <v>2.5</v>
      </c>
      <c r="X9" s="324">
        <v>2.2</v>
      </c>
      <c r="Y9" s="326">
        <v>2.2</v>
      </c>
      <c r="Z9" s="323">
        <v>2.3</v>
      </c>
      <c r="AA9" s="150">
        <v>2.2</v>
      </c>
      <c r="AB9" s="323">
        <f>4</f>
        <v>4</v>
      </c>
      <c r="AC9" s="150">
        <v>3.8</v>
      </c>
    </row>
    <row r="10" spans="1:29" ht="36">
      <c r="A10" s="318" t="s">
        <v>184</v>
      </c>
      <c r="B10" s="324">
        <v>1.1</v>
      </c>
      <c r="C10" s="324">
        <v>1.3</v>
      </c>
      <c r="D10" s="321">
        <v>1.8</v>
      </c>
      <c r="E10" s="321">
        <v>1.8</v>
      </c>
      <c r="F10" s="321">
        <v>2.6</v>
      </c>
      <c r="G10" s="321">
        <v>1.5</v>
      </c>
      <c r="H10" s="321">
        <v>1.2</v>
      </c>
      <c r="I10" s="321">
        <v>1.1</v>
      </c>
      <c r="J10" s="321">
        <v>1.3</v>
      </c>
      <c r="K10" s="324">
        <v>1.1</v>
      </c>
      <c r="L10" s="321">
        <v>1.8</v>
      </c>
      <c r="M10" s="324">
        <v>1.4</v>
      </c>
      <c r="N10" s="323" t="s">
        <v>64</v>
      </c>
      <c r="O10" s="323" t="s">
        <v>64</v>
      </c>
      <c r="P10" s="323" t="s">
        <v>64</v>
      </c>
      <c r="Q10" s="323" t="s">
        <v>64</v>
      </c>
      <c r="R10" s="323" t="s">
        <v>64</v>
      </c>
      <c r="S10" s="323" t="s">
        <v>64</v>
      </c>
      <c r="T10" s="323" t="s">
        <v>64</v>
      </c>
      <c r="U10" s="323" t="s">
        <v>64</v>
      </c>
      <c r="V10" s="323" t="s">
        <v>64</v>
      </c>
      <c r="W10" s="323" t="s">
        <v>64</v>
      </c>
      <c r="X10" s="323" t="s">
        <v>64</v>
      </c>
      <c r="Y10" s="323" t="s">
        <v>64</v>
      </c>
      <c r="Z10" s="323" t="s">
        <v>64</v>
      </c>
      <c r="AA10" s="323" t="s">
        <v>64</v>
      </c>
      <c r="AB10" s="323" t="s">
        <v>64</v>
      </c>
      <c r="AC10" s="323" t="s">
        <v>64</v>
      </c>
    </row>
    <row r="11" spans="1:29" ht="36">
      <c r="A11" s="318" t="s">
        <v>185</v>
      </c>
      <c r="B11" s="324">
        <v>2</v>
      </c>
      <c r="C11" s="324">
        <v>2.1</v>
      </c>
      <c r="D11" s="321">
        <v>2.2</v>
      </c>
      <c r="E11" s="321">
        <v>2.1</v>
      </c>
      <c r="F11" s="321">
        <v>2.3</v>
      </c>
      <c r="G11" s="321">
        <v>2.2</v>
      </c>
      <c r="H11" s="321">
        <v>2.3</v>
      </c>
      <c r="I11" s="321">
        <v>1.8</v>
      </c>
      <c r="J11" s="321">
        <v>2.1</v>
      </c>
      <c r="K11" s="321">
        <v>2.3</v>
      </c>
      <c r="L11" s="321">
        <v>2.1</v>
      </c>
      <c r="M11" s="324">
        <v>2</v>
      </c>
      <c r="N11" s="323" t="s">
        <v>64</v>
      </c>
      <c r="O11" s="323" t="s">
        <v>64</v>
      </c>
      <c r="P11" s="323" t="s">
        <v>64</v>
      </c>
      <c r="Q11" s="323" t="s">
        <v>64</v>
      </c>
      <c r="R11" s="323" t="s">
        <v>64</v>
      </c>
      <c r="S11" s="323" t="s">
        <v>64</v>
      </c>
      <c r="T11" s="323" t="s">
        <v>64</v>
      </c>
      <c r="U11" s="323" t="s">
        <v>64</v>
      </c>
      <c r="V11" s="323" t="s">
        <v>64</v>
      </c>
      <c r="W11" s="323" t="s">
        <v>64</v>
      </c>
      <c r="X11" s="323" t="s">
        <v>64</v>
      </c>
      <c r="Y11" s="323" t="s">
        <v>64</v>
      </c>
      <c r="Z11" s="323" t="s">
        <v>64</v>
      </c>
      <c r="AA11" s="323" t="s">
        <v>64</v>
      </c>
      <c r="AB11" s="323" t="s">
        <v>64</v>
      </c>
      <c r="AC11" s="323" t="s">
        <v>64</v>
      </c>
    </row>
    <row r="13" spans="2:29" ht="12.75">
      <c r="B13" s="330">
        <f aca="true" t="shared" si="0" ref="B13:AA13">SUM(B9:B11)</f>
        <v>3.1</v>
      </c>
      <c r="C13" s="330">
        <f t="shared" si="0"/>
        <v>3.4</v>
      </c>
      <c r="D13" s="330">
        <f t="shared" si="0"/>
        <v>4</v>
      </c>
      <c r="E13" s="330">
        <f t="shared" si="0"/>
        <v>3.9</v>
      </c>
      <c r="F13" s="330">
        <f t="shared" si="0"/>
        <v>4.9</v>
      </c>
      <c r="G13" s="330">
        <f t="shared" si="0"/>
        <v>3.7</v>
      </c>
      <c r="H13" s="330">
        <f t="shared" si="0"/>
        <v>3.5</v>
      </c>
      <c r="I13" s="330">
        <f t="shared" si="0"/>
        <v>2.9</v>
      </c>
      <c r="J13" s="330">
        <f t="shared" si="0"/>
        <v>3.4</v>
      </c>
      <c r="K13" s="330">
        <f t="shared" si="0"/>
        <v>3.4</v>
      </c>
      <c r="L13" s="330">
        <f t="shared" si="0"/>
        <v>3.9</v>
      </c>
      <c r="M13" s="330">
        <f t="shared" si="0"/>
        <v>3.4</v>
      </c>
      <c r="N13" s="330">
        <f t="shared" si="0"/>
        <v>3.2</v>
      </c>
      <c r="O13" s="330">
        <f t="shared" si="0"/>
        <v>3.3</v>
      </c>
      <c r="P13" s="330">
        <f t="shared" si="0"/>
        <v>3.2</v>
      </c>
      <c r="Q13" s="330">
        <f t="shared" si="0"/>
        <v>3.2</v>
      </c>
      <c r="R13" s="330">
        <f t="shared" si="0"/>
        <v>2.3</v>
      </c>
      <c r="S13" s="330">
        <f t="shared" si="0"/>
        <v>2.4</v>
      </c>
      <c r="T13" s="330">
        <f t="shared" si="0"/>
        <v>1.8</v>
      </c>
      <c r="U13" s="330">
        <f t="shared" si="0"/>
        <v>1.8</v>
      </c>
      <c r="V13" s="330">
        <f t="shared" si="0"/>
        <v>2.4</v>
      </c>
      <c r="W13" s="330">
        <f t="shared" si="0"/>
        <v>2.5</v>
      </c>
      <c r="X13" s="330">
        <f t="shared" si="0"/>
        <v>2.2</v>
      </c>
      <c r="Y13" s="330">
        <f t="shared" si="0"/>
        <v>2.2</v>
      </c>
      <c r="Z13" s="330">
        <f t="shared" si="0"/>
        <v>2.3</v>
      </c>
      <c r="AA13" s="330">
        <f t="shared" si="0"/>
        <v>2.2</v>
      </c>
      <c r="AB13" s="330">
        <f>AB9</f>
        <v>4</v>
      </c>
      <c r="AC13" s="330">
        <f>AC9</f>
        <v>3.8</v>
      </c>
    </row>
    <row r="14" ht="12.75">
      <c r="A14" s="331" t="s">
        <v>124</v>
      </c>
    </row>
    <row r="15" spans="1:6" ht="34.5" customHeight="1">
      <c r="A15" s="499" t="s">
        <v>143</v>
      </c>
      <c r="B15" s="500"/>
      <c r="C15" s="500"/>
      <c r="D15" s="500"/>
      <c r="E15" s="500"/>
      <c r="F15" s="500"/>
    </row>
    <row r="16" spans="1:13" ht="65.25" customHeight="1">
      <c r="A16" s="501" t="s">
        <v>123</v>
      </c>
      <c r="B16" s="502"/>
      <c r="C16" s="502"/>
      <c r="D16" s="502"/>
      <c r="E16" s="502"/>
      <c r="F16" s="502"/>
      <c r="G16" s="502"/>
      <c r="H16" s="502"/>
      <c r="I16" s="502"/>
      <c r="J16" s="502"/>
      <c r="K16" s="502"/>
      <c r="L16" s="502"/>
      <c r="M16" s="502"/>
    </row>
    <row r="17" spans="21:22" ht="12.75">
      <c r="U17" s="332"/>
      <c r="V17" s="333"/>
    </row>
    <row r="18" spans="18:22" ht="12.75">
      <c r="R18" s="332"/>
      <c r="V18" s="333"/>
    </row>
    <row r="19" ht="12.75">
      <c r="R19" s="332"/>
    </row>
  </sheetData>
  <sheetProtection/>
  <mergeCells count="2">
    <mergeCell ref="A15:F15"/>
    <mergeCell ref="A16:M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SPM</dc:creator>
  <cp:keywords/>
  <dc:description/>
  <cp:lastModifiedBy>GAUTIER Nadine</cp:lastModifiedBy>
  <cp:lastPrinted>2016-11-17T15:16:05Z</cp:lastPrinted>
  <dcterms:created xsi:type="dcterms:W3CDTF">2008-06-20T12:38:17Z</dcterms:created>
  <dcterms:modified xsi:type="dcterms:W3CDTF">2019-09-10T14:14:05Z</dcterms:modified>
  <cp:category/>
  <cp:version/>
  <cp:contentType/>
  <cp:contentStatus/>
</cp:coreProperties>
</file>