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516" windowWidth="7680" windowHeight="4992" tabRatio="848"/>
  </bookViews>
  <sheets>
    <sheet name="F 7.1-1" sheetId="40" r:id="rId1"/>
    <sheet name="F 7.1-2" sheetId="47" r:id="rId2"/>
    <sheet name="Source F 7.1-2" sheetId="48" r:id="rId3"/>
    <sheet name="F 7.1-3" sheetId="49" r:id="rId4"/>
    <sheet name="Source F 7.1-3" sheetId="50" r:id="rId5"/>
    <sheet name="F 7.1-4" sheetId="17" r:id="rId6"/>
    <sheet name="F 7.1-5" sheetId="45" r:id="rId7"/>
    <sheet name="Source F 7.1-5" sheetId="46" r:id="rId8"/>
    <sheet name="F 7.1-6" sheetId="12" r:id="rId9"/>
    <sheet name="F 7.1-7" sheetId="19" r:id="rId10"/>
    <sheet name="F 7.1-8" sheetId="21" r:id="rId11"/>
    <sheet name="F 7.1-9" sheetId="22" r:id="rId12"/>
  </sheets>
  <externalReferences>
    <externalReference r:id="rId13"/>
    <externalReference r:id="rId14"/>
    <externalReference r:id="rId15"/>
  </externalReferences>
  <definedNames>
    <definedName name="EXECUTION" localSheetId="0">#REF!</definedName>
    <definedName name="EXECUTION">#REF!</definedName>
    <definedName name="Extraction_2BPSS_PAP_Entrées_Sorties_par_Min_et_Cat_Emploi" localSheetId="0">#REF!</definedName>
    <definedName name="Extraction_2BPSS_PAP_Entrées_Sorties_par_Min_et_Cat_Emploi">#REF!</definedName>
    <definedName name="Extraction_2BPSS_PAP_ETPT_par_Prog_et_Cat_Emploi">#REF!</definedName>
    <definedName name="Extraction_2BPSS_PAP_ETPT_par_programme">#REF!</definedName>
    <definedName name="Extraction_2BPSS_PAP_ETPT_par_programme_et_catégorie_d_emploi">#REF!</definedName>
    <definedName name="Extraction_2BPSS_PAP_LF_T2_par_programme">#REF!</definedName>
    <definedName name="Extraction_2BPSS_RAP_Effectifs_par_service">#REF!</definedName>
    <definedName name="Jalon_Projet">#REF!</definedName>
    <definedName name="leviers">#REF!</definedName>
    <definedName name="Ref">#REF!</definedName>
    <definedName name="Rôle_DGME">#REF!</definedName>
    <definedName name="sdfootnote5anc">#REF!</definedName>
    <definedName name="sdfootnote6anc">#REF!</definedName>
    <definedName name="_xlnm.Print_Area" localSheetId="6">'F 7.1-5'!$A$1:$H$47</definedName>
  </definedNames>
  <calcPr calcId="145621"/>
</workbook>
</file>

<file path=xl/calcChain.xml><?xml version="1.0" encoding="utf-8"?>
<calcChain xmlns="http://schemas.openxmlformats.org/spreadsheetml/2006/main">
  <c r="D5" i="40" l="1"/>
  <c r="D6" i="40"/>
  <c r="D7" i="40"/>
  <c r="D9" i="40"/>
  <c r="D10" i="40"/>
  <c r="D11" i="40"/>
  <c r="D13" i="40"/>
  <c r="D14" i="40"/>
  <c r="D15" i="40"/>
  <c r="C4" i="19" l="1"/>
  <c r="D4" i="19"/>
  <c r="F4" i="19"/>
  <c r="G4" i="19"/>
  <c r="I4" i="19"/>
  <c r="C5" i="19"/>
  <c r="D5" i="19"/>
  <c r="F5" i="19"/>
  <c r="G5" i="19"/>
  <c r="I5" i="19"/>
  <c r="C6" i="19"/>
  <c r="D6" i="19"/>
  <c r="F6" i="19"/>
  <c r="G6" i="19"/>
  <c r="I6" i="19"/>
  <c r="C7" i="19"/>
  <c r="D7" i="19"/>
  <c r="F7" i="19"/>
  <c r="G7" i="19"/>
  <c r="I7" i="19"/>
  <c r="C8" i="19"/>
  <c r="D8" i="19"/>
  <c r="F8" i="19"/>
  <c r="G8" i="19"/>
  <c r="I8" i="19"/>
  <c r="C9" i="19"/>
  <c r="D9" i="19"/>
  <c r="F9" i="19"/>
  <c r="G9" i="19"/>
  <c r="I9" i="19"/>
  <c r="C10" i="19"/>
  <c r="D10" i="19"/>
  <c r="F10" i="19"/>
  <c r="G10" i="19"/>
  <c r="I10" i="19"/>
  <c r="C11" i="19"/>
  <c r="D11" i="19"/>
  <c r="F11" i="19"/>
  <c r="G11" i="19"/>
  <c r="I11" i="19"/>
  <c r="C13" i="19"/>
  <c r="D13" i="19"/>
  <c r="F13" i="19"/>
  <c r="G13" i="19"/>
  <c r="I13" i="19"/>
  <c r="C14" i="19"/>
  <c r="D14" i="19"/>
  <c r="F14" i="19"/>
  <c r="G14" i="19"/>
  <c r="I14" i="19"/>
  <c r="C15" i="19"/>
  <c r="D15" i="19"/>
  <c r="F15" i="19"/>
  <c r="G15" i="19"/>
  <c r="I15" i="19"/>
  <c r="C16" i="19"/>
  <c r="F16" i="19"/>
  <c r="I16" i="19"/>
  <c r="D6" i="17" l="1"/>
  <c r="D28" i="17" l="1"/>
  <c r="D27" i="17"/>
  <c r="D29" i="17"/>
  <c r="D30" i="17" l="1"/>
  <c r="D14" i="17" l="1"/>
  <c r="D7" i="17"/>
  <c r="D19" i="17" l="1"/>
  <c r="D8" i="17"/>
  <c r="D12" i="17"/>
  <c r="D11" i="17"/>
  <c r="D13" i="17"/>
  <c r="D9" i="17"/>
  <c r="D18" i="17" l="1"/>
  <c r="D17" i="17"/>
  <c r="D16" i="17"/>
  <c r="C11" i="22" l="1"/>
  <c r="G11" i="22"/>
  <c r="E11" i="22"/>
  <c r="C29" i="17" l="1"/>
  <c r="C28" i="17"/>
  <c r="C27" i="17"/>
  <c r="C11" i="17" l="1"/>
  <c r="C12" i="17"/>
  <c r="C8" i="17"/>
  <c r="C14" i="17"/>
  <c r="C30" i="17"/>
  <c r="C16" i="17"/>
  <c r="C13" i="17"/>
  <c r="C7" i="17"/>
  <c r="C17" i="17"/>
  <c r="C33" i="17" l="1"/>
  <c r="C32" i="17"/>
  <c r="C22" i="17"/>
  <c r="C34" i="17"/>
  <c r="C18" i="17"/>
  <c r="C19" i="17"/>
  <c r="C9" i="17"/>
  <c r="C35" i="17" l="1"/>
  <c r="C25" i="17"/>
  <c r="C6" i="17"/>
  <c r="C15" i="22" l="1"/>
  <c r="E6" i="22" l="1"/>
  <c r="I17" i="19"/>
  <c r="E15" i="22"/>
  <c r="G6" i="22" l="1"/>
  <c r="G15" i="22"/>
  <c r="G16" i="22" l="1"/>
  <c r="G14" i="22"/>
  <c r="C16" i="22"/>
  <c r="C6" i="22"/>
  <c r="E16" i="22"/>
  <c r="C14" i="22"/>
  <c r="E14" i="22"/>
  <c r="F17" i="19" l="1"/>
  <c r="C17" i="19"/>
  <c r="E8" i="22" l="1"/>
  <c r="G8" i="22"/>
  <c r="E10" i="22"/>
  <c r="G10" i="22"/>
  <c r="C4" i="22"/>
  <c r="C5" i="22"/>
  <c r="E13" i="22"/>
  <c r="E5" i="22"/>
  <c r="G9" i="22"/>
  <c r="E9" i="22"/>
  <c r="G7" i="22"/>
  <c r="C8" i="22"/>
  <c r="C7" i="22"/>
  <c r="E7" i="22"/>
  <c r="C10" i="22"/>
  <c r="G4" i="22"/>
  <c r="E4" i="22"/>
  <c r="G13" i="22"/>
  <c r="C13" i="22"/>
  <c r="G5" i="22"/>
  <c r="C9" i="22"/>
</calcChain>
</file>

<file path=xl/sharedStrings.xml><?xml version="1.0" encoding="utf-8"?>
<sst xmlns="http://schemas.openxmlformats.org/spreadsheetml/2006/main" count="337" uniqueCount="125">
  <si>
    <t>Formation statutaire</t>
  </si>
  <si>
    <t>Formation professionnelle</t>
  </si>
  <si>
    <t>Ensemble</t>
  </si>
  <si>
    <t>(en nombre de jours par agent)</t>
  </si>
  <si>
    <t>(en nombre de jours)</t>
  </si>
  <si>
    <t>Hommes</t>
  </si>
  <si>
    <t>Femmes</t>
  </si>
  <si>
    <t>Catégorie A</t>
  </si>
  <si>
    <t>Catégorie B</t>
  </si>
  <si>
    <t>Catégorie C et ouvriers d’État</t>
  </si>
  <si>
    <t>Total</t>
  </si>
  <si>
    <t>Culture et Communication</t>
  </si>
  <si>
    <t>Ministères sociaux</t>
  </si>
  <si>
    <t>Services du Premier ministre hors formation interministérielle</t>
  </si>
  <si>
    <t>Nombre de jours de formation</t>
  </si>
  <si>
    <t>Dépenses totales de formation</t>
  </si>
  <si>
    <t xml:space="preserve">Nombre de jours de formation </t>
  </si>
  <si>
    <t xml:space="preserve">Services du Premier ministre </t>
  </si>
  <si>
    <t>Formation statutaire et professionnelle</t>
  </si>
  <si>
    <t>Affaires étrangères et Développement international</t>
  </si>
  <si>
    <t>Défense</t>
  </si>
  <si>
    <t>Intérieur</t>
  </si>
  <si>
    <t>Justice</t>
  </si>
  <si>
    <t>Note : L'appellation des ministères renvoie à la nomenclature d'exécution de la loi de finances initiale de l'année.</t>
  </si>
  <si>
    <t>Dépenses 
(en millions d'euros)</t>
  </si>
  <si>
    <t>Part des dépenses 
dans la masse salariale 
(en %)</t>
  </si>
  <si>
    <t>Effectifs en formation</t>
  </si>
  <si>
    <t>Part 
(en %)</t>
  </si>
  <si>
    <t xml:space="preserve">(2) Les ministères de l’enseignement comprennent les ministères de l'Éducation nationale et de l'Enseignement supérieur et Recherche. </t>
  </si>
  <si>
    <t>Agriculture, Agro-alimentaire et Forêt</t>
  </si>
  <si>
    <t>Ministères économiques et financiers</t>
  </si>
  <si>
    <r>
      <t>Total y compris enseignement</t>
    </r>
    <r>
      <rPr>
        <b/>
        <vertAlign val="superscript"/>
        <sz val="8"/>
        <rFont val="Arial"/>
        <family val="2"/>
      </rPr>
      <t>(4)(5)</t>
    </r>
  </si>
  <si>
    <r>
      <t>Ensemble hors enseignement</t>
    </r>
    <r>
      <rPr>
        <b/>
        <vertAlign val="superscript"/>
        <sz val="8"/>
        <rFont val="Arial"/>
        <family val="2"/>
      </rPr>
      <t>(4)(5)</t>
    </r>
  </si>
  <si>
    <r>
      <t>Formation interministérielle</t>
    </r>
    <r>
      <rPr>
        <vertAlign val="superscript"/>
        <sz val="8"/>
        <rFont val="Arial"/>
        <family val="2"/>
      </rPr>
      <t>(3)</t>
    </r>
  </si>
  <si>
    <t>(3) Une partie de ces résultats est déjà incluse dans les bilans des ministères économiques et financiers et des services du Premier ministre, et n'est donc pas recomptée dans les totaux hors et y compris enseignement.</t>
  </si>
  <si>
    <t>Agriculture, Agroalimentaire et Forêt</t>
  </si>
  <si>
    <t>Écologie, Développement durable et Énergie - 
Logement, Égalité des territoires et Ruralité</t>
  </si>
  <si>
    <t xml:space="preserve">Intérieur </t>
  </si>
  <si>
    <r>
      <t>Justice</t>
    </r>
    <r>
      <rPr>
        <vertAlign val="superscript"/>
        <sz val="9"/>
        <rFont val="Calibri"/>
        <family val="2"/>
      </rPr>
      <t>(2)</t>
    </r>
  </si>
  <si>
    <r>
      <t>Ministères sociaux</t>
    </r>
    <r>
      <rPr>
        <vertAlign val="superscript"/>
        <sz val="9"/>
        <rFont val="Calibri"/>
        <family val="2"/>
      </rPr>
      <t>(2)</t>
    </r>
  </si>
  <si>
    <r>
      <t>Services du Premier ministre</t>
    </r>
    <r>
      <rPr>
        <vertAlign val="superscript"/>
        <sz val="9"/>
        <rFont val="Calibri"/>
        <family val="2"/>
      </rPr>
      <t>(1)</t>
    </r>
  </si>
  <si>
    <t>Interm</t>
  </si>
  <si>
    <t>Enseignement</t>
  </si>
  <si>
    <t>Ensemble hors enseignement</t>
  </si>
  <si>
    <t>Finances avec interm</t>
  </si>
  <si>
    <t>SPM avec interm</t>
  </si>
  <si>
    <t>FS</t>
  </si>
  <si>
    <t>FP</t>
  </si>
  <si>
    <t>Champ : Personnels civils des ministères (hors EPA sous tutelle). Pour le ministère de la Culture, les EPA sont intégrés.</t>
  </si>
  <si>
    <t>nd</t>
  </si>
  <si>
    <t xml:space="preserve">(3) Les ministères de l’enseignement comprennent les ministères de l'Éducation nationale et de l'Enseignement supérieur et Recherche. </t>
  </si>
  <si>
    <t>(5) Les ministères de l’enseignement comprennent les ministères de l'Éducation nationale et de l'Enseignement supérieur et Recherche.</t>
  </si>
  <si>
    <r>
      <t>Enseignement</t>
    </r>
    <r>
      <rPr>
        <vertAlign val="superscript"/>
        <sz val="8"/>
        <rFont val="Arial"/>
        <family val="2"/>
      </rPr>
      <t>(5)</t>
    </r>
  </si>
  <si>
    <t>Figure 7.1-1 : Dépenses de formation statutaire et professionnelle dans les ministères</t>
  </si>
  <si>
    <t>Source : Enquêtes annuelles Formation, DGAFP - Dessi.</t>
  </si>
  <si>
    <r>
      <t>Figure 7.1-2 : Nombre moyen de jours de formation continue/professionnelle</t>
    </r>
    <r>
      <rPr>
        <b/>
        <vertAlign val="superscript"/>
        <sz val="9"/>
        <rFont val="Arial"/>
        <family val="2"/>
      </rPr>
      <t xml:space="preserve">(1) </t>
    </r>
    <r>
      <rPr>
        <b/>
        <sz val="9"/>
        <rFont val="Arial"/>
        <family val="2"/>
      </rPr>
      <t>par agent dans les ministères</t>
    </r>
    <r>
      <rPr>
        <b/>
        <vertAlign val="superscript"/>
        <sz val="9"/>
        <rFont val="Arial"/>
        <family val="2"/>
      </rPr>
      <t xml:space="preserve"> </t>
    </r>
    <r>
      <rPr>
        <b/>
        <sz val="9"/>
        <rFont val="Arial"/>
        <family val="2"/>
      </rPr>
      <t>de 2007 à 2017</t>
    </r>
  </si>
  <si>
    <t>Figure 7.1-4 : Nombre moyen de jours de formation statutaire et professionnelle par agent dans les ministères selon la catégorie hiérarchique</t>
  </si>
  <si>
    <r>
      <t>Évolution annuelle par rapport à 2007</t>
    </r>
    <r>
      <rPr>
        <vertAlign val="superscript"/>
        <sz val="8"/>
        <rFont val="Arial"/>
        <family val="2"/>
      </rPr>
      <t>(3)</t>
    </r>
    <r>
      <rPr>
        <sz val="8"/>
        <rFont val="Arial"/>
        <family val="2"/>
      </rPr>
      <t xml:space="preserve"> (en %)</t>
    </r>
  </si>
  <si>
    <t>Figure 7.1-5 : Nombre moyen de jours de formation statutaire et professionnelle par agent dans les ministères selon la catégorie hiérarchique et le sexe en 2017</t>
  </si>
  <si>
    <t>Figure 7.1-6 : Nombre moyen de jours de formation statutaire et professionnelle par agent selon le ministère et le sexe en 2017</t>
  </si>
  <si>
    <t>Figure ‎7.1-7 : La formation statutaire et professionnelle par ministère</t>
  </si>
  <si>
    <t>Figure 7.1-9 : Part des dépenses de formation statutaire et professionnelle dans la masse salariale par ministère en 2017</t>
  </si>
  <si>
    <t>2016
(en millions d'euros)</t>
  </si>
  <si>
    <t>Part des dépenses 2016 révisées</t>
  </si>
  <si>
    <t xml:space="preserve"> -</t>
  </si>
  <si>
    <t xml:space="preserve">(1) Les ministères de l’enseignement comprennent les ministères de l'Éducation nationale et de l'Enseignement supérieur et Recherche. </t>
  </si>
  <si>
    <r>
      <t>Ministères de l'enseignement</t>
    </r>
    <r>
      <rPr>
        <b/>
        <vertAlign val="superscript"/>
        <sz val="8"/>
        <rFont val="Arial"/>
        <family val="2"/>
      </rPr>
      <t>(1)</t>
    </r>
  </si>
  <si>
    <t>(2) Les données relatives à l'année 2016 ont été révisées.</t>
  </si>
  <si>
    <t>(1) Les concepts de formation ne se recoupent pas entre 2007 et 2017 : initiale et continue avant 2008 ; statutaire et professionnelle à partir de 2008.</t>
  </si>
  <si>
    <t>(3) Les données relatives à l'année 2016 ont été révisées.</t>
  </si>
  <si>
    <r>
      <t>Figure 7.1-3 : Durée moyenne de formation continue/professionnelle</t>
    </r>
    <r>
      <rPr>
        <b/>
        <vertAlign val="superscript"/>
        <sz val="9"/>
        <rFont val="Arial"/>
        <family val="2"/>
      </rPr>
      <t>(1)</t>
    </r>
    <r>
      <rPr>
        <b/>
        <sz val="9"/>
        <rFont val="Arial"/>
        <family val="2"/>
      </rPr>
      <t xml:space="preserve"> dans les ministères hors enseignement</t>
    </r>
    <r>
      <rPr>
        <b/>
        <vertAlign val="superscript"/>
        <sz val="9"/>
        <rFont val="Arial"/>
        <family val="2"/>
      </rPr>
      <t>(2)</t>
    </r>
    <r>
      <rPr>
        <b/>
        <sz val="9"/>
        <rFont val="Arial"/>
        <family val="2"/>
      </rPr>
      <t xml:space="preserve"> selon la catégorie hiérarchique de 2007 à 2017</t>
    </r>
  </si>
  <si>
    <r>
      <t>Évolution des dépenses 2017/2016</t>
    </r>
    <r>
      <rPr>
        <vertAlign val="superscript"/>
        <sz val="8"/>
        <rFont val="Arial"/>
        <family val="2"/>
      </rPr>
      <t>(2)</t>
    </r>
    <r>
      <rPr>
        <sz val="8"/>
        <rFont val="Arial"/>
        <family val="2"/>
      </rPr>
      <t xml:space="preserve">
(en %)</t>
    </r>
  </si>
  <si>
    <r>
      <t>Ministères hors enseignement</t>
    </r>
    <r>
      <rPr>
        <b/>
        <vertAlign val="superscript"/>
        <sz val="8"/>
        <rFont val="Arial"/>
        <family val="2"/>
      </rPr>
      <t>(1)</t>
    </r>
  </si>
  <si>
    <t>(3) Les concepts de formation ne se recoupent pas entre 2007 et 2017 : initiale et continue avant 2008 ; statutaire et professionnelle à partir de 2008.</t>
  </si>
  <si>
    <r>
      <t>Évolution 2017/2016</t>
    </r>
    <r>
      <rPr>
        <vertAlign val="superscript"/>
        <sz val="8"/>
        <rFont val="Arial"/>
        <family val="2"/>
      </rPr>
      <t>(2)</t>
    </r>
    <r>
      <rPr>
        <sz val="8"/>
        <rFont val="Arial"/>
        <family val="2"/>
      </rPr>
      <t xml:space="preserve">
(en %)</t>
    </r>
  </si>
  <si>
    <r>
      <t>Justice</t>
    </r>
    <r>
      <rPr>
        <vertAlign val="superscript"/>
        <sz val="8"/>
        <rFont val="Arial"/>
        <family val="2"/>
      </rPr>
      <t>(1)</t>
    </r>
  </si>
  <si>
    <r>
      <t>Ensemble hors enseignement</t>
    </r>
    <r>
      <rPr>
        <b/>
        <vertAlign val="superscript"/>
        <sz val="8"/>
        <rFont val="Arial"/>
        <family val="2"/>
      </rPr>
      <t>(2)(3)</t>
    </r>
  </si>
  <si>
    <r>
      <t>Enseignement</t>
    </r>
    <r>
      <rPr>
        <vertAlign val="superscript"/>
        <sz val="8"/>
        <rFont val="Arial"/>
        <family val="2"/>
      </rPr>
      <t>(3)</t>
    </r>
  </si>
  <si>
    <r>
      <t>Total y compris enseignement</t>
    </r>
    <r>
      <rPr>
        <b/>
        <vertAlign val="superscript"/>
        <sz val="8"/>
        <rFont val="Arial"/>
        <family val="2"/>
      </rPr>
      <t>(2)(3)</t>
    </r>
  </si>
  <si>
    <t>(1) Pour le ministère de la Justice, les données 2017 sont en partie estimées.</t>
  </si>
  <si>
    <t>(2) Y compris les ministères sociaux pour lesquels les données 2017 sont estimées.</t>
  </si>
  <si>
    <t>(1) Y compris les données portant sur la formation interministérielle.</t>
  </si>
  <si>
    <r>
      <t>Ministères économiques et financiers</t>
    </r>
    <r>
      <rPr>
        <vertAlign val="superscript"/>
        <sz val="8"/>
        <rFont val="Arial"/>
        <family val="2"/>
      </rPr>
      <t>(1)</t>
    </r>
  </si>
  <si>
    <r>
      <t>Services du Premier ministre</t>
    </r>
    <r>
      <rPr>
        <vertAlign val="superscript"/>
        <sz val="8"/>
        <rFont val="Arial"/>
        <family val="2"/>
      </rPr>
      <t>(1)</t>
    </r>
  </si>
  <si>
    <r>
      <t>Justice</t>
    </r>
    <r>
      <rPr>
        <vertAlign val="superscript"/>
        <sz val="8"/>
        <rFont val="Arial"/>
        <family val="2"/>
      </rPr>
      <t>(2)</t>
    </r>
  </si>
  <si>
    <t>(2) Pour le ministère de la Justice, les données 2017 sont en partie estimées.</t>
  </si>
  <si>
    <t xml:space="preserve">(4) Y compris les ministères sociaux pour lesquels les données 2017 sont estimées. Sans double compte. </t>
  </si>
  <si>
    <r>
      <t>Évolution  2017/2016</t>
    </r>
    <r>
      <rPr>
        <vertAlign val="superscript"/>
        <sz val="8"/>
        <rFont val="Arial"/>
        <family val="2"/>
      </rPr>
      <t>(6)</t>
    </r>
    <r>
      <rPr>
        <sz val="8"/>
        <rFont val="Arial"/>
        <family val="2"/>
      </rPr>
      <t xml:space="preserve">
(en %)</t>
    </r>
  </si>
  <si>
    <r>
      <t>Évolution annuelle par rapport à 2007</t>
    </r>
    <r>
      <rPr>
        <vertAlign val="superscript"/>
        <sz val="8"/>
        <rFont val="Arial"/>
        <family val="2"/>
      </rPr>
      <t>(7)</t>
    </r>
    <r>
      <rPr>
        <sz val="8"/>
        <rFont val="Arial"/>
        <family val="2"/>
      </rPr>
      <t xml:space="preserve"> 
(en %)</t>
    </r>
  </si>
  <si>
    <t>(6) Les données relatives à l'année 2016 ont été révisées.</t>
  </si>
  <si>
    <t>(7) Les concepts de formation ne se recoupent pas entre 2007 et 2017 : initiale et continue avant 2008 ; statutaire et professionnelle à partir de 2008.</t>
  </si>
  <si>
    <r>
      <t>Total y compris enseignement</t>
    </r>
    <r>
      <rPr>
        <b/>
        <vertAlign val="superscript"/>
        <sz val="8"/>
        <rFont val="Arial"/>
        <family val="2"/>
      </rPr>
      <t>(3)</t>
    </r>
  </si>
  <si>
    <t>(3) Les ministères de l’enseignement comprennent les ministères de l'Éducation nationale et de l'Enseignement supérieur et Recherche.</t>
  </si>
  <si>
    <r>
      <t>Évolution 2017/2016</t>
    </r>
    <r>
      <rPr>
        <vertAlign val="superscript"/>
        <sz val="8"/>
        <rFont val="Arial"/>
        <family val="2"/>
      </rPr>
      <t>(4)</t>
    </r>
    <r>
      <rPr>
        <sz val="8"/>
        <rFont val="Arial"/>
        <family val="2"/>
      </rPr>
      <t xml:space="preserve">
(en points)</t>
    </r>
  </si>
  <si>
    <t>(4) Les données relatives à l'année 2016 ont été révisées.</t>
  </si>
  <si>
    <t>Figure 7.1-8 : Effectifs en formation et nombre de jours de formation dans le cadre du compte personnel de formation (CPF) par ministère en 2017</t>
  </si>
  <si>
    <t xml:space="preserve">Environnement, Énergie et Mer - 
Logement et Habitat durable
</t>
  </si>
  <si>
    <t>nd : données non disponibles, non communiquées ou manquantes.</t>
  </si>
  <si>
    <t>Dépenses 2016 révisées par rapport au précédent RA</t>
  </si>
  <si>
    <r>
      <t>SL Figure 7.1-2 : Nombre moyen de jours de formation continue/professionnelle</t>
    </r>
    <r>
      <rPr>
        <b/>
        <vertAlign val="superscript"/>
        <sz val="9"/>
        <rFont val="Arial"/>
        <family val="2"/>
      </rPr>
      <t xml:space="preserve">(1) </t>
    </r>
    <r>
      <rPr>
        <b/>
        <sz val="9"/>
        <rFont val="Arial"/>
        <family val="2"/>
      </rPr>
      <t xml:space="preserve"> par agent dans les ministères</t>
    </r>
  </si>
  <si>
    <r>
      <t>2016</t>
    </r>
    <r>
      <rPr>
        <b/>
        <vertAlign val="superscript"/>
        <sz val="8"/>
        <rFont val="Arial"/>
        <family val="2"/>
      </rPr>
      <t>(3)</t>
    </r>
  </si>
  <si>
    <t>Formation continue dans les ministères hors enseignement(2)</t>
  </si>
  <si>
    <t>Formation continue aux ministères de l'enseignement(2)</t>
  </si>
  <si>
    <t xml:space="preserve">Formation continue dans les ministères  </t>
  </si>
  <si>
    <t>Formation professionnelle dans les ministères hors enseignement(2)</t>
  </si>
  <si>
    <t>Formation professionnelle aux ministères de l'enseignement(2)</t>
  </si>
  <si>
    <t>Formation professionnelle dans les ministères</t>
  </si>
  <si>
    <r>
      <t>SL Figure 7.1-3 : Durée moyenne de formation continue/professionnelle</t>
    </r>
    <r>
      <rPr>
        <b/>
        <vertAlign val="superscript"/>
        <sz val="9"/>
        <rFont val="Arial"/>
        <family val="2"/>
      </rPr>
      <t>(1)</t>
    </r>
    <r>
      <rPr>
        <b/>
        <sz val="9"/>
        <rFont val="Arial"/>
        <family val="2"/>
      </rPr>
      <t xml:space="preserve"> dans les ministères hors enseignement</t>
    </r>
    <r>
      <rPr>
        <b/>
        <vertAlign val="superscript"/>
        <sz val="9"/>
        <rFont val="Arial"/>
        <family val="2"/>
      </rPr>
      <t>(2)</t>
    </r>
    <r>
      <rPr>
        <b/>
        <sz val="9"/>
        <rFont val="Arial"/>
        <family val="2"/>
      </rPr>
      <t xml:space="preserve"> selon la catégorie hiérarchique</t>
    </r>
  </si>
  <si>
    <t>Formation continue : catégorie A</t>
  </si>
  <si>
    <t>Formation continue : catégorie B</t>
  </si>
  <si>
    <t>Formation continue : catégorie C</t>
  </si>
  <si>
    <t>Formation professionnelle : catégorie A</t>
  </si>
  <si>
    <t>Formation professionnelle : catégorie B</t>
  </si>
  <si>
    <t>Formation professionnelle : catégorie C</t>
  </si>
  <si>
    <t>Données graphiques - Figure 7.1-5 : Nombre moyen de jours de formation statutaire et professionnelle par agent dans les ministères selon la catégorie hiérarchique et le sexe en 2017</t>
  </si>
  <si>
    <r>
      <t>Ministères hors enseignement</t>
    </r>
    <r>
      <rPr>
        <b/>
        <vertAlign val="superscript"/>
        <sz val="8"/>
        <color theme="1"/>
        <rFont val="Arial"/>
        <family val="2"/>
      </rPr>
      <t>(1)</t>
    </r>
  </si>
  <si>
    <t>A</t>
  </si>
  <si>
    <t>B</t>
  </si>
  <si>
    <t>C et ouvriers d'État</t>
  </si>
  <si>
    <r>
      <t>Ministères de l'enseignement</t>
    </r>
    <r>
      <rPr>
        <b/>
        <vertAlign val="superscript"/>
        <sz val="8"/>
        <color theme="1"/>
        <rFont val="Arial"/>
        <family val="2"/>
      </rPr>
      <t>(1)</t>
    </r>
  </si>
  <si>
    <t>(2) Pour les ministères de l’enseignement, les données du DIF concernent le personnel de l’administration centrale. Les données 2017 sont estimées.</t>
  </si>
  <si>
    <t>(1) Les ministères de l’enseignement comprennent les ministères de l'Éducation nationale et de l'Enseignement supérieur et Recherche.</t>
  </si>
  <si>
    <r>
      <t>Ensemble hors enseignement</t>
    </r>
    <r>
      <rPr>
        <b/>
        <vertAlign val="superscript"/>
        <sz val="8"/>
        <rFont val="Arial"/>
        <family val="2"/>
      </rPr>
      <t>(1)</t>
    </r>
  </si>
  <si>
    <r>
      <t>Enseignement</t>
    </r>
    <r>
      <rPr>
        <vertAlign val="superscript"/>
        <sz val="8"/>
        <rFont val="Arial"/>
        <family val="2"/>
      </rPr>
      <t>(1)(2)</t>
    </r>
  </si>
  <si>
    <r>
      <t>Total y compris enseignement</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</si>
</sst>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vertAlign val="superscript"/>
      <sz val="8"/>
      <name val="Arial"/>
      <family val="2"/>
    </font>
    <font>
      <i/>
      <sz val="8"/>
      <name val="Arial"/>
      <family val="2"/>
    </font>
    <font>
      <sz val="9"/>
      <name val="Arial"/>
      <family val="2"/>
    </font>
    <font>
      <vertAlign val="superscript"/>
      <sz val="8"/>
      <name val="Arial"/>
      <family val="2"/>
    </font>
    <font>
      <b/>
      <i/>
      <sz val="8"/>
      <name val="Arial"/>
      <family val="2"/>
    </font>
    <font>
      <b/>
      <sz val="9"/>
      <name val="Arial"/>
      <family val="2"/>
    </font>
    <font>
      <b/>
      <vertAlign val="superscript"/>
      <sz val="9"/>
      <name val="Arial"/>
      <family val="2"/>
    </font>
    <font>
      <sz val="10"/>
      <name val="Arial"/>
      <family val="2"/>
    </font>
    <font>
      <sz val="9"/>
      <color theme="1"/>
      <name val="Arial"/>
      <family val="2"/>
    </font>
    <font>
      <sz val="11"/>
      <color theme="1"/>
      <name val="Calibri"/>
      <family val="2"/>
      <scheme val="minor"/>
    </font>
    <font>
      <sz val="9"/>
      <name val="Calibri"/>
      <family val="2"/>
    </font>
    <font>
      <b/>
      <sz val="9"/>
      <name val="Calibri"/>
      <family val="2"/>
    </font>
    <font>
      <vertAlign val="superscript"/>
      <sz val="9"/>
      <name val="Calibri"/>
      <family val="2"/>
    </font>
    <font>
      <sz val="8"/>
      <color rgb="FFFF0000"/>
      <name val="Arial"/>
      <family val="2"/>
    </font>
    <font>
      <b/>
      <sz val="8"/>
      <color rgb="FFFF0000"/>
      <name val="Arial"/>
      <family val="2"/>
    </font>
    <font>
      <sz val="9"/>
      <color theme="0"/>
      <name val="Arial"/>
      <family val="2"/>
    </font>
    <font>
      <sz val="10"/>
      <color rgb="FFFF0000"/>
      <name val="Arial"/>
      <family val="2"/>
    </font>
    <font>
      <sz val="8"/>
      <name val="Calibri Light"/>
      <family val="2"/>
      <scheme val="major"/>
    </font>
    <font>
      <b/>
      <sz val="8"/>
      <name val="Calibri Light"/>
      <family val="2"/>
      <scheme val="major"/>
    </font>
    <font>
      <sz val="10"/>
      <name val="Calibri Light"/>
      <family val="2"/>
      <scheme val="major"/>
    </font>
    <font>
      <sz val="9"/>
      <color rgb="FFFF0000"/>
      <name val="Arial"/>
      <family val="2"/>
    </font>
    <font>
      <b/>
      <sz val="10"/>
      <color rgb="FFFF0000"/>
      <name val="Calibri"/>
      <family val="2"/>
      <scheme val="minor"/>
    </font>
    <font>
      <b/>
      <sz val="8"/>
      <color theme="1"/>
      <name val="Arial"/>
      <family val="2"/>
    </font>
    <font>
      <b/>
      <vertAlign val="superscript"/>
      <sz val="8"/>
      <color theme="1"/>
      <name val="Arial"/>
      <family val="2"/>
    </font>
    <font>
      <sz val="8"/>
      <color theme="1"/>
      <name val="Arial"/>
      <family val="2"/>
    </font>
  </fonts>
  <fills count="11">
    <fill>
      <patternFill patternType="none"/>
    </fill>
    <fill>
      <patternFill patternType="gray125"/>
    </fill>
    <fill>
      <patternFill patternType="solid">
        <fgColor theme="7"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14996795556505021"/>
        <bgColor indexed="64"/>
      </patternFill>
    </fill>
    <fill>
      <patternFill patternType="solid">
        <fgColor theme="7"/>
      </patternFill>
    </fill>
    <fill>
      <patternFill patternType="solid">
        <fgColor theme="2" tint="-9.9978637043366805E-2"/>
        <bgColor indexed="64"/>
      </patternFill>
    </fill>
    <fill>
      <patternFill patternType="solid">
        <fgColor theme="4" tint="0.79998168889431442"/>
        <bgColor indexed="65"/>
      </patternFill>
    </fill>
    <fill>
      <patternFill patternType="solid">
        <fgColor theme="0"/>
        <bgColor indexed="64"/>
      </patternFill>
    </fill>
    <fill>
      <patternFill patternType="solid">
        <fgColor theme="2"/>
        <bgColor indexed="64"/>
      </patternFill>
    </fill>
  </fills>
  <borders count="36">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thin">
        <color theme="8"/>
      </bottom>
      <diagonal/>
    </border>
    <border>
      <left/>
      <right/>
      <top style="thin">
        <color theme="8"/>
      </top>
      <bottom/>
      <diagonal/>
    </border>
    <border>
      <left/>
      <right style="thin">
        <color indexed="64"/>
      </right>
      <top style="medium">
        <color indexed="64"/>
      </top>
      <bottom style="thin">
        <color theme="8"/>
      </bottom>
      <diagonal/>
    </border>
    <border>
      <left/>
      <right style="thin">
        <color indexed="64"/>
      </right>
      <top style="thin">
        <color theme="8"/>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right style="thin">
        <color indexed="64"/>
      </right>
      <top/>
      <bottom/>
      <diagonal/>
    </border>
  </borders>
  <cellStyleXfs count="16">
    <xf numFmtId="0" fontId="0" fillId="0" borderId="0"/>
    <xf numFmtId="0" fontId="15" fillId="2" borderId="0" applyNumberFormat="0" applyBorder="0" applyAlignment="0" applyProtection="0"/>
    <xf numFmtId="0" fontId="15" fillId="4" borderId="0" applyNumberFormat="0" applyBorder="0" applyAlignment="0" applyProtection="0"/>
    <xf numFmtId="44" fontId="3" fillId="0" borderId="0" applyFont="0" applyFill="0" applyBorder="0" applyAlignment="0" applyProtection="0"/>
    <xf numFmtId="0" fontId="13" fillId="0" borderId="0"/>
    <xf numFmtId="0" fontId="4" fillId="5" borderId="25" applyFont="0" applyAlignment="0">
      <alignment horizontal="center" wrapText="1"/>
    </xf>
    <xf numFmtId="0" fontId="3" fillId="0" borderId="0"/>
    <xf numFmtId="9" fontId="2"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xf numFmtId="0" fontId="3" fillId="0" borderId="0"/>
    <xf numFmtId="0" fontId="14" fillId="3" borderId="0" applyNumberFormat="0" applyBorder="0" applyAlignment="0" applyProtection="0"/>
    <xf numFmtId="0" fontId="21" fillId="6" borderId="0" applyNumberFormat="0" applyBorder="0" applyAlignment="0" applyProtection="0"/>
    <xf numFmtId="9" fontId="3" fillId="0" borderId="0" applyFont="0" applyFill="0" applyBorder="0" applyAlignment="0" applyProtection="0"/>
    <xf numFmtId="0" fontId="1" fillId="0" borderId="0"/>
    <xf numFmtId="0" fontId="14" fillId="8" borderId="0" applyNumberFormat="0" applyBorder="0" applyAlignment="0" applyProtection="0"/>
  </cellStyleXfs>
  <cellXfs count="251">
    <xf numFmtId="0" fontId="0" fillId="0" borderId="0" xfId="0"/>
    <xf numFmtId="0" fontId="4" fillId="0" borderId="0" xfId="0" applyFont="1"/>
    <xf numFmtId="0" fontId="5" fillId="0" borderId="1" xfId="0" applyFont="1" applyBorder="1" applyAlignment="1">
      <alignment horizontal="left" indent="2"/>
    </xf>
    <xf numFmtId="0" fontId="5" fillId="0" borderId="0" xfId="0" applyFont="1" applyBorder="1" applyAlignment="1">
      <alignment horizontal="left" indent="1"/>
    </xf>
    <xf numFmtId="0" fontId="4" fillId="0" borderId="0" xfId="0" applyFont="1" applyBorder="1" applyAlignment="1">
      <alignment horizontal="left" indent="2"/>
    </xf>
    <xf numFmtId="0" fontId="4" fillId="0" borderId="0" xfId="0" applyFont="1" applyAlignment="1">
      <alignment vertical="center"/>
    </xf>
    <xf numFmtId="0" fontId="11" fillId="0" borderId="0" xfId="0" applyFont="1"/>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12" xfId="0" applyFont="1" applyBorder="1"/>
    <xf numFmtId="0" fontId="4" fillId="0" borderId="7" xfId="0" applyFont="1" applyBorder="1" applyAlignment="1">
      <alignment horizontal="left" indent="2"/>
    </xf>
    <xf numFmtId="0" fontId="5" fillId="0" borderId="6" xfId="0" applyFont="1" applyBorder="1" applyAlignment="1">
      <alignment horizontal="left" indent="1"/>
    </xf>
    <xf numFmtId="0" fontId="4" fillId="0" borderId="0" xfId="0" applyFont="1" applyBorder="1" applyAlignment="1">
      <alignment horizontal="left" wrapText="1" indent="2"/>
    </xf>
    <xf numFmtId="0" fontId="4" fillId="0" borderId="7" xfId="0" applyFont="1" applyBorder="1" applyAlignment="1">
      <alignment horizontal="left" wrapText="1" indent="2"/>
    </xf>
    <xf numFmtId="0" fontId="5" fillId="0" borderId="2" xfId="0" applyFont="1" applyBorder="1" applyAlignment="1">
      <alignment horizontal="left" wrapText="1"/>
    </xf>
    <xf numFmtId="0" fontId="5" fillId="0" borderId="1" xfId="0" applyFont="1" applyBorder="1" applyAlignment="1">
      <alignment horizontal="left" wrapText="1"/>
    </xf>
    <xf numFmtId="0" fontId="4" fillId="0" borderId="7" xfId="0" applyFont="1" applyFill="1" applyBorder="1" applyAlignment="1">
      <alignment horizontal="left" wrapText="1"/>
    </xf>
    <xf numFmtId="0" fontId="4" fillId="0" borderId="1" xfId="0" applyFont="1" applyBorder="1" applyAlignment="1">
      <alignment horizontal="left" wrapText="1"/>
    </xf>
    <xf numFmtId="0" fontId="5" fillId="0" borderId="10" xfId="0" applyFont="1" applyBorder="1" applyAlignment="1">
      <alignment horizontal="left" wrapText="1"/>
    </xf>
    <xf numFmtId="0" fontId="5" fillId="0" borderId="18" xfId="0" applyFont="1" applyBorder="1" applyAlignment="1">
      <alignment horizontal="left" wrapText="1"/>
    </xf>
    <xf numFmtId="0" fontId="4" fillId="0" borderId="18" xfId="0" applyFont="1" applyBorder="1" applyAlignment="1">
      <alignment horizontal="left" wrapText="1"/>
    </xf>
    <xf numFmtId="0" fontId="4" fillId="0" borderId="1" xfId="0" applyFont="1" applyFill="1" applyBorder="1" applyAlignment="1">
      <alignment horizontal="left" wrapText="1"/>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7" fillId="0" borderId="0" xfId="0" applyFont="1" applyBorder="1" applyAlignment="1">
      <alignment vertical="center"/>
    </xf>
    <xf numFmtId="0" fontId="4" fillId="0" borderId="14" xfId="0" applyFont="1" applyFill="1" applyBorder="1" applyAlignment="1">
      <alignment horizontal="center" vertical="center" wrapText="1"/>
    </xf>
    <xf numFmtId="0" fontId="4" fillId="0" borderId="20" xfId="0" applyFont="1" applyFill="1" applyBorder="1" applyAlignment="1">
      <alignment horizontal="left"/>
    </xf>
    <xf numFmtId="164" fontId="4" fillId="0" borderId="9" xfId="0" applyNumberFormat="1" applyFont="1" applyFill="1" applyBorder="1" applyAlignment="1">
      <alignment horizontal="center" vertical="center"/>
    </xf>
    <xf numFmtId="0" fontId="4" fillId="0" borderId="6" xfId="0" applyFont="1" applyFill="1" applyBorder="1" applyAlignment="1">
      <alignment horizontal="left" wrapText="1"/>
    </xf>
    <xf numFmtId="0" fontId="4" fillId="0" borderId="0" xfId="0" applyFont="1" applyBorder="1" applyAlignment="1">
      <alignment horizontal="left" vertical="top" wrapText="1"/>
    </xf>
    <xf numFmtId="0" fontId="7" fillId="0" borderId="0" xfId="0" applyFont="1" applyAlignment="1">
      <alignment horizontal="left" vertical="center"/>
    </xf>
    <xf numFmtId="0" fontId="4" fillId="0" borderId="0" xfId="0" applyFont="1" applyFill="1" applyAlignment="1">
      <alignment horizontal="left"/>
    </xf>
    <xf numFmtId="0" fontId="7" fillId="0" borderId="0" xfId="0" applyFont="1" applyFill="1" applyBorder="1" applyAlignment="1">
      <alignment horizontal="left"/>
    </xf>
    <xf numFmtId="0" fontId="4" fillId="0" borderId="0" xfId="0" applyFont="1" applyAlignment="1">
      <alignment horizontal="left"/>
    </xf>
    <xf numFmtId="0" fontId="7" fillId="0" borderId="0" xfId="0" applyFont="1" applyAlignment="1">
      <alignment horizontal="left"/>
    </xf>
    <xf numFmtId="0" fontId="4" fillId="0" borderId="0" xfId="0" applyFont="1" applyBorder="1" applyAlignment="1">
      <alignment horizontal="left" vertical="top"/>
    </xf>
    <xf numFmtId="0" fontId="4" fillId="0" borderId="0" xfId="0" applyFont="1" applyBorder="1" applyAlignment="1">
      <alignment horizontal="left" vertical="center"/>
    </xf>
    <xf numFmtId="0" fontId="8" fillId="0" borderId="0" xfId="4" applyFont="1"/>
    <xf numFmtId="0" fontId="7" fillId="0" borderId="0" xfId="0" quotePrefix="1" applyFont="1" applyAlignment="1">
      <alignment horizontal="left" vertical="center"/>
    </xf>
    <xf numFmtId="0" fontId="4" fillId="0" borderId="0" xfId="0" quotePrefix="1" applyFont="1" applyAlignment="1">
      <alignment horizontal="left" vertical="center"/>
    </xf>
    <xf numFmtId="0" fontId="8" fillId="0" borderId="0" xfId="0" applyFont="1"/>
    <xf numFmtId="0" fontId="8" fillId="0" borderId="0" xfId="0" applyFont="1" applyFill="1"/>
    <xf numFmtId="0" fontId="5" fillId="0" borderId="0" xfId="0" applyFont="1"/>
    <xf numFmtId="0" fontId="4" fillId="0" borderId="0" xfId="0" applyFont="1" applyFill="1"/>
    <xf numFmtId="0" fontId="5" fillId="0" borderId="0" xfId="0" applyFont="1" applyAlignment="1">
      <alignment vertical="center" wrapText="1"/>
    </xf>
    <xf numFmtId="0" fontId="4" fillId="0" borderId="0" xfId="0" applyFont="1" applyAlignment="1"/>
    <xf numFmtId="0" fontId="11" fillId="0" borderId="0" xfId="0" applyFont="1" applyAlignment="1">
      <alignment horizontal="left" vertical="top"/>
    </xf>
    <xf numFmtId="0" fontId="4" fillId="0" borderId="0" xfId="0" applyFont="1" applyAlignment="1">
      <alignment vertical="top"/>
    </xf>
    <xf numFmtId="0" fontId="11" fillId="0" borderId="0" xfId="0" applyFont="1" applyAlignment="1">
      <alignment vertical="top"/>
    </xf>
    <xf numFmtId="0" fontId="7" fillId="0" borderId="12" xfId="0" applyFont="1" applyFill="1" applyBorder="1" applyAlignment="1">
      <alignment horizontal="left" vertical="center"/>
    </xf>
    <xf numFmtId="0" fontId="5" fillId="0" borderId="31" xfId="0" applyFont="1" applyBorder="1" applyAlignment="1">
      <alignment horizontal="left" indent="2"/>
    </xf>
    <xf numFmtId="0" fontId="16" fillId="0" borderId="0" xfId="6" applyFont="1" applyFill="1" applyBorder="1" applyAlignment="1">
      <alignment horizontal="left" vertical="center"/>
    </xf>
    <xf numFmtId="3" fontId="4" fillId="0" borderId="0" xfId="0" applyNumberFormat="1" applyFont="1" applyFill="1"/>
    <xf numFmtId="0" fontId="4" fillId="0" borderId="7" xfId="0" applyFont="1" applyFill="1" applyBorder="1" applyAlignment="1">
      <alignment horizontal="left"/>
    </xf>
    <xf numFmtId="0" fontId="4" fillId="0" borderId="16" xfId="0" applyFont="1" applyFill="1" applyBorder="1" applyAlignment="1">
      <alignment horizontal="center" wrapText="1"/>
    </xf>
    <xf numFmtId="0" fontId="4" fillId="0" borderId="8" xfId="0" applyFont="1" applyFill="1" applyBorder="1" applyAlignment="1">
      <alignment horizontal="center" wrapText="1"/>
    </xf>
    <xf numFmtId="0" fontId="5" fillId="0" borderId="0" xfId="0" applyFont="1" applyFill="1"/>
    <xf numFmtId="0" fontId="17" fillId="0" borderId="0" xfId="6" applyFont="1" applyFill="1" applyBorder="1" applyAlignment="1">
      <alignment horizontal="left" vertical="center"/>
    </xf>
    <xf numFmtId="164" fontId="4" fillId="0" borderId="14" xfId="0" applyNumberFormat="1" applyFont="1" applyFill="1" applyBorder="1" applyAlignment="1">
      <alignment horizontal="right" indent="2"/>
    </xf>
    <xf numFmtId="164" fontId="4" fillId="0" borderId="15" xfId="0" applyNumberFormat="1" applyFont="1" applyFill="1" applyBorder="1" applyAlignment="1">
      <alignment horizontal="right" indent="2"/>
    </xf>
    <xf numFmtId="164" fontId="4" fillId="0" borderId="16" xfId="0" applyNumberFormat="1" applyFont="1" applyFill="1" applyBorder="1" applyAlignment="1">
      <alignment horizontal="right" indent="2"/>
    </xf>
    <xf numFmtId="164" fontId="4" fillId="0" borderId="11" xfId="0" applyNumberFormat="1" applyFont="1" applyFill="1" applyBorder="1" applyAlignment="1">
      <alignment horizontal="right" indent="2"/>
    </xf>
    <xf numFmtId="165" fontId="4" fillId="0" borderId="11" xfId="0" applyNumberFormat="1" applyFont="1" applyFill="1" applyBorder="1" applyAlignment="1">
      <alignment horizontal="right" indent="2"/>
    </xf>
    <xf numFmtId="165" fontId="4" fillId="0" borderId="14" xfId="0" applyNumberFormat="1" applyFont="1" applyFill="1" applyBorder="1" applyAlignment="1">
      <alignment horizontal="right" indent="2"/>
    </xf>
    <xf numFmtId="165" fontId="4" fillId="0" borderId="14" xfId="0" applyNumberFormat="1" applyFont="1" applyFill="1" applyBorder="1" applyAlignment="1">
      <alignment horizontal="right" vertical="center" indent="2"/>
    </xf>
    <xf numFmtId="165" fontId="5" fillId="0" borderId="16" xfId="0" applyNumberFormat="1" applyFont="1" applyFill="1" applyBorder="1" applyAlignment="1">
      <alignment horizontal="right" indent="2"/>
    </xf>
    <xf numFmtId="3" fontId="4" fillId="0" borderId="16" xfId="0" applyNumberFormat="1" applyFont="1" applyFill="1" applyBorder="1" applyAlignment="1">
      <alignment horizontal="right" wrapText="1" indent="2"/>
    </xf>
    <xf numFmtId="3" fontId="5" fillId="0" borderId="17" xfId="0" applyNumberFormat="1" applyFont="1" applyFill="1" applyBorder="1" applyAlignment="1">
      <alignment horizontal="right" indent="2"/>
    </xf>
    <xf numFmtId="0" fontId="4" fillId="0" borderId="26" xfId="0" applyFont="1" applyBorder="1" applyAlignment="1">
      <alignment horizontal="left" wrapText="1"/>
    </xf>
    <xf numFmtId="0" fontId="5" fillId="0" borderId="24"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xf>
    <xf numFmtId="0" fontId="4" fillId="0" borderId="4" xfId="0" applyFont="1" applyFill="1" applyBorder="1" applyAlignment="1">
      <alignment horizontal="center"/>
    </xf>
    <xf numFmtId="164" fontId="5" fillId="0" borderId="16" xfId="0" applyNumberFormat="1" applyFont="1" applyFill="1" applyBorder="1" applyAlignment="1">
      <alignment horizontal="right" indent="2"/>
    </xf>
    <xf numFmtId="164" fontId="5" fillId="0" borderId="17" xfId="0" applyNumberFormat="1" applyFont="1" applyFill="1" applyBorder="1" applyAlignment="1">
      <alignment horizontal="right" indent="2"/>
    </xf>
    <xf numFmtId="0" fontId="4" fillId="0" borderId="0" xfId="0" applyFont="1" applyFill="1" applyAlignment="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164" fontId="4" fillId="0" borderId="0" xfId="0" applyNumberFormat="1" applyFont="1" applyFill="1" applyBorder="1" applyAlignment="1">
      <alignment horizontal="right" indent="2"/>
    </xf>
    <xf numFmtId="0" fontId="4" fillId="0" borderId="32" xfId="0" applyFont="1" applyFill="1" applyBorder="1" applyAlignment="1">
      <alignment horizontal="center" vertical="center" wrapText="1"/>
    </xf>
    <xf numFmtId="164" fontId="4" fillId="0" borderId="4" xfId="0" applyNumberFormat="1" applyFont="1" applyFill="1" applyBorder="1" applyAlignment="1">
      <alignment horizontal="right" indent="2"/>
    </xf>
    <xf numFmtId="164" fontId="4" fillId="0" borderId="5" xfId="0" applyNumberFormat="1" applyFont="1" applyFill="1" applyBorder="1" applyAlignment="1">
      <alignment horizontal="right" indent="2"/>
    </xf>
    <xf numFmtId="164" fontId="4" fillId="0" borderId="8" xfId="0" applyNumberFormat="1" applyFont="1" applyFill="1" applyBorder="1" applyAlignment="1">
      <alignment horizontal="right" indent="2"/>
    </xf>
    <xf numFmtId="164" fontId="4" fillId="0" borderId="9" xfId="0" applyNumberFormat="1" applyFont="1" applyFill="1" applyBorder="1" applyAlignment="1">
      <alignment horizontal="right" indent="2"/>
    </xf>
    <xf numFmtId="164" fontId="4" fillId="7" borderId="4" xfId="0" applyNumberFormat="1" applyFont="1" applyFill="1" applyBorder="1" applyAlignment="1">
      <alignment horizontal="right" indent="2"/>
    </xf>
    <xf numFmtId="164" fontId="4" fillId="7" borderId="5" xfId="0" applyNumberFormat="1" applyFont="1" applyFill="1" applyBorder="1" applyAlignment="1">
      <alignment horizontal="right" indent="2"/>
    </xf>
    <xf numFmtId="164" fontId="4" fillId="7" borderId="8" xfId="0" applyNumberFormat="1" applyFont="1" applyFill="1" applyBorder="1" applyAlignment="1">
      <alignment horizontal="right" indent="2"/>
    </xf>
    <xf numFmtId="0" fontId="5" fillId="7" borderId="6" xfId="0" applyFont="1" applyFill="1" applyBorder="1" applyAlignment="1">
      <alignment horizontal="left"/>
    </xf>
    <xf numFmtId="0" fontId="4" fillId="7" borderId="11" xfId="0" applyFont="1" applyFill="1" applyBorder="1" applyAlignment="1">
      <alignment horizontal="center"/>
    </xf>
    <xf numFmtId="0" fontId="4" fillId="7" borderId="9" xfId="0" applyFont="1" applyFill="1" applyBorder="1" applyAlignment="1">
      <alignment horizontal="center"/>
    </xf>
    <xf numFmtId="164" fontId="4" fillId="7" borderId="11" xfId="0" applyNumberFormat="1" applyFont="1" applyFill="1" applyBorder="1" applyAlignment="1">
      <alignment horizontal="right" indent="2"/>
    </xf>
    <xf numFmtId="164" fontId="4" fillId="7" borderId="9" xfId="0" applyNumberFormat="1" applyFont="1" applyFill="1" applyBorder="1" applyAlignment="1">
      <alignment horizontal="right" indent="2"/>
    </xf>
    <xf numFmtId="164" fontId="4" fillId="7" borderId="3" xfId="0" applyNumberFormat="1" applyFont="1" applyFill="1" applyBorder="1" applyAlignment="1">
      <alignment horizontal="right" indent="2"/>
    </xf>
    <xf numFmtId="164" fontId="4" fillId="0" borderId="9" xfId="0" applyNumberFormat="1" applyFont="1" applyFill="1" applyBorder="1" applyAlignment="1">
      <alignment horizontal="center" wrapText="1"/>
    </xf>
    <xf numFmtId="164" fontId="4" fillId="0" borderId="4" xfId="0" applyNumberFormat="1" applyFont="1" applyFill="1" applyBorder="1" applyAlignment="1">
      <alignment horizontal="center" wrapText="1"/>
    </xf>
    <xf numFmtId="164" fontId="4" fillId="0" borderId="4" xfId="0" applyNumberFormat="1" applyFont="1" applyFill="1" applyBorder="1" applyAlignment="1">
      <alignment horizontal="center" vertical="center" wrapText="1"/>
    </xf>
    <xf numFmtId="164" fontId="4" fillId="0" borderId="5" xfId="0" applyNumberFormat="1" applyFont="1" applyFill="1" applyBorder="1" applyAlignment="1">
      <alignment horizontal="center" wrapText="1"/>
    </xf>
    <xf numFmtId="164" fontId="5" fillId="0" borderId="9" xfId="0" applyNumberFormat="1" applyFont="1" applyFill="1" applyBorder="1" applyAlignment="1">
      <alignment horizontal="center" wrapText="1"/>
    </xf>
    <xf numFmtId="164" fontId="5" fillId="0" borderId="30" xfId="0" applyNumberFormat="1" applyFont="1" applyFill="1" applyBorder="1" applyAlignment="1">
      <alignment horizontal="center" wrapText="1"/>
    </xf>
    <xf numFmtId="0" fontId="5" fillId="0" borderId="0" xfId="0" applyFont="1" applyFill="1" applyAlignment="1">
      <alignment wrapText="1"/>
    </xf>
    <xf numFmtId="0" fontId="5" fillId="0" borderId="0" xfId="0" applyFont="1" applyFill="1" applyAlignment="1">
      <alignment horizontal="center"/>
    </xf>
    <xf numFmtId="3" fontId="4" fillId="0" borderId="11" xfId="0" applyNumberFormat="1" applyFont="1" applyFill="1" applyBorder="1" applyAlignment="1">
      <alignment horizontal="right" indent="2"/>
    </xf>
    <xf numFmtId="3" fontId="4" fillId="0" borderId="14" xfId="0" applyNumberFormat="1" applyFont="1" applyFill="1" applyBorder="1" applyAlignment="1">
      <alignment horizontal="right" indent="2"/>
    </xf>
    <xf numFmtId="3" fontId="4" fillId="0" borderId="14" xfId="0" applyNumberFormat="1" applyFont="1" applyFill="1" applyBorder="1" applyAlignment="1">
      <alignment horizontal="right" vertical="center" indent="2"/>
    </xf>
    <xf numFmtId="3" fontId="5" fillId="0" borderId="16" xfId="0" applyNumberFormat="1" applyFont="1" applyFill="1" applyBorder="1" applyAlignment="1">
      <alignment horizontal="right" indent="2"/>
    </xf>
    <xf numFmtId="3" fontId="5" fillId="0" borderId="0" xfId="0" applyNumberFormat="1" applyFont="1" applyFill="1"/>
    <xf numFmtId="165" fontId="4" fillId="0" borderId="16" xfId="0" applyNumberFormat="1" applyFont="1" applyFill="1" applyBorder="1" applyAlignment="1">
      <alignment horizontal="right" wrapText="1" indent="2"/>
    </xf>
    <xf numFmtId="165" fontId="5" fillId="0" borderId="17" xfId="0" applyNumberFormat="1" applyFont="1" applyFill="1" applyBorder="1" applyAlignment="1">
      <alignment horizontal="right" indent="2"/>
    </xf>
    <xf numFmtId="0" fontId="8" fillId="0" borderId="0" xfId="0" applyFont="1" applyFill="1" applyBorder="1"/>
    <xf numFmtId="0" fontId="4" fillId="0" borderId="0" xfId="0" applyFont="1" applyFill="1" applyBorder="1"/>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right" indent="2"/>
    </xf>
    <xf numFmtId="0" fontId="4" fillId="0" borderId="0" xfId="0" applyFont="1" applyFill="1" applyBorder="1" applyAlignment="1"/>
    <xf numFmtId="3" fontId="4" fillId="0" borderId="11" xfId="0" applyNumberFormat="1" applyFont="1" applyFill="1" applyBorder="1" applyAlignment="1">
      <alignment horizontal="right" vertical="center" indent="2"/>
    </xf>
    <xf numFmtId="3" fontId="5" fillId="0" borderId="11" xfId="0" applyNumberFormat="1" applyFont="1" applyFill="1" applyBorder="1" applyAlignment="1">
      <alignment horizontal="right" vertical="center" indent="2"/>
    </xf>
    <xf numFmtId="3" fontId="4" fillId="0" borderId="16" xfId="0" applyNumberFormat="1" applyFont="1" applyFill="1" applyBorder="1" applyAlignment="1">
      <alignment horizontal="right" vertical="center" indent="2"/>
    </xf>
    <xf numFmtId="3" fontId="5" fillId="0" borderId="17" xfId="0" applyNumberFormat="1" applyFont="1" applyFill="1" applyBorder="1" applyAlignment="1">
      <alignment horizontal="right" vertical="center" indent="2"/>
    </xf>
    <xf numFmtId="0" fontId="19" fillId="0" borderId="0" xfId="0" applyFont="1" applyFill="1" applyAlignment="1"/>
    <xf numFmtId="0" fontId="20" fillId="0" borderId="0" xfId="0" applyFont="1" applyFill="1"/>
    <xf numFmtId="164" fontId="4" fillId="0" borderId="0" xfId="0" applyNumberFormat="1" applyFont="1" applyFill="1"/>
    <xf numFmtId="164" fontId="4" fillId="0" borderId="4"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5" fillId="0" borderId="9"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xf>
    <xf numFmtId="0" fontId="3" fillId="0" borderId="0" xfId="0" applyFont="1" applyFill="1" applyAlignment="1">
      <alignment vertical="center"/>
    </xf>
    <xf numFmtId="0" fontId="4" fillId="0" borderId="0" xfId="10" applyFont="1" applyAlignment="1">
      <alignment vertical="center"/>
    </xf>
    <xf numFmtId="0" fontId="4" fillId="0" borderId="0" xfId="10" applyFont="1" applyBorder="1" applyAlignment="1">
      <alignment vertical="center"/>
    </xf>
    <xf numFmtId="0" fontId="7" fillId="0" borderId="0" xfId="10" applyFont="1" applyBorder="1" applyAlignment="1">
      <alignment horizontal="left" vertical="center"/>
    </xf>
    <xf numFmtId="0" fontId="4" fillId="0" borderId="0" xfId="10" applyFont="1" applyBorder="1" applyAlignment="1">
      <alignment horizontal="left" vertical="center"/>
    </xf>
    <xf numFmtId="0" fontId="4" fillId="0" borderId="0" xfId="10" applyFont="1" applyBorder="1" applyAlignment="1">
      <alignment horizontal="left" vertical="top" wrapText="1"/>
    </xf>
    <xf numFmtId="0" fontId="4" fillId="0" borderId="0" xfId="10" applyFont="1" applyBorder="1" applyAlignment="1">
      <alignment horizontal="left" vertical="top"/>
    </xf>
    <xf numFmtId="0" fontId="4" fillId="0" borderId="0" xfId="10" applyFont="1" applyFill="1" applyAlignment="1">
      <alignment vertical="center"/>
    </xf>
    <xf numFmtId="0" fontId="7" fillId="0" borderId="0" xfId="10" applyFont="1" applyFill="1" applyBorder="1" applyAlignment="1">
      <alignment horizontal="left" vertical="center"/>
    </xf>
    <xf numFmtId="165" fontId="5" fillId="0" borderId="0" xfId="10" applyNumberFormat="1" applyFont="1" applyFill="1" applyBorder="1" applyAlignment="1">
      <alignment horizontal="right" wrapText="1" indent="3"/>
    </xf>
    <xf numFmtId="165" fontId="5" fillId="0" borderId="15" xfId="10" applyNumberFormat="1" applyFont="1" applyFill="1" applyBorder="1" applyAlignment="1">
      <alignment horizontal="right" wrapText="1" indent="3"/>
    </xf>
    <xf numFmtId="165" fontId="5" fillId="0" borderId="7" xfId="10" applyNumberFormat="1" applyFont="1" applyFill="1" applyBorder="1" applyAlignment="1">
      <alignment horizontal="right" wrapText="1" indent="3"/>
    </xf>
    <xf numFmtId="165" fontId="5" fillId="0" borderId="5" xfId="10" applyNumberFormat="1" applyFont="1" applyFill="1" applyBorder="1" applyAlignment="1">
      <alignment horizontal="right" wrapText="1" indent="3"/>
    </xf>
    <xf numFmtId="0" fontId="5" fillId="0" borderId="5" xfId="10" applyFont="1" applyBorder="1" applyAlignment="1">
      <alignment horizontal="left" indent="1"/>
    </xf>
    <xf numFmtId="165" fontId="4" fillId="0" borderId="0" xfId="10" applyNumberFormat="1" applyFont="1" applyFill="1" applyBorder="1" applyAlignment="1">
      <alignment horizontal="right" wrapText="1" indent="3"/>
    </xf>
    <xf numFmtId="165" fontId="4" fillId="0" borderId="14" xfId="10" applyNumberFormat="1" applyFont="1" applyFill="1" applyBorder="1" applyAlignment="1">
      <alignment horizontal="right" wrapText="1" indent="3"/>
    </xf>
    <xf numFmtId="165" fontId="4" fillId="0" borderId="4" xfId="10" applyNumberFormat="1" applyFont="1" applyFill="1" applyBorder="1" applyAlignment="1">
      <alignment horizontal="right" wrapText="1" indent="3"/>
    </xf>
    <xf numFmtId="0" fontId="4" fillId="0" borderId="4" xfId="10" applyFont="1" applyBorder="1" applyAlignment="1">
      <alignment horizontal="left" indent="1"/>
    </xf>
    <xf numFmtId="0" fontId="5" fillId="0" borderId="4" xfId="10" applyFont="1" applyBorder="1" applyAlignment="1">
      <alignment horizontal="left"/>
    </xf>
    <xf numFmtId="165" fontId="4" fillId="0" borderId="11" xfId="10" applyNumberFormat="1" applyFont="1" applyFill="1" applyBorder="1" applyAlignment="1">
      <alignment horizontal="right" wrapText="1" indent="3"/>
    </xf>
    <xf numFmtId="165" fontId="4" fillId="0" borderId="6" xfId="10" applyNumberFormat="1" applyFont="1" applyFill="1" applyBorder="1" applyAlignment="1">
      <alignment horizontal="right" wrapText="1" indent="3"/>
    </xf>
    <xf numFmtId="165" fontId="4" fillId="0" borderId="9" xfId="10" applyNumberFormat="1" applyFont="1" applyFill="1" applyBorder="1" applyAlignment="1">
      <alignment horizontal="right" wrapText="1" indent="3"/>
    </xf>
    <xf numFmtId="0" fontId="5" fillId="0" borderId="9" xfId="10" applyFont="1" applyBorder="1" applyAlignment="1">
      <alignment horizontal="left"/>
    </xf>
    <xf numFmtId="0" fontId="19" fillId="0" borderId="0" xfId="10" applyFont="1" applyFill="1" applyBorder="1" applyAlignment="1">
      <alignment vertical="center"/>
    </xf>
    <xf numFmtId="0" fontId="4" fillId="0" borderId="11" xfId="10" applyFont="1" applyFill="1" applyBorder="1" applyAlignment="1">
      <alignment vertical="center"/>
    </xf>
    <xf numFmtId="0" fontId="10" fillId="0" borderId="19" xfId="10" applyFont="1" applyFill="1" applyBorder="1" applyAlignment="1">
      <alignment horizontal="center" wrapText="1"/>
    </xf>
    <xf numFmtId="0" fontId="5" fillId="0" borderId="9" xfId="10" applyFont="1" applyFill="1" applyBorder="1" applyAlignment="1">
      <alignment horizontal="center" wrapText="1"/>
    </xf>
    <xf numFmtId="0" fontId="5" fillId="0" borderId="0" xfId="10" applyFont="1" applyFill="1" applyBorder="1" applyAlignment="1">
      <alignment vertical="center"/>
    </xf>
    <xf numFmtId="0" fontId="4" fillId="0" borderId="18" xfId="10" applyFont="1" applyFill="1" applyBorder="1" applyAlignment="1">
      <alignment horizontal="center" vertical="center" wrapText="1"/>
    </xf>
    <xf numFmtId="0" fontId="4" fillId="0" borderId="8" xfId="10" applyFont="1" applyBorder="1" applyAlignment="1">
      <alignment horizontal="center" vertical="center" wrapText="1"/>
    </xf>
    <xf numFmtId="0" fontId="8" fillId="0" borderId="0" xfId="10" applyFont="1" applyAlignment="1">
      <alignment vertical="center"/>
    </xf>
    <xf numFmtId="0" fontId="11" fillId="0" borderId="2" xfId="10" applyFont="1" applyBorder="1" applyAlignment="1">
      <alignment horizontal="left" vertical="center"/>
    </xf>
    <xf numFmtId="0" fontId="8" fillId="0" borderId="0" xfId="0" applyFont="1" applyAlignment="1">
      <alignment wrapText="1"/>
    </xf>
    <xf numFmtId="0" fontId="3" fillId="0" borderId="0" xfId="10"/>
    <xf numFmtId="0" fontId="8" fillId="0" borderId="0" xfId="10" applyFont="1"/>
    <xf numFmtId="0" fontId="22" fillId="0" borderId="0" xfId="10" applyFont="1"/>
    <xf numFmtId="0" fontId="4" fillId="9" borderId="25" xfId="11" applyFont="1" applyFill="1" applyBorder="1"/>
    <xf numFmtId="0" fontId="5" fillId="9" borderId="25" xfId="11" applyFont="1" applyFill="1" applyBorder="1"/>
    <xf numFmtId="0" fontId="23" fillId="9" borderId="0" xfId="0" applyFont="1" applyFill="1"/>
    <xf numFmtId="0" fontId="4" fillId="10" borderId="25" xfId="11" applyFont="1" applyFill="1" applyBorder="1"/>
    <xf numFmtId="164" fontId="4" fillId="10" borderId="25" xfId="11" applyNumberFormat="1" applyFont="1" applyFill="1" applyBorder="1"/>
    <xf numFmtId="0" fontId="4" fillId="10" borderId="25" xfId="11" applyFont="1" applyFill="1" applyBorder="1" applyAlignment="1">
      <alignment horizontal="right"/>
    </xf>
    <xf numFmtId="3" fontId="23" fillId="9" borderId="0" xfId="0" applyNumberFormat="1" applyFont="1" applyFill="1"/>
    <xf numFmtId="0" fontId="4" fillId="10" borderId="25" xfId="15" applyFont="1" applyFill="1" applyBorder="1"/>
    <xf numFmtId="164" fontId="4" fillId="10" borderId="25" xfId="15" applyNumberFormat="1" applyFont="1" applyFill="1" applyBorder="1"/>
    <xf numFmtId="0" fontId="4" fillId="10" borderId="25" xfId="15" applyFont="1" applyFill="1" applyBorder="1" applyAlignment="1">
      <alignment horizontal="right"/>
    </xf>
    <xf numFmtId="164" fontId="4" fillId="9" borderId="25" xfId="11" applyNumberFormat="1" applyFont="1" applyFill="1" applyBorder="1"/>
    <xf numFmtId="164" fontId="4" fillId="9" borderId="25" xfId="11" applyNumberFormat="1" applyFont="1" applyFill="1" applyBorder="1" applyAlignment="1">
      <alignment horizontal="right"/>
    </xf>
    <xf numFmtId="164" fontId="4" fillId="0" borderId="25" xfId="11" applyNumberFormat="1" applyFont="1" applyFill="1" applyBorder="1" applyAlignment="1">
      <alignment horizontal="right"/>
    </xf>
    <xf numFmtId="0" fontId="4" fillId="9" borderId="25" xfId="15" applyFont="1" applyFill="1" applyBorder="1"/>
    <xf numFmtId="164" fontId="4" fillId="9" borderId="25" xfId="15" applyNumberFormat="1" applyFont="1" applyFill="1" applyBorder="1"/>
    <xf numFmtId="164" fontId="4" fillId="9" borderId="25" xfId="15" applyNumberFormat="1" applyFont="1" applyFill="1" applyBorder="1" applyAlignment="1">
      <alignment horizontal="right"/>
    </xf>
    <xf numFmtId="3" fontId="24" fillId="9" borderId="0" xfId="0" applyNumberFormat="1" applyFont="1" applyFill="1"/>
    <xf numFmtId="0" fontId="7" fillId="0" borderId="0" xfId="10" applyFont="1" applyAlignment="1">
      <alignment vertical="center"/>
    </xf>
    <xf numFmtId="0" fontId="4" fillId="0" borderId="0" xfId="10" applyFont="1" applyAlignment="1">
      <alignment vertical="center" wrapText="1"/>
    </xf>
    <xf numFmtId="0" fontId="4" fillId="0" borderId="0" xfId="10" applyFont="1" applyAlignment="1">
      <alignment wrapText="1"/>
    </xf>
    <xf numFmtId="0" fontId="4" fillId="0" borderId="0" xfId="10" applyFont="1"/>
    <xf numFmtId="0" fontId="4" fillId="0" borderId="0" xfId="10" quotePrefix="1" applyFont="1" applyAlignment="1">
      <alignment horizontal="left" vertical="center"/>
    </xf>
    <xf numFmtId="0" fontId="25" fillId="9" borderId="0" xfId="0" applyFont="1" applyFill="1"/>
    <xf numFmtId="0" fontId="4" fillId="9" borderId="0" xfId="0" applyFont="1" applyFill="1"/>
    <xf numFmtId="164" fontId="4" fillId="9" borderId="0" xfId="0" applyNumberFormat="1" applyFont="1" applyFill="1"/>
    <xf numFmtId="0" fontId="26" fillId="0" borderId="0" xfId="0" applyFont="1" applyFill="1"/>
    <xf numFmtId="0" fontId="19" fillId="0" borderId="0" xfId="0" applyFont="1" applyFill="1"/>
    <xf numFmtId="0" fontId="4" fillId="9" borderId="16" xfId="11" applyFont="1" applyFill="1" applyBorder="1"/>
    <xf numFmtId="0" fontId="5" fillId="9" borderId="16" xfId="11" applyFont="1" applyFill="1" applyBorder="1" applyAlignment="1">
      <alignment horizontal="center"/>
    </xf>
    <xf numFmtId="0" fontId="4" fillId="10" borderId="16" xfId="11" applyFont="1" applyFill="1" applyBorder="1"/>
    <xf numFmtId="164" fontId="4" fillId="10" borderId="16" xfId="11" applyNumberFormat="1" applyFont="1" applyFill="1" applyBorder="1" applyAlignment="1">
      <alignment horizontal="center"/>
    </xf>
    <xf numFmtId="0" fontId="4" fillId="10" borderId="16" xfId="11" applyFont="1" applyFill="1" applyBorder="1" applyAlignment="1">
      <alignment horizontal="center"/>
    </xf>
    <xf numFmtId="3" fontId="27" fillId="0" borderId="0" xfId="0" applyNumberFormat="1" applyFont="1" applyFill="1"/>
    <xf numFmtId="0" fontId="4" fillId="9" borderId="16" xfId="11" applyFont="1" applyFill="1" applyBorder="1" applyAlignment="1">
      <alignment horizontal="center"/>
    </xf>
    <xf numFmtId="164" fontId="4" fillId="9" borderId="16" xfId="11" applyNumberFormat="1" applyFont="1" applyFill="1" applyBorder="1" applyAlignment="1">
      <alignment horizontal="center"/>
    </xf>
    <xf numFmtId="164" fontId="4" fillId="0" borderId="16" xfId="11" applyNumberFormat="1" applyFont="1" applyFill="1" applyBorder="1" applyAlignment="1">
      <alignment horizontal="center"/>
    </xf>
    <xf numFmtId="3" fontId="19" fillId="0" borderId="0" xfId="0" applyNumberFormat="1" applyFont="1" applyFill="1"/>
    <xf numFmtId="164" fontId="19" fillId="0" borderId="0" xfId="0" applyNumberFormat="1" applyFont="1" applyFill="1"/>
    <xf numFmtId="0" fontId="28" fillId="9" borderId="25" xfId="11" applyFont="1" applyFill="1" applyBorder="1"/>
    <xf numFmtId="0" fontId="30" fillId="9" borderId="25" xfId="11" applyFont="1" applyFill="1" applyBorder="1"/>
    <xf numFmtId="0" fontId="30" fillId="9" borderId="25" xfId="11" applyFont="1" applyFill="1" applyBorder="1" applyAlignment="1">
      <alignment horizontal="center"/>
    </xf>
    <xf numFmtId="164" fontId="30" fillId="0" borderId="25" xfId="11" applyNumberFormat="1" applyFont="1" applyFill="1" applyBorder="1" applyAlignment="1">
      <alignment horizontal="center"/>
    </xf>
    <xf numFmtId="164" fontId="28" fillId="0" borderId="25" xfId="11" applyNumberFormat="1" applyFont="1" applyFill="1" applyBorder="1" applyAlignment="1">
      <alignment horizontal="center"/>
    </xf>
    <xf numFmtId="0" fontId="4" fillId="0" borderId="0" xfId="0" applyFont="1" applyFill="1" applyAlignment="1">
      <alignment horizontal="center"/>
    </xf>
    <xf numFmtId="0" fontId="30" fillId="0" borderId="25" xfId="11" applyFont="1" applyFill="1" applyBorder="1" applyAlignment="1">
      <alignment horizontal="center"/>
    </xf>
    <xf numFmtId="164" fontId="4" fillId="9" borderId="4" xfId="0" applyNumberFormat="1" applyFont="1" applyFill="1" applyBorder="1" applyAlignment="1">
      <alignment horizontal="right" indent="2"/>
    </xf>
    <xf numFmtId="164" fontId="4" fillId="9" borderId="5" xfId="0" applyNumberFormat="1" applyFont="1" applyFill="1" applyBorder="1" applyAlignment="1">
      <alignment horizontal="right" indent="2"/>
    </xf>
    <xf numFmtId="3" fontId="4" fillId="0" borderId="19" xfId="0" applyNumberFormat="1" applyFont="1" applyFill="1" applyBorder="1" applyAlignment="1">
      <alignment horizontal="right" vertical="center" indent="2"/>
    </xf>
    <xf numFmtId="3" fontId="4" fillId="0" borderId="35" xfId="0" applyNumberFormat="1" applyFont="1" applyFill="1" applyBorder="1" applyAlignment="1">
      <alignment horizontal="right" vertical="center" indent="2"/>
    </xf>
    <xf numFmtId="3" fontId="4" fillId="0" borderId="20" xfId="0" applyNumberFormat="1" applyFont="1" applyFill="1" applyBorder="1" applyAlignment="1">
      <alignment horizontal="right" vertical="center" indent="2"/>
    </xf>
    <xf numFmtId="3" fontId="5" fillId="0" borderId="19" xfId="0" applyNumberFormat="1" applyFont="1" applyFill="1" applyBorder="1" applyAlignment="1">
      <alignment horizontal="right" vertical="center" indent="2"/>
    </xf>
    <xf numFmtId="3" fontId="4" fillId="0" borderId="18" xfId="0" applyNumberFormat="1" applyFont="1" applyFill="1" applyBorder="1" applyAlignment="1">
      <alignment horizontal="right" vertical="center" indent="2"/>
    </xf>
    <xf numFmtId="3" fontId="5" fillId="0" borderId="10" xfId="0" applyNumberFormat="1" applyFont="1" applyFill="1" applyBorder="1" applyAlignment="1">
      <alignment horizontal="right" vertical="center" indent="2"/>
    </xf>
    <xf numFmtId="3" fontId="4" fillId="0" borderId="15" xfId="0" applyNumberFormat="1" applyFont="1" applyFill="1" applyBorder="1" applyAlignment="1">
      <alignment horizontal="right" vertical="center" indent="2"/>
    </xf>
    <xf numFmtId="0" fontId="4" fillId="0" borderId="23" xfId="10" applyFont="1" applyBorder="1" applyAlignment="1">
      <alignment horizontal="center" wrapText="1"/>
    </xf>
    <xf numFmtId="0" fontId="4" fillId="0" borderId="1" xfId="10" applyFont="1" applyBorder="1" applyAlignment="1">
      <alignment horizontal="center" wrapText="1"/>
    </xf>
    <xf numFmtId="0" fontId="5" fillId="0" borderId="21" xfId="10" applyFont="1" applyBorder="1" applyAlignment="1">
      <alignment horizontal="center" vertical="center" wrapText="1"/>
    </xf>
    <xf numFmtId="0" fontId="5" fillId="0" borderId="22" xfId="10" applyFont="1" applyBorder="1" applyAlignment="1">
      <alignment horizontal="center" vertical="center" wrapText="1"/>
    </xf>
    <xf numFmtId="0" fontId="4" fillId="0" borderId="24" xfId="10" applyFont="1" applyBorder="1" applyAlignment="1">
      <alignment horizontal="center" vertical="center" wrapText="1"/>
    </xf>
    <xf numFmtId="0" fontId="4" fillId="0" borderId="16" xfId="10" applyFont="1" applyBorder="1" applyAlignment="1">
      <alignment horizontal="center" vertical="center" wrapText="1"/>
    </xf>
    <xf numFmtId="0" fontId="11" fillId="0" borderId="0" xfId="10" applyFont="1" applyAlignment="1">
      <alignment horizontal="left" vertical="center" wrapText="1"/>
    </xf>
    <xf numFmtId="0" fontId="8" fillId="0" borderId="0" xfId="0" applyFont="1" applyAlignment="1">
      <alignment wrapText="1"/>
    </xf>
    <xf numFmtId="0" fontId="30" fillId="0" borderId="25" xfId="11" applyFont="1" applyFill="1" applyBorder="1" applyAlignment="1">
      <alignment horizontal="center"/>
    </xf>
    <xf numFmtId="0" fontId="28" fillId="0" borderId="25" xfId="11" applyFont="1" applyFill="1" applyBorder="1" applyAlignment="1">
      <alignment horizontal="center"/>
    </xf>
    <xf numFmtId="0" fontId="30" fillId="9" borderId="25" xfId="11" applyFont="1" applyFill="1" applyBorder="1" applyAlignment="1">
      <alignment horizontal="center"/>
    </xf>
    <xf numFmtId="0" fontId="28" fillId="9" borderId="33" xfId="11" applyFont="1" applyFill="1" applyBorder="1" applyAlignment="1">
      <alignment horizontal="center"/>
    </xf>
    <xf numFmtId="0" fontId="28" fillId="9" borderId="34" xfId="11" applyFont="1" applyFill="1" applyBorder="1" applyAlignment="1">
      <alignment horizontal="center"/>
    </xf>
    <xf numFmtId="0" fontId="4" fillId="0" borderId="0" xfId="0" applyFont="1" applyAlignment="1">
      <alignment horizontal="left" vertical="center"/>
    </xf>
    <xf numFmtId="0" fontId="11" fillId="0" borderId="0" xfId="0" applyFont="1" applyFill="1" applyBorder="1" applyAlignment="1">
      <alignment horizontal="left" vertical="top" wrapText="1"/>
    </xf>
    <xf numFmtId="0" fontId="5" fillId="0" borderId="13" xfId="0" applyFont="1" applyFill="1" applyBorder="1" applyAlignment="1">
      <alignment horizontal="center" wrapText="1"/>
    </xf>
    <xf numFmtId="0" fontId="5" fillId="0" borderId="32"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xf numFmtId="0" fontId="4" fillId="0" borderId="26" xfId="0" applyFont="1" applyFill="1" applyBorder="1" applyAlignment="1">
      <alignment horizontal="center" vertical="top"/>
    </xf>
    <xf numFmtId="0" fontId="4" fillId="0" borderId="27" xfId="0" applyFont="1" applyFill="1" applyBorder="1" applyAlignment="1">
      <alignment horizontal="center" vertical="top"/>
    </xf>
    <xf numFmtId="0" fontId="5" fillId="0" borderId="21" xfId="0" applyFont="1" applyFill="1" applyBorder="1" applyAlignment="1">
      <alignment horizontal="center"/>
    </xf>
    <xf numFmtId="0" fontId="0" fillId="0" borderId="22" xfId="0" applyFill="1" applyBorder="1" applyAlignment="1">
      <alignment horizontal="center"/>
    </xf>
    <xf numFmtId="0" fontId="5" fillId="0" borderId="24" xfId="0" applyFont="1" applyFill="1" applyBorder="1" applyAlignment="1">
      <alignment horizontal="center"/>
    </xf>
    <xf numFmtId="0" fontId="11" fillId="0" borderId="0" xfId="0" applyFont="1" applyBorder="1" applyAlignment="1">
      <alignment horizontal="justify" vertical="top" wrapText="1"/>
    </xf>
    <xf numFmtId="0" fontId="4" fillId="0" borderId="28" xfId="0" applyFont="1" applyBorder="1" applyAlignment="1">
      <alignment horizontal="center"/>
    </xf>
    <xf numFmtId="0" fontId="4" fillId="0" borderId="29" xfId="0" applyFont="1" applyBorder="1" applyAlignment="1">
      <alignment horizont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cellXfs>
  <cellStyles count="16">
    <cellStyle name="20 % - Accent1 2" xfId="15"/>
    <cellStyle name="20 % - Accent4 2" xfId="1"/>
    <cellStyle name="20 % - Accent4 2 2" xfId="8"/>
    <cellStyle name="40 % - Accent3 2" xfId="11"/>
    <cellStyle name="40 % - Accent4 2" xfId="2"/>
    <cellStyle name="40 % - Accent4 2 2" xfId="9"/>
    <cellStyle name="Accent4 2" xfId="12"/>
    <cellStyle name="Euro" xfId="3"/>
    <cellStyle name="Normal" xfId="0" builtinId="0"/>
    <cellStyle name="Normal 2" xfId="4"/>
    <cellStyle name="Normal 2 2" xfId="10"/>
    <cellStyle name="Normal 3" xfId="6"/>
    <cellStyle name="Normal 3 2" xfId="14"/>
    <cellStyle name="Pourcentage 2" xfId="7"/>
    <cellStyle name="Pourcentage 2 2" xfId="13"/>
    <cellStyle name="Style 1" xfId="5"/>
  </cellStyles>
  <dxfs count="0"/>
  <tableStyles count="0" defaultTableStyle="TableStyleMedium2" defaultPivotStyle="PivotStyleLight16"/>
  <colors>
    <mruColors>
      <color rgb="FFDEB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'[1]Source Graphique 7,1-1'!$A$5</c:f>
              <c:strCache>
                <c:ptCount val="1"/>
                <c:pt idx="0">
                  <c:v>Formation totale dans les ministères hors enseignement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7,1-1'!$B$5:$L$5</c:f>
              <c:numCache>
                <c:formatCode>General</c:formatCode>
                <c:ptCount val="11"/>
                <c:pt idx="0">
                  <c:v>9.6999999999999993</c:v>
                </c:pt>
                <c:pt idx="1">
                  <c:v>9.5</c:v>
                </c:pt>
                <c:pt idx="2">
                  <c:v>9.5508933908794873</c:v>
                </c:pt>
                <c:pt idx="3">
                  <c:v>9.188592478895476</c:v>
                </c:pt>
                <c:pt idx="4">
                  <c:v>8.2739063968997115</c:v>
                </c:pt>
                <c:pt idx="5">
                  <c:v>8.5766656279950411</c:v>
                </c:pt>
                <c:pt idx="6">
                  <c:v>8.1946585395702787</c:v>
                </c:pt>
                <c:pt idx="7">
                  <c:v>8.1999999999999993</c:v>
                </c:pt>
                <c:pt idx="8">
                  <c:v>8</c:v>
                </c:pt>
                <c:pt idx="9">
                  <c:v>7.4</c:v>
                </c:pt>
                <c:pt idx="10">
                  <c:v>7.3</c:v>
                </c:pt>
              </c:numCache>
            </c:numRef>
          </c:val>
          <c:smooth val="0"/>
        </c:ser>
        <c:ser>
          <c:idx val="1"/>
          <c:order val="1"/>
          <c:tx>
            <c:strRef>
              <c:f>'[1]Source Graphique 7,1-1'!$A$6</c:f>
              <c:strCache>
                <c:ptCount val="1"/>
                <c:pt idx="0">
                  <c:v>Formation totale aux ministères de l'enseignement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7,1-1'!$B$6:$L$6</c:f>
              <c:numCache>
                <c:formatCode>General</c:formatCode>
                <c:ptCount val="11"/>
                <c:pt idx="0">
                  <c:v>9.9</c:v>
                </c:pt>
                <c:pt idx="1">
                  <c:v>11.1</c:v>
                </c:pt>
                <c:pt idx="2">
                  <c:v>10.955227114544025</c:v>
                </c:pt>
                <c:pt idx="3">
                  <c:v>10.316216072000284</c:v>
                </c:pt>
                <c:pt idx="4">
                  <c:v>9.7588130784319898</c:v>
                </c:pt>
                <c:pt idx="5">
                  <c:v>9.2819253166523747</c:v>
                </c:pt>
                <c:pt idx="6">
                  <c:v>9.0016052466775456</c:v>
                </c:pt>
                <c:pt idx="7">
                  <c:v>9.6</c:v>
                </c:pt>
                <c:pt idx="8">
                  <c:v>9.6999999999999993</c:v>
                </c:pt>
                <c:pt idx="9">
                  <c:v>8.8000000000000007</c:v>
                </c:pt>
                <c:pt idx="10">
                  <c:v>3.7</c:v>
                </c:pt>
              </c:numCache>
            </c:numRef>
          </c:val>
          <c:smooth val="0"/>
        </c:ser>
        <c:ser>
          <c:idx val="2"/>
          <c:order val="2"/>
          <c:tx>
            <c:strRef>
              <c:f>'[1]Source Graphique 7,1-1'!$A$7</c:f>
              <c:strCache>
                <c:ptCount val="1"/>
                <c:pt idx="0">
                  <c:v>Formation totale dans les ministères </c:v>
                </c:pt>
              </c:strCache>
            </c:strRef>
          </c:tx>
          <c:spPr>
            <a:ln w="12700">
              <a:solidFill>
                <a:srgbClr val="FF6600"/>
              </a:solidFill>
              <a:prstDash val="solid"/>
            </a:ln>
          </c:spPr>
          <c:marker>
            <c:symbol val="triangle"/>
            <c:size val="5"/>
            <c:spPr>
              <a:solidFill>
                <a:srgbClr val="FF6600"/>
              </a:solidFill>
              <a:ln>
                <a:solidFill>
                  <a:srgbClr val="FF6600"/>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7,1-1'!$B$7:$L$7</c:f>
              <c:numCache>
                <c:formatCode>General</c:formatCode>
                <c:ptCount val="11"/>
                <c:pt idx="0">
                  <c:v>9.8000000000000007</c:v>
                </c:pt>
                <c:pt idx="1">
                  <c:v>10.4</c:v>
                </c:pt>
                <c:pt idx="2">
                  <c:v>10.375590316738775</c:v>
                </c:pt>
                <c:pt idx="3">
                  <c:v>9.8547318882809734</c:v>
                </c:pt>
                <c:pt idx="4">
                  <c:v>9.1456267707894057</c:v>
                </c:pt>
                <c:pt idx="5">
                  <c:v>8.992352922303871</c:v>
                </c:pt>
                <c:pt idx="6">
                  <c:v>8.6699484205086321</c:v>
                </c:pt>
                <c:pt idx="7">
                  <c:v>9</c:v>
                </c:pt>
                <c:pt idx="8">
                  <c:v>9</c:v>
                </c:pt>
                <c:pt idx="9">
                  <c:v>8.1999999999999993</c:v>
                </c:pt>
                <c:pt idx="10">
                  <c:v>5.0999999999999996</c:v>
                </c:pt>
              </c:numCache>
            </c:numRef>
          </c:val>
          <c:smooth val="0"/>
        </c:ser>
        <c:ser>
          <c:idx val="4"/>
          <c:order val="3"/>
          <c:tx>
            <c:strRef>
              <c:f>'[2]SG 7.1-1 nbre jours form cont p'!$A$9</c:f>
              <c:strCache>
                <c:ptCount val="1"/>
                <c:pt idx="0">
                  <c:v>Formation continue dans les ministères hors Éducation</c:v>
                </c:pt>
              </c:strCache>
            </c:strRef>
          </c:tx>
          <c:spPr>
            <a:ln w="12700">
              <a:solidFill>
                <a:srgbClr val="800080"/>
              </a:solidFill>
              <a:prstDash val="solid"/>
            </a:ln>
          </c:spPr>
          <c:marker>
            <c:symbol val="star"/>
            <c:size val="5"/>
            <c:spPr>
              <a:noFill/>
              <a:ln>
                <a:solidFill>
                  <a:srgbClr val="800080"/>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7,1-1'!$B$9:$L$9</c:f>
              <c:numCache>
                <c:formatCode>General</c:formatCode>
                <c:ptCount val="11"/>
                <c:pt idx="0">
                  <c:v>4.0999999999999996</c:v>
                </c:pt>
                <c:pt idx="1">
                  <c:v>3.6</c:v>
                </c:pt>
                <c:pt idx="2">
                  <c:v>3.5730001528555881</c:v>
                </c:pt>
                <c:pt idx="3">
                  <c:v>3.7368320810434041</c:v>
                </c:pt>
                <c:pt idx="4">
                  <c:v>3.778150453493061</c:v>
                </c:pt>
                <c:pt idx="5">
                  <c:v>3.8407126356802248</c:v>
                </c:pt>
                <c:pt idx="6">
                  <c:v>3.671713495592658</c:v>
                </c:pt>
              </c:numCache>
            </c:numRef>
          </c:val>
          <c:smooth val="0"/>
        </c:ser>
        <c:ser>
          <c:idx val="5"/>
          <c:order val="4"/>
          <c:tx>
            <c:strRef>
              <c:f>'[2]SG 7.1-1 nbre jours form cont p'!$A$10</c:f>
              <c:strCache>
                <c:ptCount val="1"/>
                <c:pt idx="0">
                  <c:v>Formation continue à l'Éducation nationale</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7,1-1'!$B$10:$L$10</c:f>
              <c:numCache>
                <c:formatCode>General</c:formatCode>
                <c:ptCount val="11"/>
                <c:pt idx="0">
                  <c:v>3.3</c:v>
                </c:pt>
                <c:pt idx="1">
                  <c:v>3.6</c:v>
                </c:pt>
                <c:pt idx="2">
                  <c:v>3.1339325428562739</c:v>
                </c:pt>
                <c:pt idx="3">
                  <c:v>2.9680249724307211</c:v>
                </c:pt>
                <c:pt idx="4">
                  <c:v>2.8963672890344858</c:v>
                </c:pt>
                <c:pt idx="5">
                  <c:v>2.8313974297836433</c:v>
                </c:pt>
                <c:pt idx="6">
                  <c:v>3.2221562824333394</c:v>
                </c:pt>
              </c:numCache>
            </c:numRef>
          </c:val>
          <c:smooth val="0"/>
        </c:ser>
        <c:ser>
          <c:idx val="6"/>
          <c:order val="5"/>
          <c:tx>
            <c:strRef>
              <c:f>'[1]Source Graphique 7,1-1'!$A$11</c:f>
              <c:strCache>
                <c:ptCount val="1"/>
                <c:pt idx="0">
                  <c:v>Formation continue dans les ministères  </c:v>
                </c:pt>
              </c:strCache>
            </c:strRef>
          </c:tx>
          <c:spPr>
            <a:ln w="12700">
              <a:solidFill>
                <a:srgbClr val="008080"/>
              </a:solidFill>
              <a:prstDash val="solid"/>
            </a:ln>
          </c:spPr>
          <c:marker>
            <c:symbol val="plus"/>
            <c:size val="5"/>
            <c:spPr>
              <a:noFill/>
              <a:ln>
                <a:solidFill>
                  <a:srgbClr val="008080"/>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7,1-1'!$B$11:$L$11</c:f>
              <c:numCache>
                <c:formatCode>General</c:formatCode>
                <c:ptCount val="11"/>
                <c:pt idx="0">
                  <c:v>3.6</c:v>
                </c:pt>
                <c:pt idx="1">
                  <c:v>3.6</c:v>
                </c:pt>
                <c:pt idx="2">
                  <c:v>3.3151570902636407</c:v>
                </c:pt>
                <c:pt idx="3">
                  <c:v>3.2826621644203278</c:v>
                </c:pt>
                <c:pt idx="4">
                  <c:v>3.2604961393389376</c:v>
                </c:pt>
                <c:pt idx="5">
                  <c:v>3.245811900827984</c:v>
                </c:pt>
                <c:pt idx="6">
                  <c:v>3.4069252605883515</c:v>
                </c:pt>
              </c:numCache>
            </c:numRef>
          </c:val>
          <c:smooth val="0"/>
        </c:ser>
        <c:ser>
          <c:idx val="8"/>
          <c:order val="6"/>
          <c:tx>
            <c:strRef>
              <c:f>'[1]Source Graphique 7,1-1'!$A$13</c:f>
              <c:strCache>
                <c:ptCount val="1"/>
                <c:pt idx="0">
                  <c:v>Formation professionnelle dans les ministères hors enseignement</c:v>
                </c:pt>
              </c:strCache>
            </c:strRef>
          </c:tx>
          <c:spPr>
            <a:ln w="12700">
              <a:solidFill>
                <a:srgbClr val="00CCFF"/>
              </a:solidFill>
              <a:prstDash val="solid"/>
            </a:ln>
          </c:spPr>
          <c:marker>
            <c:symbol val="dash"/>
            <c:size val="5"/>
            <c:spPr>
              <a:noFill/>
              <a:ln>
                <a:solidFill>
                  <a:srgbClr val="00CCFF"/>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7,1-1'!$B$13:$L$13</c:f>
              <c:numCache>
                <c:formatCode>General</c:formatCode>
                <c:ptCount val="11"/>
                <c:pt idx="7">
                  <c:v>3.5</c:v>
                </c:pt>
                <c:pt idx="8">
                  <c:v>3.7</c:v>
                </c:pt>
                <c:pt idx="9">
                  <c:v>3.3</c:v>
                </c:pt>
                <c:pt idx="10">
                  <c:v>3.4</c:v>
                </c:pt>
              </c:numCache>
            </c:numRef>
          </c:val>
          <c:smooth val="0"/>
        </c:ser>
        <c:ser>
          <c:idx val="9"/>
          <c:order val="7"/>
          <c:tx>
            <c:strRef>
              <c:f>'[1]Source Graphique 7,1-1'!$A$14</c:f>
              <c:strCache>
                <c:ptCount val="1"/>
                <c:pt idx="0">
                  <c:v>Formation professionnelle aux ministères de l'enseignement</c:v>
                </c:pt>
              </c:strCache>
            </c:strRef>
          </c:tx>
          <c:spPr>
            <a:ln w="12700">
              <a:solidFill>
                <a:srgbClr val="0066CC"/>
              </a:solidFill>
              <a:prstDash val="solid"/>
            </a:ln>
          </c:spPr>
          <c:marker>
            <c:symbol val="diamond"/>
            <c:size val="5"/>
            <c:spPr>
              <a:solidFill>
                <a:srgbClr val="0066CC"/>
              </a:solidFill>
              <a:ln>
                <a:solidFill>
                  <a:srgbClr val="0066CC"/>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7,1-1'!$B$14:$L$14</c:f>
              <c:numCache>
                <c:formatCode>General</c:formatCode>
                <c:ptCount val="11"/>
                <c:pt idx="7">
                  <c:v>3.6</c:v>
                </c:pt>
                <c:pt idx="8">
                  <c:v>4</c:v>
                </c:pt>
                <c:pt idx="9">
                  <c:v>3.9</c:v>
                </c:pt>
                <c:pt idx="10">
                  <c:v>3.7</c:v>
                </c:pt>
              </c:numCache>
            </c:numRef>
          </c:val>
          <c:smooth val="0"/>
        </c:ser>
        <c:ser>
          <c:idx val="10"/>
          <c:order val="8"/>
          <c:tx>
            <c:strRef>
              <c:f>'[1]Source Graphique 7,1-1'!$A$15</c:f>
              <c:strCache>
                <c:ptCount val="1"/>
                <c:pt idx="0">
                  <c:v>Formation professionnelle dans les ministères  </c:v>
                </c:pt>
              </c:strCache>
            </c:strRef>
          </c:tx>
          <c:spPr>
            <a:ln w="12700">
              <a:solidFill>
                <a:srgbClr val="99CC00"/>
              </a:solidFill>
              <a:prstDash val="solid"/>
            </a:ln>
          </c:spPr>
          <c:marker>
            <c:symbol val="square"/>
            <c:size val="5"/>
            <c:spPr>
              <a:solidFill>
                <a:srgbClr val="99CC00"/>
              </a:solidFill>
              <a:ln>
                <a:solidFill>
                  <a:srgbClr val="99CC00"/>
                </a:solidFill>
                <a:prstDash val="solid"/>
              </a:ln>
            </c:spPr>
          </c:marker>
          <c:cat>
            <c:numRef>
              <c:f>'[1]Source Graphique 7,1-1'!$B$3:$L$3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'[1]Source Graphique 7,1-1'!$B$15:$L$15</c:f>
              <c:numCache>
                <c:formatCode>General</c:formatCode>
                <c:ptCount val="11"/>
                <c:pt idx="7">
                  <c:v>3.7</c:v>
                </c:pt>
                <c:pt idx="8">
                  <c:v>3.9</c:v>
                </c:pt>
                <c:pt idx="9">
                  <c:v>3.6</c:v>
                </c:pt>
                <c:pt idx="10">
                  <c:v>3.6</c:v>
                </c:pt>
              </c:numCache>
            </c:numRef>
          </c:val>
          <c:smooth val="0"/>
        </c:ser>
        <c:dLbls>
          <c:showLegendKey val="0"/>
          <c:showVal val="0"/>
          <c:showCatName val="0"/>
          <c:showSerName val="0"/>
          <c:showPercent val="0"/>
          <c:showBubbleSize val="0"/>
        </c:dLbls>
        <c:marker val="1"/>
        <c:smooth val="0"/>
        <c:axId val="90409600"/>
        <c:axId val="90432256"/>
      </c:lineChart>
      <c:catAx>
        <c:axId val="9040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90432256"/>
        <c:crosses val="autoZero"/>
        <c:auto val="1"/>
        <c:lblAlgn val="ctr"/>
        <c:lblOffset val="100"/>
        <c:tickLblSkip val="1"/>
        <c:tickMarkSkip val="1"/>
        <c:noMultiLvlLbl val="0"/>
      </c:catAx>
      <c:valAx>
        <c:axId val="9043225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9040960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'Source F 7.1-2'!$A$4</c:f>
              <c:strCache>
                <c:ptCount val="1"/>
                <c:pt idx="0">
                  <c:v>Formation continue dans les ministères hors enseignement(2)</c:v>
                </c:pt>
              </c:strCache>
            </c:strRef>
          </c:tx>
          <c:spPr>
            <a:ln>
              <a:solidFill>
                <a:srgbClr val="C00000"/>
              </a:solidFill>
            </a:ln>
          </c:spPr>
          <c:marker>
            <c:spPr>
              <a:ln>
                <a:solidFill>
                  <a:srgbClr val="C00000"/>
                </a:solidFill>
              </a:ln>
            </c:spPr>
          </c:marker>
          <c:cat>
            <c:strRef>
              <c:f>'Source F 7.1-2'!$B$3:$L$3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7.1-2'!$B$4:$L$4</c:f>
              <c:numCache>
                <c:formatCode>General</c:formatCode>
                <c:ptCount val="11"/>
                <c:pt idx="0" formatCode="0.0">
                  <c:v>3.7</c:v>
                </c:pt>
              </c:numCache>
            </c:numRef>
          </c:val>
          <c:smooth val="0"/>
        </c:ser>
        <c:ser>
          <c:idx val="4"/>
          <c:order val="1"/>
          <c:tx>
            <c:strRef>
              <c:f>'Source F 7.1-2'!$A$5</c:f>
              <c:strCache>
                <c:ptCount val="1"/>
                <c:pt idx="0">
                  <c:v>Formation continue aux ministères de l'enseignement(2)</c:v>
                </c:pt>
              </c:strCache>
            </c:strRef>
          </c:tx>
          <c:cat>
            <c:strRef>
              <c:f>'Source F 7.1-2'!$B$3:$L$3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7.1-2'!$B$5:$L$5</c:f>
              <c:numCache>
                <c:formatCode>General</c:formatCode>
                <c:ptCount val="11"/>
                <c:pt idx="0" formatCode="0.0">
                  <c:v>3.2221562824333394</c:v>
                </c:pt>
              </c:numCache>
            </c:numRef>
          </c:val>
          <c:smooth val="0"/>
        </c:ser>
        <c:ser>
          <c:idx val="5"/>
          <c:order val="2"/>
          <c:tx>
            <c:strRef>
              <c:f>'Source F 7.1-2'!$A$6</c:f>
              <c:strCache>
                <c:ptCount val="1"/>
                <c:pt idx="0">
                  <c:v>Formation continue dans les ministères  </c:v>
                </c:pt>
              </c:strCache>
            </c:strRef>
          </c:tx>
          <c:cat>
            <c:strRef>
              <c:f>'Source F 7.1-2'!$B$3:$L$3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7.1-2'!$B$6:$L$6</c:f>
              <c:numCache>
                <c:formatCode>General</c:formatCode>
                <c:ptCount val="11"/>
                <c:pt idx="0" formatCode="0.0">
                  <c:v>3.4069252605883515</c:v>
                </c:pt>
              </c:numCache>
            </c:numRef>
          </c:val>
          <c:smooth val="0"/>
        </c:ser>
        <c:ser>
          <c:idx val="6"/>
          <c:order val="3"/>
          <c:tx>
            <c:strRef>
              <c:f>'Source F 7.1-2'!$A$7</c:f>
              <c:strCache>
                <c:ptCount val="1"/>
                <c:pt idx="0">
                  <c:v>Formation professionnelle dans les ministères hors enseignement(2)</c:v>
                </c:pt>
              </c:strCache>
            </c:strRef>
          </c:tx>
          <c:spPr>
            <a:ln>
              <a:solidFill>
                <a:srgbClr val="FF0000"/>
              </a:solidFill>
            </a:ln>
          </c:spPr>
          <c:marker>
            <c:spPr>
              <a:ln>
                <a:solidFill>
                  <a:srgbClr val="FF0000"/>
                </a:solidFill>
              </a:ln>
            </c:spPr>
          </c:marker>
          <c:cat>
            <c:strRef>
              <c:f>'Source F 7.1-2'!$B$3:$L$3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7.1-2'!$B$7:$L$7</c:f>
              <c:numCache>
                <c:formatCode>General</c:formatCode>
                <c:ptCount val="11"/>
                <c:pt idx="1">
                  <c:v>3.5</c:v>
                </c:pt>
                <c:pt idx="2">
                  <c:v>3.7</c:v>
                </c:pt>
                <c:pt idx="3">
                  <c:v>3.3</c:v>
                </c:pt>
                <c:pt idx="4" formatCode="0.0">
                  <c:v>3.3110207952264354</c:v>
                </c:pt>
                <c:pt idx="5" formatCode="0.0">
                  <c:v>3.4930555183233101</c:v>
                </c:pt>
                <c:pt idx="6" formatCode="0.0">
                  <c:v>3.2379682721647818</c:v>
                </c:pt>
                <c:pt idx="7" formatCode="0.0">
                  <c:v>3.2427048437465222</c:v>
                </c:pt>
                <c:pt idx="8" formatCode="0.0">
                  <c:v>3.2725927710401042</c:v>
                </c:pt>
                <c:pt idx="9" formatCode="0.0">
                  <c:v>3.3612884634599616</c:v>
                </c:pt>
                <c:pt idx="10" formatCode="0.0">
                  <c:v>3.336256947817057</c:v>
                </c:pt>
              </c:numCache>
            </c:numRef>
          </c:val>
          <c:smooth val="0"/>
        </c:ser>
        <c:ser>
          <c:idx val="7"/>
          <c:order val="4"/>
          <c:tx>
            <c:strRef>
              <c:f>'Source F 7.1-2'!$A$8</c:f>
              <c:strCache>
                <c:ptCount val="1"/>
                <c:pt idx="0">
                  <c:v>Formation professionnelle aux ministères de l'enseignement(2)</c:v>
                </c:pt>
              </c:strCache>
            </c:strRef>
          </c:tx>
          <c:spPr>
            <a:ln>
              <a:solidFill>
                <a:srgbClr val="00B0F0"/>
              </a:solidFill>
            </a:ln>
          </c:spPr>
          <c:marker>
            <c:spPr>
              <a:ln>
                <a:solidFill>
                  <a:srgbClr val="00B0F0"/>
                </a:solidFill>
              </a:ln>
            </c:spPr>
          </c:marker>
          <c:cat>
            <c:strRef>
              <c:f>'Source F 7.1-2'!$B$3:$L$3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7.1-2'!$B$8:$L$8</c:f>
              <c:numCache>
                <c:formatCode>General</c:formatCode>
                <c:ptCount val="11"/>
                <c:pt idx="1">
                  <c:v>3.6</c:v>
                </c:pt>
                <c:pt idx="2" formatCode="0.0">
                  <c:v>4</c:v>
                </c:pt>
                <c:pt idx="3" formatCode="0.0">
                  <c:v>3.9</c:v>
                </c:pt>
                <c:pt idx="4" formatCode="0.0">
                  <c:v>3.6803498989959014</c:v>
                </c:pt>
                <c:pt idx="5" formatCode="0.0">
                  <c:v>3.7328665132968633</c:v>
                </c:pt>
                <c:pt idx="6" formatCode="0.0">
                  <c:v>3.0278560060775206</c:v>
                </c:pt>
                <c:pt idx="7" formatCode="0.0">
                  <c:v>2.9196337623616411</c:v>
                </c:pt>
                <c:pt idx="8" formatCode="0.0">
                  <c:v>2.7785192894164701</c:v>
                </c:pt>
                <c:pt idx="9" formatCode="0.0">
                  <c:v>3.2894982706701481</c:v>
                </c:pt>
                <c:pt idx="10" formatCode="0.0">
                  <c:v>3.1293695381941302</c:v>
                </c:pt>
              </c:numCache>
            </c:numRef>
          </c:val>
          <c:smooth val="0"/>
        </c:ser>
        <c:ser>
          <c:idx val="8"/>
          <c:order val="5"/>
          <c:tx>
            <c:strRef>
              <c:f>'Source F 7.1-2'!$A$9</c:f>
              <c:strCache>
                <c:ptCount val="1"/>
                <c:pt idx="0">
                  <c:v>Formation professionnelle dans les ministères</c:v>
                </c:pt>
              </c:strCache>
            </c:strRef>
          </c:tx>
          <c:spPr>
            <a:ln>
              <a:solidFill>
                <a:srgbClr val="92D050"/>
              </a:solidFill>
            </a:ln>
          </c:spPr>
          <c:marker>
            <c:spPr>
              <a:ln>
                <a:solidFill>
                  <a:srgbClr val="92D050"/>
                </a:solidFill>
              </a:ln>
            </c:spPr>
          </c:marker>
          <c:cat>
            <c:strRef>
              <c:f>'Source F 7.1-2'!$B$3:$L$3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7.1-2'!$B$9:$L$9</c:f>
              <c:numCache>
                <c:formatCode>General</c:formatCode>
                <c:ptCount val="11"/>
                <c:pt idx="1">
                  <c:v>3.7</c:v>
                </c:pt>
                <c:pt idx="2">
                  <c:v>3.9</c:v>
                </c:pt>
                <c:pt idx="3">
                  <c:v>3.6</c:v>
                </c:pt>
                <c:pt idx="4" formatCode="0.0">
                  <c:v>3.5351461487459401</c:v>
                </c:pt>
                <c:pt idx="5" formatCode="0.0">
                  <c:v>3.6370438590714489</c:v>
                </c:pt>
                <c:pt idx="6" formatCode="0.0">
                  <c:v>3.1119073606513266</c:v>
                </c:pt>
                <c:pt idx="7" formatCode="0.0">
                  <c:v>3.1</c:v>
                </c:pt>
                <c:pt idx="8" formatCode="0.0">
                  <c:v>2.9694506811448824</c:v>
                </c:pt>
                <c:pt idx="9" formatCode="0.0">
                  <c:v>3.3169085626935417</c:v>
                </c:pt>
                <c:pt idx="10" formatCode="0.0">
                  <c:v>3.2076233448830811</c:v>
                </c:pt>
              </c:numCache>
            </c:numRef>
          </c:val>
          <c:smooth val="0"/>
        </c:ser>
        <c:dLbls>
          <c:showLegendKey val="0"/>
          <c:showVal val="0"/>
          <c:showCatName val="0"/>
          <c:showSerName val="0"/>
          <c:showPercent val="0"/>
          <c:showBubbleSize val="0"/>
        </c:dLbls>
        <c:marker val="1"/>
        <c:smooth val="0"/>
        <c:axId val="91131904"/>
        <c:axId val="91133824"/>
      </c:lineChart>
      <c:catAx>
        <c:axId val="911319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1133824"/>
        <c:crosses val="autoZero"/>
        <c:auto val="1"/>
        <c:lblAlgn val="ctr"/>
        <c:lblOffset val="100"/>
        <c:noMultiLvlLbl val="0"/>
      </c:catAx>
      <c:valAx>
        <c:axId val="91133824"/>
        <c:scaling>
          <c:orientation val="minMax"/>
          <c:min val="2"/>
        </c:scaling>
        <c:delete val="0"/>
        <c:axPos val="l"/>
        <c:majorGridlines>
          <c:spPr>
            <a:ln>
              <a:prstDash val="dash"/>
            </a:ln>
          </c:spPr>
        </c:majorGridlines>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1131904"/>
        <c:crosses val="autoZero"/>
        <c:crossBetween val="between"/>
      </c:valAx>
    </c:plotArea>
    <c:legend>
      <c:legendPos val="r"/>
      <c:layout>
        <c:manualLayout>
          <c:xMode val="edge"/>
          <c:yMode val="edge"/>
          <c:x val="0.66411964607044205"/>
          <c:y val="0.14933333333333335"/>
          <c:w val="0.2980350777659343"/>
          <c:h val="0.73955625546806647"/>
        </c:manualLayout>
      </c:layout>
      <c:overlay val="0"/>
      <c:spPr>
        <a:ln>
          <a:solidFill>
            <a:sysClr val="windowText" lastClr="000000"/>
          </a:solid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'[3]Source Graphique 7.1-2'!$A$4</c:f>
              <c:strCache>
                <c:ptCount val="1"/>
                <c:pt idx="0">
                  <c:v>Formation continue : catégorie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'[3]Source Graphique 7.1-2'!$B$3:$L$3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'[3]Source Graphique 7.1-2'!$B$4:$L$4</c:f>
              <c:numCache>
                <c:formatCode>General</c:formatCode>
                <c:ptCount val="11"/>
                <c:pt idx="0">
                  <c:v>2.5590255897421845</c:v>
                </c:pt>
                <c:pt idx="1">
                  <c:v>2.7766605817309902</c:v>
                </c:pt>
                <c:pt idx="2">
                  <c:v>2.5163031904405093</c:v>
                </c:pt>
                <c:pt idx="3">
                  <c:v>2.4187607175508408</c:v>
                </c:pt>
                <c:pt idx="4">
                  <c:v>2.3295553288542998</c:v>
                </c:pt>
                <c:pt idx="5">
                  <c:v>2.3949583966834966</c:v>
                </c:pt>
                <c:pt idx="6">
                  <c:v>2.2431835471684547</c:v>
                </c:pt>
              </c:numCache>
            </c:numRef>
          </c:val>
          <c:smooth val="0"/>
        </c:ser>
        <c:ser>
          <c:idx val="1"/>
          <c:order val="1"/>
          <c:tx>
            <c:strRef>
              <c:f>'[3]Source Graphique 7.1-2'!$A$5</c:f>
              <c:strCache>
                <c:ptCount val="1"/>
                <c:pt idx="0">
                  <c:v>Formation continue : catégorie B</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'[3]Source Graphique 7.1-2'!$B$3:$L$3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'[3]Source Graphique 7.1-2'!$B$5:$L$5</c:f>
              <c:numCache>
                <c:formatCode>General</c:formatCode>
                <c:ptCount val="11"/>
                <c:pt idx="0">
                  <c:v>2.0234180159203614</c:v>
                </c:pt>
                <c:pt idx="1">
                  <c:v>2.1358615947894828</c:v>
                </c:pt>
                <c:pt idx="2">
                  <c:v>2.1051673932604413</c:v>
                </c:pt>
                <c:pt idx="3">
                  <c:v>2.0265642033186078</c:v>
                </c:pt>
                <c:pt idx="4">
                  <c:v>1.9821819535320306</c:v>
                </c:pt>
                <c:pt idx="5">
                  <c:v>2.0677499231817209</c:v>
                </c:pt>
                <c:pt idx="6">
                  <c:v>1.8672574788797247</c:v>
                </c:pt>
              </c:numCache>
            </c:numRef>
          </c:val>
          <c:smooth val="0"/>
        </c:ser>
        <c:ser>
          <c:idx val="2"/>
          <c:order val="2"/>
          <c:tx>
            <c:strRef>
              <c:f>'[3]Source Graphique 7.1-2'!$A$6</c:f>
              <c:strCache>
                <c:ptCount val="1"/>
                <c:pt idx="0">
                  <c:v>Formation continue : catégorie C</c:v>
                </c:pt>
              </c:strCache>
            </c:strRef>
          </c:tx>
          <c:spPr>
            <a:ln w="12700">
              <a:solidFill>
                <a:srgbClr val="008000"/>
              </a:solidFill>
              <a:prstDash val="solid"/>
            </a:ln>
          </c:spPr>
          <c:marker>
            <c:symbol val="triangle"/>
            <c:size val="5"/>
            <c:spPr>
              <a:solidFill>
                <a:srgbClr val="FFFF00"/>
              </a:solidFill>
              <a:ln>
                <a:solidFill>
                  <a:srgbClr val="800000"/>
                </a:solidFill>
                <a:prstDash val="solid"/>
              </a:ln>
            </c:spPr>
          </c:marker>
          <c:cat>
            <c:numRef>
              <c:f>'[3]Source Graphique 7.1-2'!$B$3:$L$3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'[3]Source Graphique 7.1-2'!$B$6:$L$6</c:f>
              <c:numCache>
                <c:formatCode>General</c:formatCode>
                <c:ptCount val="11"/>
                <c:pt idx="0">
                  <c:v>1.5865142555215856</c:v>
                </c:pt>
                <c:pt idx="1">
                  <c:v>1.7960821249689696</c:v>
                </c:pt>
                <c:pt idx="2">
                  <c:v>1.7418260512844903</c:v>
                </c:pt>
                <c:pt idx="3">
                  <c:v>1.7520210160061687</c:v>
                </c:pt>
                <c:pt idx="4">
                  <c:v>1.6893061387474719</c:v>
                </c:pt>
                <c:pt idx="5">
                  <c:v>1.809723214047511</c:v>
                </c:pt>
                <c:pt idx="6">
                  <c:v>1.7721374681371607</c:v>
                </c:pt>
              </c:numCache>
            </c:numRef>
          </c:val>
          <c:smooth val="0"/>
        </c:ser>
        <c:ser>
          <c:idx val="4"/>
          <c:order val="3"/>
          <c:tx>
            <c:strRef>
              <c:f>'[3]Source Graphique 7.1-2'!$A$8</c:f>
              <c:strCache>
                <c:ptCount val="1"/>
                <c:pt idx="0">
                  <c:v>Formation professionnelle : catégorie A</c:v>
                </c:pt>
              </c:strCache>
            </c:strRef>
          </c:tx>
          <c:spPr>
            <a:ln w="12700">
              <a:solidFill>
                <a:srgbClr val="800080"/>
              </a:solidFill>
              <a:prstDash val="solid"/>
            </a:ln>
          </c:spPr>
          <c:marker>
            <c:symbol val="star"/>
            <c:size val="5"/>
            <c:spPr>
              <a:noFill/>
              <a:ln>
                <a:solidFill>
                  <a:srgbClr val="800080"/>
                </a:solidFill>
                <a:prstDash val="solid"/>
              </a:ln>
            </c:spPr>
          </c:marker>
          <c:cat>
            <c:numRef>
              <c:f>'[3]Source Graphique 7.1-2'!$B$3:$L$3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'[3]Source Graphique 7.1-2'!$B$8:$L$8</c:f>
              <c:numCache>
                <c:formatCode>General</c:formatCode>
                <c:ptCount val="11"/>
                <c:pt idx="7">
                  <c:v>2.2999999999999998</c:v>
                </c:pt>
                <c:pt idx="8">
                  <c:v>2.1468964239544226</c:v>
                </c:pt>
                <c:pt idx="9">
                  <c:v>2.3613796725948744</c:v>
                </c:pt>
                <c:pt idx="10">
                  <c:v>2.3298498551881726</c:v>
                </c:pt>
              </c:numCache>
            </c:numRef>
          </c:val>
          <c:smooth val="0"/>
        </c:ser>
        <c:ser>
          <c:idx val="5"/>
          <c:order val="4"/>
          <c:tx>
            <c:strRef>
              <c:f>'[3]Source Graphique 7.1-2'!$A$9</c:f>
              <c:strCache>
                <c:ptCount val="1"/>
                <c:pt idx="0">
                  <c:v>Formation professionnelle : catégorie B</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'[3]Source Graphique 7.1-2'!$B$3:$L$3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'[3]Source Graphique 7.1-2'!$B$9:$L$9</c:f>
              <c:numCache>
                <c:formatCode>General</c:formatCode>
                <c:ptCount val="11"/>
                <c:pt idx="7">
                  <c:v>1.81</c:v>
                </c:pt>
                <c:pt idx="8">
                  <c:v>1.868416583606318</c:v>
                </c:pt>
                <c:pt idx="9">
                  <c:v>2.4516611272037148</c:v>
                </c:pt>
                <c:pt idx="10">
                  <c:v>2.107664153392605</c:v>
                </c:pt>
              </c:numCache>
            </c:numRef>
          </c:val>
          <c:smooth val="0"/>
        </c:ser>
        <c:ser>
          <c:idx val="6"/>
          <c:order val="5"/>
          <c:tx>
            <c:strRef>
              <c:f>'[3]Source Graphique 7.1-2'!$A$10</c:f>
              <c:strCache>
                <c:ptCount val="1"/>
                <c:pt idx="0">
                  <c:v>Formation professionnelle : catégorie C</c:v>
                </c:pt>
              </c:strCache>
            </c:strRef>
          </c:tx>
          <c:spPr>
            <a:ln w="12700">
              <a:solidFill>
                <a:srgbClr val="008080"/>
              </a:solidFill>
              <a:prstDash val="solid"/>
            </a:ln>
          </c:spPr>
          <c:marker>
            <c:symbol val="plus"/>
            <c:size val="5"/>
            <c:spPr>
              <a:noFill/>
              <a:ln>
                <a:solidFill>
                  <a:srgbClr val="008080"/>
                </a:solidFill>
                <a:prstDash val="solid"/>
              </a:ln>
            </c:spPr>
          </c:marker>
          <c:cat>
            <c:numRef>
              <c:f>'[3]Source Graphique 7.1-2'!$B$3:$L$3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'[3]Source Graphique 7.1-2'!$B$10:$L$10</c:f>
              <c:numCache>
                <c:formatCode>General</c:formatCode>
                <c:ptCount val="11"/>
                <c:pt idx="7">
                  <c:v>1.79</c:v>
                </c:pt>
                <c:pt idx="8">
                  <c:v>1.8124829482124039</c:v>
                </c:pt>
                <c:pt idx="9">
                  <c:v>1.918740123001649</c:v>
                </c:pt>
                <c:pt idx="10">
                  <c:v>1.8642324650008804</c:v>
                </c:pt>
              </c:numCache>
            </c:numRef>
          </c:val>
          <c:smooth val="0"/>
        </c:ser>
        <c:dLbls>
          <c:showLegendKey val="0"/>
          <c:showVal val="0"/>
          <c:showCatName val="0"/>
          <c:showSerName val="0"/>
          <c:showPercent val="0"/>
          <c:showBubbleSize val="0"/>
        </c:dLbls>
        <c:marker val="1"/>
        <c:smooth val="0"/>
        <c:axId val="91489792"/>
        <c:axId val="91491712"/>
      </c:lineChart>
      <c:catAx>
        <c:axId val="91489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1491712"/>
        <c:crosses val="autoZero"/>
        <c:auto val="1"/>
        <c:lblAlgn val="ctr"/>
        <c:lblOffset val="100"/>
        <c:tickLblSkip val="1"/>
        <c:tickMarkSkip val="1"/>
        <c:noMultiLvlLbl val="0"/>
      </c:catAx>
      <c:valAx>
        <c:axId val="91491712"/>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1489792"/>
        <c:crosses val="autoZero"/>
        <c:crossBetween val="between"/>
      </c:valAx>
      <c:spPr>
        <a:noFill/>
        <a:ln w="12700">
          <a:solidFill>
            <a:srgbClr val="808080"/>
          </a:solidFill>
          <a:prstDash val="solid"/>
        </a:ln>
      </c:spPr>
    </c:plotArea>
    <c:legend>
      <c:legendPos val="r"/>
      <c:overlay val="0"/>
      <c:spPr>
        <a:solidFill>
          <a:srgbClr val="FFFFFF"/>
        </a:solidFill>
        <a:ln w="25400">
          <a:noFill/>
        </a:ln>
      </c:spPr>
      <c:txPr>
        <a:bodyPr/>
        <a:lstStyle/>
        <a:p>
          <a:pPr>
            <a:defRPr sz="4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0725270195729E-2"/>
          <c:y val="5.7692468952563039E-2"/>
          <c:w val="0.91312811819202488"/>
          <c:h val="0.84295135639321783"/>
        </c:manualLayout>
      </c:layout>
      <c:lineChart>
        <c:grouping val="standard"/>
        <c:varyColors val="0"/>
        <c:ser>
          <c:idx val="0"/>
          <c:order val="0"/>
          <c:tx>
            <c:strRef>
              <c:f>'Source F 7.1-3'!$A$4</c:f>
              <c:strCache>
                <c:ptCount val="1"/>
                <c:pt idx="0">
                  <c:v>Formation continue : catégorie A</c:v>
                </c:pt>
              </c:strCache>
            </c:strRef>
          </c:tx>
          <c:marker>
            <c:spPr>
              <a:solidFill>
                <a:srgbClr val="0070C0"/>
              </a:solidFill>
            </c:spPr>
          </c:marker>
          <c:cat>
            <c:strRef>
              <c:f>'Source F 7.1-3'!$B$3:$L$3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7.1-3'!$B$4:$L$4</c:f>
              <c:numCache>
                <c:formatCode>General</c:formatCode>
                <c:ptCount val="11"/>
                <c:pt idx="0" formatCode="0.0">
                  <c:v>2.2431835471684547</c:v>
                </c:pt>
              </c:numCache>
            </c:numRef>
          </c:val>
          <c:smooth val="0"/>
        </c:ser>
        <c:ser>
          <c:idx val="4"/>
          <c:order val="1"/>
          <c:tx>
            <c:strRef>
              <c:f>'Source F 7.1-3'!$A$5</c:f>
              <c:strCache>
                <c:ptCount val="1"/>
                <c:pt idx="0">
                  <c:v>Formation continue : catégorie B</c:v>
                </c:pt>
              </c:strCache>
            </c:strRef>
          </c:tx>
          <c:spPr>
            <a:ln>
              <a:solidFill>
                <a:srgbClr val="7030A0"/>
              </a:solidFill>
            </a:ln>
          </c:spPr>
          <c:marker>
            <c:symbol val="star"/>
            <c:size val="5"/>
            <c:spPr>
              <a:noFill/>
              <a:ln>
                <a:solidFill>
                  <a:srgbClr val="7030A0"/>
                </a:solidFill>
              </a:ln>
            </c:spPr>
          </c:marker>
          <c:cat>
            <c:strRef>
              <c:f>'Source F 7.1-3'!$B$3:$L$3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7.1-3'!$B$5:$L$5</c:f>
              <c:numCache>
                <c:formatCode>General</c:formatCode>
                <c:ptCount val="11"/>
                <c:pt idx="0" formatCode="0.0">
                  <c:v>1.8672574788797247</c:v>
                </c:pt>
              </c:numCache>
            </c:numRef>
          </c:val>
          <c:smooth val="0"/>
        </c:ser>
        <c:ser>
          <c:idx val="1"/>
          <c:order val="2"/>
          <c:tx>
            <c:strRef>
              <c:f>'Source F 7.1-3'!$A$6</c:f>
              <c:strCache>
                <c:ptCount val="1"/>
                <c:pt idx="0">
                  <c:v>Formation continue : catégorie C</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cat>
            <c:strRef>
              <c:f>'Source F 7.1-3'!$B$3:$L$3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7.1-3'!$B$6:$L$6</c:f>
              <c:numCache>
                <c:formatCode>General</c:formatCode>
                <c:ptCount val="11"/>
                <c:pt idx="0" formatCode="0.0">
                  <c:v>1.7721374681371607</c:v>
                </c:pt>
              </c:numCache>
            </c:numRef>
          </c:val>
          <c:smooth val="0"/>
        </c:ser>
        <c:ser>
          <c:idx val="5"/>
          <c:order val="3"/>
          <c:tx>
            <c:strRef>
              <c:f>'Source F 7.1-3'!$A$7</c:f>
              <c:strCache>
                <c:ptCount val="1"/>
                <c:pt idx="0">
                  <c:v>Formation professionnelle : catégorie A</c:v>
                </c:pt>
              </c:strCache>
            </c:strRef>
          </c:tx>
          <c:spPr>
            <a:ln>
              <a:solidFill>
                <a:srgbClr val="00B0F0"/>
              </a:solidFill>
            </a:ln>
          </c:spPr>
          <c:marker>
            <c:spPr>
              <a:solidFill>
                <a:srgbClr val="00B0F0"/>
              </a:solidFill>
              <a:ln>
                <a:solidFill>
                  <a:srgbClr val="00B0F0"/>
                </a:solidFill>
              </a:ln>
            </c:spPr>
          </c:marker>
          <c:cat>
            <c:strRef>
              <c:f>'Source F 7.1-3'!$B$3:$L$3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7.1-3'!$B$7:$L$7</c:f>
              <c:numCache>
                <c:formatCode>0.0</c:formatCode>
                <c:ptCount val="11"/>
                <c:pt idx="1">
                  <c:v>2.2999999999999998</c:v>
                </c:pt>
                <c:pt idx="2">
                  <c:v>2.1468964239544226</c:v>
                </c:pt>
                <c:pt idx="3">
                  <c:v>2.3613796725948744</c:v>
                </c:pt>
                <c:pt idx="4">
                  <c:v>2.3298498551881726</c:v>
                </c:pt>
                <c:pt idx="5">
                  <c:v>2.4435164363341606</c:v>
                </c:pt>
                <c:pt idx="6">
                  <c:v>2.1952600537173916</c:v>
                </c:pt>
                <c:pt idx="7">
                  <c:v>2.0986840735508157</c:v>
                </c:pt>
                <c:pt idx="8">
                  <c:v>2.3292931425067533</c:v>
                </c:pt>
                <c:pt idx="9">
                  <c:v>2.2735149203075382</c:v>
                </c:pt>
                <c:pt idx="10">
                  <c:v>2.2682426701870666</c:v>
                </c:pt>
              </c:numCache>
            </c:numRef>
          </c:val>
          <c:smooth val="0"/>
        </c:ser>
        <c:ser>
          <c:idx val="2"/>
          <c:order val="4"/>
          <c:tx>
            <c:strRef>
              <c:f>'Source F 7.1-3'!$A$8</c:f>
              <c:strCache>
                <c:ptCount val="1"/>
                <c:pt idx="0">
                  <c:v>Formation professionnelle : catégorie B</c:v>
                </c:pt>
              </c:strCache>
            </c:strRef>
          </c:tx>
          <c:spPr>
            <a:ln>
              <a:solidFill>
                <a:srgbClr val="FF0000"/>
              </a:solidFill>
            </a:ln>
          </c:spPr>
          <c:marker>
            <c:spPr>
              <a:solidFill>
                <a:srgbClr val="FF0000"/>
              </a:solidFill>
              <a:ln>
                <a:solidFill>
                  <a:srgbClr val="FF0000"/>
                </a:solidFill>
              </a:ln>
            </c:spPr>
          </c:marker>
          <c:cat>
            <c:strRef>
              <c:f>'Source F 7.1-3'!$B$3:$L$3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7.1-3'!$B$8:$L$8</c:f>
              <c:numCache>
                <c:formatCode>0.0</c:formatCode>
                <c:ptCount val="11"/>
                <c:pt idx="1">
                  <c:v>1.81</c:v>
                </c:pt>
                <c:pt idx="2">
                  <c:v>1.868416583606318</c:v>
                </c:pt>
                <c:pt idx="3">
                  <c:v>2.4516611272037148</c:v>
                </c:pt>
                <c:pt idx="4">
                  <c:v>2.107664153392605</c:v>
                </c:pt>
                <c:pt idx="5">
                  <c:v>1.930236396971019</c:v>
                </c:pt>
                <c:pt idx="6">
                  <c:v>1.9000219410438637</c:v>
                </c:pt>
                <c:pt idx="7">
                  <c:v>1.7087106505187126</c:v>
                </c:pt>
                <c:pt idx="8">
                  <c:v>1.8366847833981181</c:v>
                </c:pt>
                <c:pt idx="9">
                  <c:v>1.8479839303848762</c:v>
                </c:pt>
                <c:pt idx="10">
                  <c:v>1.8596245189760667</c:v>
                </c:pt>
              </c:numCache>
            </c:numRef>
          </c:val>
          <c:smooth val="0"/>
        </c:ser>
        <c:ser>
          <c:idx val="6"/>
          <c:order val="5"/>
          <c:tx>
            <c:strRef>
              <c:f>'Source F 7.1-3'!$A$9</c:f>
              <c:strCache>
                <c:ptCount val="1"/>
                <c:pt idx="0">
                  <c:v>Formation professionnelle : catégorie C</c:v>
                </c:pt>
              </c:strCache>
            </c:strRef>
          </c:tx>
          <c:spPr>
            <a:ln>
              <a:solidFill>
                <a:srgbClr val="92D050"/>
              </a:solidFill>
            </a:ln>
          </c:spPr>
          <c:marker>
            <c:spPr>
              <a:noFill/>
              <a:ln>
                <a:solidFill>
                  <a:srgbClr val="92D050"/>
                </a:solidFill>
              </a:ln>
            </c:spPr>
          </c:marker>
          <c:cat>
            <c:strRef>
              <c:f>'Source F 7.1-3'!$B$3:$L$3</c:f>
              <c:strCache>
                <c:ptCount val="11"/>
                <c:pt idx="0">
                  <c:v>2007</c:v>
                </c:pt>
                <c:pt idx="1">
                  <c:v>2008</c:v>
                </c:pt>
                <c:pt idx="2">
                  <c:v>2009</c:v>
                </c:pt>
                <c:pt idx="3">
                  <c:v>2010</c:v>
                </c:pt>
                <c:pt idx="4">
                  <c:v>2011</c:v>
                </c:pt>
                <c:pt idx="5">
                  <c:v>2012</c:v>
                </c:pt>
                <c:pt idx="6">
                  <c:v>2013</c:v>
                </c:pt>
                <c:pt idx="7">
                  <c:v>2014</c:v>
                </c:pt>
                <c:pt idx="8">
                  <c:v>2015</c:v>
                </c:pt>
                <c:pt idx="9">
                  <c:v>2016(3)</c:v>
                </c:pt>
                <c:pt idx="10">
                  <c:v>2017</c:v>
                </c:pt>
              </c:strCache>
            </c:strRef>
          </c:cat>
          <c:val>
            <c:numRef>
              <c:f>'Source F 7.1-3'!$B$9:$L$9</c:f>
              <c:numCache>
                <c:formatCode>0.0</c:formatCode>
                <c:ptCount val="11"/>
                <c:pt idx="1">
                  <c:v>1.79</c:v>
                </c:pt>
                <c:pt idx="2">
                  <c:v>1.8124829482124039</c:v>
                </c:pt>
                <c:pt idx="3">
                  <c:v>1.918740123001649</c:v>
                </c:pt>
                <c:pt idx="4">
                  <c:v>1.8642324650008804</c:v>
                </c:pt>
                <c:pt idx="5">
                  <c:v>1.8471467992218702</c:v>
                </c:pt>
                <c:pt idx="6">
                  <c:v>1.6636967921483901</c:v>
                </c:pt>
                <c:pt idx="7">
                  <c:v>1.6446825755177252</c:v>
                </c:pt>
                <c:pt idx="8">
                  <c:v>1.8064193218997848</c:v>
                </c:pt>
                <c:pt idx="9">
                  <c:v>1.7817464557028484</c:v>
                </c:pt>
                <c:pt idx="10">
                  <c:v>1.7110088550367486</c:v>
                </c:pt>
              </c:numCache>
            </c:numRef>
          </c:val>
          <c:smooth val="0"/>
        </c:ser>
        <c:dLbls>
          <c:showLegendKey val="0"/>
          <c:showVal val="0"/>
          <c:showCatName val="0"/>
          <c:showSerName val="0"/>
          <c:showPercent val="0"/>
          <c:showBubbleSize val="0"/>
        </c:dLbls>
        <c:marker val="1"/>
        <c:smooth val="0"/>
        <c:axId val="91540096"/>
        <c:axId val="92275456"/>
      </c:lineChart>
      <c:catAx>
        <c:axId val="91540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2275456"/>
        <c:crosses val="autoZero"/>
        <c:auto val="1"/>
        <c:lblAlgn val="ctr"/>
        <c:lblOffset val="100"/>
        <c:tickLblSkip val="1"/>
        <c:tickMarkSkip val="1"/>
        <c:noMultiLvlLbl val="0"/>
      </c:catAx>
      <c:valAx>
        <c:axId val="92275456"/>
        <c:scaling>
          <c:orientation val="minMax"/>
        </c:scaling>
        <c:delete val="0"/>
        <c:axPos val="l"/>
        <c:majorGridlines>
          <c:spPr>
            <a:ln>
              <a:prstDash val="dash"/>
            </a:ln>
          </c:spPr>
        </c:majorGridlines>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1540096"/>
        <c:crosses val="autoZero"/>
        <c:crossBetween val="between"/>
      </c:valAx>
    </c:plotArea>
    <c:legend>
      <c:legendPos val="r"/>
      <c:layout>
        <c:manualLayout>
          <c:xMode val="edge"/>
          <c:yMode val="edge"/>
          <c:x val="0.23252486770562455"/>
          <c:y val="0.52536414178259672"/>
          <c:w val="0.43486403835779186"/>
          <c:h val="0.31389776357827476"/>
        </c:manualLayout>
      </c:layout>
      <c:overlay val="0"/>
      <c:spPr>
        <a:solidFill>
          <a:schemeClr val="bg1"/>
        </a:solidFill>
        <a:ln>
          <a:solidFill>
            <a:sysClr val="windowText" lastClr="000000"/>
          </a:solidFill>
        </a:ln>
      </c:spPr>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800" b="0" i="0" u="none" strike="noStrike" baseline="0">
                <a:solidFill>
                  <a:srgbClr val="000000"/>
                </a:solidFill>
                <a:latin typeface="Arial"/>
                <a:ea typeface="Arial"/>
                <a:cs typeface="Arial"/>
              </a:defRPr>
            </a:pPr>
            <a:r>
              <a:rPr lang="fr-FR" sz="800" b="1" i="0" u="none" strike="noStrike" baseline="0">
                <a:solidFill>
                  <a:srgbClr val="000000"/>
                </a:solidFill>
                <a:latin typeface="Arial"/>
                <a:cs typeface="Arial"/>
              </a:rPr>
              <a:t>Ministères hors enseignement</a:t>
            </a:r>
            <a:endParaRPr lang="fr-FR" sz="800" b="1" i="0" u="none" strike="noStrike" baseline="30000">
              <a:solidFill>
                <a:srgbClr val="000000"/>
              </a:solidFill>
              <a:latin typeface="Arial"/>
              <a:cs typeface="Arial"/>
            </a:endParaRPr>
          </a:p>
        </c:rich>
      </c:tx>
      <c:layout>
        <c:manualLayout>
          <c:xMode val="edge"/>
          <c:yMode val="edge"/>
          <c:x val="0.31568220705006811"/>
          <c:y val="3.6666666666666667E-2"/>
        </c:manualLayout>
      </c:layout>
      <c:overlay val="0"/>
    </c:title>
    <c:autoTitleDeleted val="0"/>
    <c:plotArea>
      <c:layout>
        <c:manualLayout>
          <c:layoutTarget val="inner"/>
          <c:xMode val="edge"/>
          <c:yMode val="edge"/>
          <c:x val="6.313645621181263E-2"/>
          <c:y val="0.14666714409877638"/>
          <c:w val="0.91649694501018331"/>
          <c:h val="0.55333513455447447"/>
        </c:manualLayout>
      </c:layout>
      <c:barChart>
        <c:barDir val="col"/>
        <c:grouping val="clustered"/>
        <c:varyColors val="0"/>
        <c:ser>
          <c:idx val="0"/>
          <c:order val="0"/>
          <c:tx>
            <c:strRef>
              <c:f>'Source F 7.1-5'!$A$5</c:f>
              <c:strCache>
                <c:ptCount val="1"/>
                <c:pt idx="0">
                  <c:v>Formation statutaire</c:v>
                </c:pt>
              </c:strCache>
            </c:strRef>
          </c:tx>
          <c:spPr>
            <a:solidFill>
              <a:srgbClr val="0070C0"/>
            </a:solidFill>
          </c:spPr>
          <c:invertIfNegative val="0"/>
          <c:dLbls>
            <c:spPr>
              <a:noFill/>
              <a:ln>
                <a:noFill/>
              </a:ln>
              <a:effectLs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'Source F 7.1-5'!$B$3:$I$4</c:f>
              <c:multiLvlStrCache>
                <c:ptCount val="8"/>
                <c:lvl>
                  <c:pt idx="0">
                    <c:v>Hommes</c:v>
                  </c:pt>
                  <c:pt idx="1">
                    <c:v>Femmes</c:v>
                  </c:pt>
                  <c:pt idx="2">
                    <c:v>Hommes</c:v>
                  </c:pt>
                  <c:pt idx="3">
                    <c:v>Femmes</c:v>
                  </c:pt>
                  <c:pt idx="4">
                    <c:v>Hommes</c:v>
                  </c:pt>
                  <c:pt idx="5">
                    <c:v>Femmes</c:v>
                  </c:pt>
                  <c:pt idx="6">
                    <c:v>Hommes</c:v>
                  </c:pt>
                  <c:pt idx="7">
                    <c:v>Femmes</c:v>
                  </c:pt>
                </c:lvl>
                <c:lvl>
                  <c:pt idx="0">
                    <c:v>A</c:v>
                  </c:pt>
                  <c:pt idx="2">
                    <c:v>B</c:v>
                  </c:pt>
                  <c:pt idx="4">
                    <c:v>C et ouvriers d'État</c:v>
                  </c:pt>
                  <c:pt idx="6">
                    <c:v>Ensemble</c:v>
                  </c:pt>
                </c:lvl>
              </c:multiLvlStrCache>
            </c:multiLvlStrRef>
          </c:cat>
          <c:val>
            <c:numRef>
              <c:f>'Source F 7.1-5'!$B$5:$I$5</c:f>
              <c:numCache>
                <c:formatCode>0.0</c:formatCode>
                <c:ptCount val="8"/>
                <c:pt idx="0">
                  <c:v>4.6760629772148032</c:v>
                </c:pt>
                <c:pt idx="1">
                  <c:v>7.3685876923387754</c:v>
                </c:pt>
                <c:pt idx="2">
                  <c:v>6.6887822293580577</c:v>
                </c:pt>
                <c:pt idx="3">
                  <c:v>6.3863922559722415</c:v>
                </c:pt>
                <c:pt idx="4">
                  <c:v>4.3507375165878033</c:v>
                </c:pt>
                <c:pt idx="5">
                  <c:v>3.8170591933240674</c:v>
                </c:pt>
                <c:pt idx="6">
                  <c:v>5.4289497141154595</c:v>
                </c:pt>
                <c:pt idx="7">
                  <c:v>5.6335172887115759</c:v>
                </c:pt>
              </c:numCache>
            </c:numRef>
          </c:val>
        </c:ser>
        <c:ser>
          <c:idx val="1"/>
          <c:order val="1"/>
          <c:tx>
            <c:strRef>
              <c:f>'Source F 7.1-5'!$A$6</c:f>
              <c:strCache>
                <c:ptCount val="1"/>
                <c:pt idx="0">
                  <c:v>Formation professionnelle</c:v>
                </c:pt>
              </c:strCache>
            </c:strRef>
          </c:tx>
          <c:spPr>
            <a:solidFill>
              <a:schemeClr val="accent2"/>
            </a:solidFill>
          </c:spPr>
          <c:invertIfNegative val="0"/>
          <c:dLbls>
            <c:spPr>
              <a:noFill/>
              <a:ln>
                <a:noFill/>
              </a:ln>
              <a:effectLs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'Source F 7.1-5'!$B$3:$I$4</c:f>
              <c:multiLvlStrCache>
                <c:ptCount val="8"/>
                <c:lvl>
                  <c:pt idx="0">
                    <c:v>Hommes</c:v>
                  </c:pt>
                  <c:pt idx="1">
                    <c:v>Femmes</c:v>
                  </c:pt>
                  <c:pt idx="2">
                    <c:v>Hommes</c:v>
                  </c:pt>
                  <c:pt idx="3">
                    <c:v>Femmes</c:v>
                  </c:pt>
                  <c:pt idx="4">
                    <c:v>Hommes</c:v>
                  </c:pt>
                  <c:pt idx="5">
                    <c:v>Femmes</c:v>
                  </c:pt>
                  <c:pt idx="6">
                    <c:v>Hommes</c:v>
                  </c:pt>
                  <c:pt idx="7">
                    <c:v>Femmes</c:v>
                  </c:pt>
                </c:lvl>
                <c:lvl>
                  <c:pt idx="0">
                    <c:v>A</c:v>
                  </c:pt>
                  <c:pt idx="2">
                    <c:v>B</c:v>
                  </c:pt>
                  <c:pt idx="4">
                    <c:v>C et ouvriers d'État</c:v>
                  </c:pt>
                  <c:pt idx="6">
                    <c:v>Ensemble</c:v>
                  </c:pt>
                </c:lvl>
              </c:multiLvlStrCache>
            </c:multiLvlStrRef>
          </c:cat>
          <c:val>
            <c:numRef>
              <c:f>'Source F 7.1-5'!$B$6:$I$6</c:f>
              <c:numCache>
                <c:formatCode>0.0</c:formatCode>
                <c:ptCount val="8"/>
                <c:pt idx="0">
                  <c:v>3.3983021896853911</c:v>
                </c:pt>
                <c:pt idx="1">
                  <c:v>4.3202762866798068</c:v>
                </c:pt>
                <c:pt idx="2">
                  <c:v>4.1249323555653676</c:v>
                </c:pt>
                <c:pt idx="3">
                  <c:v>3.7152059612031638</c:v>
                </c:pt>
                <c:pt idx="4">
                  <c:v>2.2618580077683625</c:v>
                </c:pt>
                <c:pt idx="5">
                  <c:v>2.3054709175954864</c:v>
                </c:pt>
                <c:pt idx="6">
                  <c:v>3.3517582668525558</c:v>
                </c:pt>
                <c:pt idx="7">
                  <c:v>3.3189330632579628</c:v>
                </c:pt>
              </c:numCache>
            </c:numRef>
          </c:val>
        </c:ser>
        <c:dLbls>
          <c:showLegendKey val="0"/>
          <c:showVal val="0"/>
          <c:showCatName val="0"/>
          <c:showSerName val="0"/>
          <c:showPercent val="0"/>
          <c:showBubbleSize val="0"/>
        </c:dLbls>
        <c:gapWidth val="150"/>
        <c:axId val="94555136"/>
        <c:axId val="94573312"/>
      </c:barChart>
      <c:catAx>
        <c:axId val="945551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4573312"/>
        <c:crosses val="autoZero"/>
        <c:auto val="1"/>
        <c:lblAlgn val="ctr"/>
        <c:lblOffset val="100"/>
        <c:tickLblSkip val="1"/>
        <c:tickMarkSkip val="1"/>
        <c:noMultiLvlLbl val="0"/>
      </c:catAx>
      <c:valAx>
        <c:axId val="94573312"/>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4555136"/>
        <c:crosses val="autoZero"/>
        <c:crossBetween val="between"/>
      </c:valAx>
    </c:plotArea>
    <c:legend>
      <c:legendPos val="r"/>
      <c:layout>
        <c:manualLayout>
          <c:xMode val="edge"/>
          <c:yMode val="edge"/>
          <c:x val="0.27057003554935383"/>
          <c:y val="0.87843368843600433"/>
          <c:w val="0.53006391408352438"/>
          <c:h val="9.509803921568627E-2"/>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800" b="0" i="0" u="none" strike="noStrike" baseline="0">
                <a:solidFill>
                  <a:srgbClr val="000000"/>
                </a:solidFill>
                <a:latin typeface="Arial"/>
                <a:ea typeface="Arial"/>
                <a:cs typeface="Arial"/>
              </a:defRPr>
            </a:pPr>
            <a:r>
              <a:rPr lang="fr-FR" sz="800" b="1" i="0" u="none" strike="noStrike" baseline="0">
                <a:solidFill>
                  <a:srgbClr val="000000"/>
                </a:solidFill>
                <a:latin typeface="Arial"/>
                <a:cs typeface="Arial"/>
              </a:rPr>
              <a:t>Ministères de l'enseignement</a:t>
            </a:r>
            <a:r>
              <a:rPr lang="fr-FR" sz="800" b="1" i="0" u="none" strike="noStrike" baseline="30000">
                <a:solidFill>
                  <a:srgbClr val="000000"/>
                </a:solidFill>
                <a:latin typeface="Arial"/>
                <a:cs typeface="Arial"/>
              </a:rPr>
              <a:t>(1)</a:t>
            </a:r>
          </a:p>
        </c:rich>
      </c:tx>
      <c:layout>
        <c:manualLayout>
          <c:xMode val="edge"/>
          <c:yMode val="edge"/>
          <c:x val="0.31568231103813443"/>
          <c:y val="3.6666666666666667E-2"/>
        </c:manualLayout>
      </c:layout>
      <c:overlay val="0"/>
    </c:title>
    <c:autoTitleDeleted val="0"/>
    <c:plotArea>
      <c:layout>
        <c:manualLayout>
          <c:layoutTarget val="inner"/>
          <c:xMode val="edge"/>
          <c:yMode val="edge"/>
          <c:x val="6.313645621181263E-2"/>
          <c:y val="0.14666714409877638"/>
          <c:w val="0.91649694501018331"/>
          <c:h val="0.55333513455447447"/>
        </c:manualLayout>
      </c:layout>
      <c:barChart>
        <c:barDir val="col"/>
        <c:grouping val="clustered"/>
        <c:varyColors val="0"/>
        <c:ser>
          <c:idx val="0"/>
          <c:order val="0"/>
          <c:tx>
            <c:strRef>
              <c:f>'Source F 7.1-5'!$A$10</c:f>
              <c:strCache>
                <c:ptCount val="1"/>
                <c:pt idx="0">
                  <c:v>Formation statutaire</c:v>
                </c:pt>
              </c:strCache>
            </c:strRef>
          </c:tx>
          <c:spPr>
            <a:solidFill>
              <a:srgbClr val="0070C0"/>
            </a:solidFill>
          </c:spPr>
          <c:invertIfNegative val="0"/>
          <c:dLbls>
            <c:spPr>
              <a:noFill/>
              <a:ln>
                <a:noFill/>
              </a:ln>
              <a:effectLs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'Source F 7.1-5'!$B$8:$I$9</c:f>
              <c:multiLvlStrCache>
                <c:ptCount val="8"/>
                <c:lvl>
                  <c:pt idx="0">
                    <c:v>Hommes</c:v>
                  </c:pt>
                  <c:pt idx="1">
                    <c:v>Femmes</c:v>
                  </c:pt>
                  <c:pt idx="2">
                    <c:v>Hommes</c:v>
                  </c:pt>
                  <c:pt idx="3">
                    <c:v>Femmes</c:v>
                  </c:pt>
                  <c:pt idx="4">
                    <c:v>Hommes</c:v>
                  </c:pt>
                  <c:pt idx="5">
                    <c:v>Femmes</c:v>
                  </c:pt>
                  <c:pt idx="6">
                    <c:v>Hommes</c:v>
                  </c:pt>
                  <c:pt idx="7">
                    <c:v>Femmes</c:v>
                  </c:pt>
                </c:lvl>
                <c:lvl>
                  <c:pt idx="0">
                    <c:v>A</c:v>
                  </c:pt>
                  <c:pt idx="2">
                    <c:v>B</c:v>
                  </c:pt>
                  <c:pt idx="4">
                    <c:v>C et ouvriers d'État</c:v>
                  </c:pt>
                  <c:pt idx="6">
                    <c:v>Ensemble</c:v>
                  </c:pt>
                </c:lvl>
              </c:multiLvlStrCache>
            </c:multiLvlStrRef>
          </c:cat>
          <c:val>
            <c:numRef>
              <c:f>'Source F 7.1-5'!$B$10:$I$10</c:f>
              <c:numCache>
                <c:formatCode>0.0</c:formatCode>
                <c:ptCount val="8"/>
                <c:pt idx="0">
                  <c:v>1.6056929224530534</c:v>
                </c:pt>
                <c:pt idx="1">
                  <c:v>0.62792031833605932</c:v>
                </c:pt>
                <c:pt idx="2">
                  <c:v>0</c:v>
                </c:pt>
                <c:pt idx="3">
                  <c:v>0</c:v>
                </c:pt>
                <c:pt idx="4">
                  <c:v>0</c:v>
                </c:pt>
                <c:pt idx="5">
                  <c:v>0</c:v>
                </c:pt>
                <c:pt idx="6">
                  <c:v>1.5053875921570761</c:v>
                </c:pt>
                <c:pt idx="7">
                  <c:v>0.55914784924322714</c:v>
                </c:pt>
              </c:numCache>
            </c:numRef>
          </c:val>
        </c:ser>
        <c:ser>
          <c:idx val="1"/>
          <c:order val="1"/>
          <c:tx>
            <c:strRef>
              <c:f>'Source F 7.1-5'!$A$11</c:f>
              <c:strCache>
                <c:ptCount val="1"/>
                <c:pt idx="0">
                  <c:v>Formation professionnelle</c:v>
                </c:pt>
              </c:strCache>
            </c:strRef>
          </c:tx>
          <c:spPr>
            <a:solidFill>
              <a:schemeClr val="accent2">
                <a:lumMod val="75000"/>
              </a:schemeClr>
            </a:solidFill>
          </c:spPr>
          <c:invertIfNegative val="0"/>
          <c:dLbls>
            <c:spPr>
              <a:noFill/>
              <a:ln>
                <a:noFill/>
              </a:ln>
              <a:effectLs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'Source F 7.1-5'!$B$8:$I$9</c:f>
              <c:multiLvlStrCache>
                <c:ptCount val="8"/>
                <c:lvl>
                  <c:pt idx="0">
                    <c:v>Hommes</c:v>
                  </c:pt>
                  <c:pt idx="1">
                    <c:v>Femmes</c:v>
                  </c:pt>
                  <c:pt idx="2">
                    <c:v>Hommes</c:v>
                  </c:pt>
                  <c:pt idx="3">
                    <c:v>Femmes</c:v>
                  </c:pt>
                  <c:pt idx="4">
                    <c:v>Hommes</c:v>
                  </c:pt>
                  <c:pt idx="5">
                    <c:v>Femmes</c:v>
                  </c:pt>
                  <c:pt idx="6">
                    <c:v>Hommes</c:v>
                  </c:pt>
                  <c:pt idx="7">
                    <c:v>Femmes</c:v>
                  </c:pt>
                </c:lvl>
                <c:lvl>
                  <c:pt idx="0">
                    <c:v>A</c:v>
                  </c:pt>
                  <c:pt idx="2">
                    <c:v>B</c:v>
                  </c:pt>
                  <c:pt idx="4">
                    <c:v>C et ouvriers d'État</c:v>
                  </c:pt>
                  <c:pt idx="6">
                    <c:v>Ensemble</c:v>
                  </c:pt>
                </c:lvl>
              </c:multiLvlStrCache>
            </c:multiLvlStrRef>
          </c:cat>
          <c:val>
            <c:numRef>
              <c:f>'Source F 7.1-5'!$B$11:$I$11</c:f>
              <c:numCache>
                <c:formatCode>0.0</c:formatCode>
                <c:ptCount val="8"/>
                <c:pt idx="0">
                  <c:v>3.5207335515126248</c:v>
                </c:pt>
                <c:pt idx="1">
                  <c:v>2.9412210809046173</c:v>
                </c:pt>
                <c:pt idx="2">
                  <c:v>3.0533932562589245</c:v>
                </c:pt>
                <c:pt idx="3">
                  <c:v>6.4130110603164345</c:v>
                </c:pt>
                <c:pt idx="4">
                  <c:v>3.5125037441626286</c:v>
                </c:pt>
                <c:pt idx="5">
                  <c:v>2.1852795601515069</c:v>
                </c:pt>
                <c:pt idx="6">
                  <c:v>3.5067087632292324</c:v>
                </c:pt>
                <c:pt idx="7">
                  <c:v>2.9785179269183106</c:v>
                </c:pt>
              </c:numCache>
            </c:numRef>
          </c:val>
        </c:ser>
        <c:dLbls>
          <c:showLegendKey val="0"/>
          <c:showVal val="0"/>
          <c:showCatName val="0"/>
          <c:showSerName val="0"/>
          <c:showPercent val="0"/>
          <c:showBubbleSize val="0"/>
        </c:dLbls>
        <c:gapWidth val="150"/>
        <c:axId val="94600576"/>
        <c:axId val="94614656"/>
      </c:barChart>
      <c:catAx>
        <c:axId val="946005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4614656"/>
        <c:crosses val="autoZero"/>
        <c:auto val="1"/>
        <c:lblAlgn val="ctr"/>
        <c:lblOffset val="100"/>
        <c:tickLblSkip val="1"/>
        <c:tickMarkSkip val="1"/>
        <c:noMultiLvlLbl val="0"/>
      </c:catAx>
      <c:valAx>
        <c:axId val="94614656"/>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4600576"/>
        <c:crosses val="autoZero"/>
        <c:crossBetween val="between"/>
      </c:valAx>
    </c:plotArea>
    <c:legend>
      <c:legendPos val="r"/>
      <c:layout>
        <c:manualLayout>
          <c:xMode val="edge"/>
          <c:yMode val="edge"/>
          <c:x val="0.27014259473489982"/>
          <c:y val="0.90294349235757299"/>
          <c:w val="0.49763116103378063"/>
          <c:h val="7.0588235294117618E-2"/>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281940</xdr:colOff>
      <xdr:row>0</xdr:row>
      <xdr:rowOff>0</xdr:rowOff>
    </xdr:from>
    <xdr:to>
      <xdr:col>9</xdr:col>
      <xdr:colOff>91440</xdr:colOff>
      <xdr:row>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182880</xdr:colOff>
      <xdr:row>2</xdr:row>
      <xdr:rowOff>121920</xdr:rowOff>
    </xdr:from>
    <xdr:to>
      <xdr:col>9</xdr:col>
      <xdr:colOff>99060</xdr:colOff>
      <xdr:row>19</xdr:row>
      <xdr:rowOff>129540</xdr:rowOff>
    </xdr:to>
    <xdr:graphicFrame macro="">
      <xdr:nvGraphicFramePr>
        <xdr:cNvPr id="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0</xdr:rowOff>
    </xdr:from>
    <xdr:to>
      <xdr:col>13</xdr:col>
      <xdr:colOff>91440</xdr:colOff>
      <xdr:row>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358140</xdr:colOff>
      <xdr:row>2</xdr:row>
      <xdr:rowOff>0</xdr:rowOff>
    </xdr:from>
    <xdr:to>
      <xdr:col>13</xdr:col>
      <xdr:colOff>327660</xdr:colOff>
      <xdr:row>20</xdr:row>
      <xdr:rowOff>53340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2</xdr:row>
      <xdr:rowOff>7620</xdr:rowOff>
    </xdr:from>
    <xdr:to>
      <xdr:col>5</xdr:col>
      <xdr:colOff>723900</xdr:colOff>
      <xdr:row>22</xdr:row>
      <xdr:rowOff>7620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xdr:colOff>
      <xdr:row>22</xdr:row>
      <xdr:rowOff>121920</xdr:rowOff>
    </xdr:from>
    <xdr:to>
      <xdr:col>5</xdr:col>
      <xdr:colOff>739140</xdr:colOff>
      <xdr:row>42</xdr:row>
      <xdr:rowOff>121920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afp-srv\b3-commun\Enqu&#234;tes%20statistiques%20B3\Enqu&#234;tes%20annuelles\Formation\annee2012\RA%202013-2014\FPE\Graphique%207.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afp-srv\b3-commun\Travaux%20B3%20par%20th&#232;mes\7%20%20%20Formation\RA%202011-2012\2010\FT%207.1%20et%207.2\FT%207.1%20Formation%20statutaire%20et%20professionnelle%20dans%20les%20minist&#232;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afp-srv\b3-commun\Enqu&#234;tes%20statistiques%20B3\Enqu&#234;tes%20annuelles\Formation\annee2012\RA%202013-2014\FPE\Graphique%207.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7,1-1"/>
      <sheetName val="Source Graphique 7,1-1"/>
    </sheetNames>
    <sheetDataSet>
      <sheetData sheetId="0" refreshError="1"/>
      <sheetData sheetId="1">
        <row r="3">
          <cell r="B3">
            <v>2001</v>
          </cell>
          <cell r="C3">
            <v>2002</v>
          </cell>
          <cell r="D3">
            <v>2003</v>
          </cell>
          <cell r="E3">
            <v>2004</v>
          </cell>
          <cell r="F3">
            <v>2005</v>
          </cell>
          <cell r="G3">
            <v>2006</v>
          </cell>
          <cell r="H3">
            <v>2007</v>
          </cell>
          <cell r="I3">
            <v>2008</v>
          </cell>
          <cell r="J3">
            <v>2009</v>
          </cell>
          <cell r="K3">
            <v>2010</v>
          </cell>
          <cell r="L3">
            <v>2011</v>
          </cell>
        </row>
        <row r="5">
          <cell r="A5" t="str">
            <v>Formation totale dans les ministères hors enseignement</v>
          </cell>
          <cell r="B5">
            <v>9.6999999999999993</v>
          </cell>
          <cell r="C5">
            <v>9.5</v>
          </cell>
          <cell r="D5">
            <v>9.5508933908794873</v>
          </cell>
          <cell r="E5">
            <v>9.188592478895476</v>
          </cell>
          <cell r="F5">
            <v>8.2739063968997115</v>
          </cell>
          <cell r="G5">
            <v>8.5766656279950411</v>
          </cell>
          <cell r="H5">
            <v>8.1946585395702787</v>
          </cell>
          <cell r="I5">
            <v>8.1999999999999993</v>
          </cell>
          <cell r="J5">
            <v>8</v>
          </cell>
          <cell r="K5">
            <v>7.4</v>
          </cell>
          <cell r="L5">
            <v>7.3</v>
          </cell>
        </row>
        <row r="6">
          <cell r="A6" t="str">
            <v>Formation totale aux ministères de l'enseignement</v>
          </cell>
          <cell r="B6">
            <v>9.9</v>
          </cell>
          <cell r="C6">
            <v>11.1</v>
          </cell>
          <cell r="D6">
            <v>10.955227114544025</v>
          </cell>
          <cell r="E6">
            <v>10.316216072000284</v>
          </cell>
          <cell r="F6">
            <v>9.7588130784319898</v>
          </cell>
          <cell r="G6">
            <v>9.2819253166523747</v>
          </cell>
          <cell r="H6">
            <v>9.0016052466775456</v>
          </cell>
          <cell r="I6">
            <v>9.6</v>
          </cell>
          <cell r="J6">
            <v>9.6999999999999993</v>
          </cell>
          <cell r="K6">
            <v>8.8000000000000007</v>
          </cell>
          <cell r="L6">
            <v>3.7</v>
          </cell>
        </row>
        <row r="7">
          <cell r="A7" t="str">
            <v xml:space="preserve">Formation totale dans les ministères </v>
          </cell>
          <cell r="B7">
            <v>9.8000000000000007</v>
          </cell>
          <cell r="C7">
            <v>10.4</v>
          </cell>
          <cell r="D7">
            <v>10.375590316738775</v>
          </cell>
          <cell r="E7">
            <v>9.8547318882809734</v>
          </cell>
          <cell r="F7">
            <v>9.1456267707894057</v>
          </cell>
          <cell r="G7">
            <v>8.992352922303871</v>
          </cell>
          <cell r="H7">
            <v>8.6699484205086321</v>
          </cell>
          <cell r="I7">
            <v>9</v>
          </cell>
          <cell r="J7">
            <v>9</v>
          </cell>
          <cell r="K7">
            <v>8.1999999999999993</v>
          </cell>
          <cell r="L7">
            <v>5.0999999999999996</v>
          </cell>
        </row>
        <row r="9">
          <cell r="B9">
            <v>4.0999999999999996</v>
          </cell>
          <cell r="C9">
            <v>3.6</v>
          </cell>
          <cell r="D9">
            <v>3.5730001528555881</v>
          </cell>
          <cell r="E9">
            <v>3.7368320810434041</v>
          </cell>
          <cell r="F9">
            <v>3.778150453493061</v>
          </cell>
          <cell r="G9">
            <v>3.8407126356802248</v>
          </cell>
          <cell r="H9">
            <v>3.671713495592658</v>
          </cell>
        </row>
        <row r="10">
          <cell r="B10">
            <v>3.3</v>
          </cell>
          <cell r="C10">
            <v>3.6</v>
          </cell>
          <cell r="D10">
            <v>3.1339325428562739</v>
          </cell>
          <cell r="E10">
            <v>2.9680249724307211</v>
          </cell>
          <cell r="F10">
            <v>2.8963672890344858</v>
          </cell>
          <cell r="G10">
            <v>2.8313974297836433</v>
          </cell>
          <cell r="H10">
            <v>3.2221562824333394</v>
          </cell>
        </row>
        <row r="11">
          <cell r="A11" t="str">
            <v xml:space="preserve">Formation continue dans les ministères  </v>
          </cell>
          <cell r="B11">
            <v>3.6</v>
          </cell>
          <cell r="C11">
            <v>3.6</v>
          </cell>
          <cell r="D11">
            <v>3.3151570902636407</v>
          </cell>
          <cell r="E11">
            <v>3.2826621644203278</v>
          </cell>
          <cell r="F11">
            <v>3.2604961393389376</v>
          </cell>
          <cell r="G11">
            <v>3.245811900827984</v>
          </cell>
          <cell r="H11">
            <v>3.4069252605883515</v>
          </cell>
        </row>
        <row r="13">
          <cell r="A13" t="str">
            <v>Formation professionnelle dans les ministères hors enseignement</v>
          </cell>
          <cell r="I13">
            <v>3.5</v>
          </cell>
          <cell r="J13">
            <v>3.7</v>
          </cell>
          <cell r="K13">
            <v>3.3</v>
          </cell>
          <cell r="L13">
            <v>3.4</v>
          </cell>
        </row>
        <row r="14">
          <cell r="A14" t="str">
            <v>Formation professionnelle aux ministères de l'enseignement</v>
          </cell>
          <cell r="I14">
            <v>3.6</v>
          </cell>
          <cell r="J14">
            <v>4</v>
          </cell>
          <cell r="K14">
            <v>3.9</v>
          </cell>
          <cell r="L14">
            <v>3.7</v>
          </cell>
        </row>
        <row r="15">
          <cell r="A15" t="str">
            <v xml:space="preserve">Formation professionnelle dans les ministères  </v>
          </cell>
          <cell r="I15">
            <v>3.7</v>
          </cell>
          <cell r="J15">
            <v>3.9</v>
          </cell>
          <cell r="K15">
            <v>3.6</v>
          </cell>
          <cell r="L15">
            <v>3.6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7.1-1 nbre jours form cont-pr"/>
      <sheetName val="SG 7.1-1 nbre jours form cont p"/>
      <sheetName val="G 7.1-2 duree form cont pro"/>
      <sheetName val="Source G7.1-2 duree form cont p"/>
      <sheetName val="T7.1-2 nbre jours form init sta"/>
      <sheetName val="G 7.1-3 nbre jour form stat pro"/>
      <sheetName val="SG 7.1-3 nbre jours form statu"/>
    </sheetNames>
    <sheetDataSet>
      <sheetData sheetId="0"/>
      <sheetData sheetId="1">
        <row r="9">
          <cell r="A9" t="str">
            <v>Formation continue dans les ministères hors Éducation</v>
          </cell>
        </row>
        <row r="10">
          <cell r="A10" t="str">
            <v>Formation continue à l'Éducation nationale</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7.1-2"/>
      <sheetName val="Source Graphique 7.1-2"/>
      <sheetName val="Feuil1"/>
    </sheetNames>
    <sheetDataSet>
      <sheetData sheetId="0" refreshError="1"/>
      <sheetData sheetId="1">
        <row r="3">
          <cell r="B3">
            <v>2001</v>
          </cell>
          <cell r="C3">
            <v>2002</v>
          </cell>
          <cell r="D3">
            <v>2003</v>
          </cell>
          <cell r="E3">
            <v>2004</v>
          </cell>
          <cell r="F3">
            <v>2005</v>
          </cell>
          <cell r="G3">
            <v>2006</v>
          </cell>
          <cell r="H3">
            <v>2007</v>
          </cell>
          <cell r="I3">
            <v>2008</v>
          </cell>
          <cell r="J3">
            <v>2009</v>
          </cell>
          <cell r="K3">
            <v>2010</v>
          </cell>
          <cell r="L3">
            <v>2011</v>
          </cell>
        </row>
        <row r="4">
          <cell r="A4" t="str">
            <v>Formation continue : catégorie A</v>
          </cell>
          <cell r="B4">
            <v>2.5590255897421845</v>
          </cell>
          <cell r="C4">
            <v>2.7766605817309902</v>
          </cell>
          <cell r="D4">
            <v>2.5163031904405093</v>
          </cell>
          <cell r="E4">
            <v>2.4187607175508408</v>
          </cell>
          <cell r="F4">
            <v>2.3295553288542998</v>
          </cell>
          <cell r="G4">
            <v>2.3949583966834966</v>
          </cell>
          <cell r="H4">
            <v>2.2431835471684547</v>
          </cell>
        </row>
        <row r="5">
          <cell r="A5" t="str">
            <v>Formation continue : catégorie B</v>
          </cell>
          <cell r="B5">
            <v>2.0234180159203614</v>
          </cell>
          <cell r="C5">
            <v>2.1358615947894828</v>
          </cell>
          <cell r="D5">
            <v>2.1051673932604413</v>
          </cell>
          <cell r="E5">
            <v>2.0265642033186078</v>
          </cell>
          <cell r="F5">
            <v>1.9821819535320306</v>
          </cell>
          <cell r="G5">
            <v>2.0677499231817209</v>
          </cell>
          <cell r="H5">
            <v>1.8672574788797247</v>
          </cell>
        </row>
        <row r="6">
          <cell r="A6" t="str">
            <v>Formation continue : catégorie C</v>
          </cell>
          <cell r="B6">
            <v>1.5865142555215856</v>
          </cell>
          <cell r="C6">
            <v>1.7960821249689696</v>
          </cell>
          <cell r="D6">
            <v>1.7418260512844903</v>
          </cell>
          <cell r="E6">
            <v>1.7520210160061687</v>
          </cell>
          <cell r="F6">
            <v>1.6893061387474719</v>
          </cell>
          <cell r="G6">
            <v>1.809723214047511</v>
          </cell>
          <cell r="H6">
            <v>1.7721374681371607</v>
          </cell>
        </row>
        <row r="8">
          <cell r="A8" t="str">
            <v>Formation professionnelle : catégorie A</v>
          </cell>
          <cell r="I8">
            <v>2.2999999999999998</v>
          </cell>
          <cell r="J8">
            <v>2.1468964239544226</v>
          </cell>
          <cell r="K8">
            <v>2.3613796725948744</v>
          </cell>
          <cell r="L8">
            <v>2.3298498551881726</v>
          </cell>
        </row>
        <row r="9">
          <cell r="A9" t="str">
            <v>Formation professionnelle : catégorie B</v>
          </cell>
          <cell r="I9">
            <v>1.81</v>
          </cell>
          <cell r="J9">
            <v>1.868416583606318</v>
          </cell>
          <cell r="K9">
            <v>2.4516611272037148</v>
          </cell>
          <cell r="L9">
            <v>2.107664153392605</v>
          </cell>
        </row>
        <row r="10">
          <cell r="A10" t="str">
            <v>Formation professionnelle : catégorie C</v>
          </cell>
          <cell r="I10">
            <v>1.79</v>
          </cell>
          <cell r="J10">
            <v>1.8124829482124039</v>
          </cell>
          <cell r="K10">
            <v>1.918740123001649</v>
          </cell>
          <cell r="L10">
            <v>1.8642324650008804</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19"/>
  <sheetViews>
    <sheetView showGridLines="0" tabSelected="1" zoomScaleNormal="100" workbookViewId="0">
      <selection activeCell="E32" sqref="E32:E33"/>
    </sheetView>
  </sheetViews>
  <sheetFormatPr baseColWidth="10" defaultColWidth="11.44140625" defaultRowHeight="10.199999999999999" x14ac:dyDescent="0.25"/>
  <cols>
    <col min="1" max="1" width="33.6640625" style="131" customWidth="1"/>
    <col min="2" max="2" width="14.88671875" style="131" customWidth="1"/>
    <col min="3" max="3" width="14.109375" style="131" customWidth="1"/>
    <col min="4" max="4" width="13.44140625" style="132" customWidth="1"/>
    <col min="5" max="16384" width="11.44140625" style="131"/>
  </cols>
  <sheetData>
    <row r="1" spans="1:7" s="160" customFormat="1" ht="12.6" thickBot="1" x14ac:dyDescent="0.3">
      <c r="A1" s="161" t="s">
        <v>53</v>
      </c>
      <c r="B1" s="161"/>
      <c r="C1" s="161"/>
      <c r="D1" s="161"/>
    </row>
    <row r="2" spans="1:7" ht="12.6" customHeight="1" x14ac:dyDescent="0.25">
      <c r="A2" s="220"/>
      <c r="B2" s="222">
        <v>2017</v>
      </c>
      <c r="C2" s="223"/>
      <c r="D2" s="224" t="s">
        <v>71</v>
      </c>
    </row>
    <row r="3" spans="1:7" ht="39.6" customHeight="1" x14ac:dyDescent="0.25">
      <c r="A3" s="221"/>
      <c r="B3" s="159" t="s">
        <v>24</v>
      </c>
      <c r="C3" s="158" t="s">
        <v>25</v>
      </c>
      <c r="D3" s="225"/>
      <c r="G3" s="157" t="s">
        <v>98</v>
      </c>
    </row>
    <row r="4" spans="1:7" ht="12.6" customHeight="1" x14ac:dyDescent="0.2">
      <c r="A4" s="152" t="s">
        <v>72</v>
      </c>
      <c r="B4" s="156"/>
      <c r="C4" s="155"/>
      <c r="D4" s="154"/>
      <c r="E4" s="137"/>
      <c r="F4" s="137"/>
      <c r="G4" s="153"/>
    </row>
    <row r="5" spans="1:7" ht="12.6" customHeight="1" x14ac:dyDescent="0.2">
      <c r="A5" s="147" t="s">
        <v>0</v>
      </c>
      <c r="B5" s="146">
        <v>1020.612859250724</v>
      </c>
      <c r="C5" s="144">
        <v>4.1470130601574295</v>
      </c>
      <c r="D5" s="145">
        <f>(B5-G5)/G5*100</f>
        <v>4.8306046321350919</v>
      </c>
      <c r="E5" s="137"/>
      <c r="F5" s="137"/>
      <c r="G5" s="144">
        <v>973.5829177292203</v>
      </c>
    </row>
    <row r="6" spans="1:7" ht="12.6" customHeight="1" x14ac:dyDescent="0.2">
      <c r="A6" s="147" t="s">
        <v>1</v>
      </c>
      <c r="B6" s="146">
        <v>926.82808324329471</v>
      </c>
      <c r="C6" s="144">
        <v>3.7659413468024989</v>
      </c>
      <c r="D6" s="145">
        <f>(B6-G6)/G6*100</f>
        <v>7.3888266034487451</v>
      </c>
      <c r="E6" s="137"/>
      <c r="F6" s="137"/>
      <c r="G6" s="144">
        <v>863.05820871454614</v>
      </c>
    </row>
    <row r="7" spans="1:7" ht="12.6" customHeight="1" x14ac:dyDescent="0.2">
      <c r="A7" s="143" t="s">
        <v>18</v>
      </c>
      <c r="B7" s="142">
        <v>1947.4409424940188</v>
      </c>
      <c r="C7" s="141">
        <v>7.9129544069599298</v>
      </c>
      <c r="D7" s="140">
        <f>(B7-G7)/G7*100</f>
        <v>6.0327417509587544</v>
      </c>
      <c r="E7" s="137"/>
      <c r="F7" s="137"/>
      <c r="G7" s="139">
        <v>1836.6411264437666</v>
      </c>
    </row>
    <row r="8" spans="1:7" ht="12.6" customHeight="1" x14ac:dyDescent="0.2">
      <c r="A8" s="152" t="s">
        <v>66</v>
      </c>
      <c r="B8" s="151"/>
      <c r="C8" s="150"/>
      <c r="D8" s="149"/>
      <c r="E8" s="137"/>
      <c r="F8" s="137"/>
      <c r="G8" s="144"/>
    </row>
    <row r="9" spans="1:7" ht="12.6" customHeight="1" x14ac:dyDescent="0.2">
      <c r="A9" s="147" t="s">
        <v>0</v>
      </c>
      <c r="B9" s="146">
        <v>179.80380329392747</v>
      </c>
      <c r="C9" s="144">
        <v>0.48967838922683288</v>
      </c>
      <c r="D9" s="145">
        <f>(B9-G9)/G9*100</f>
        <v>-1.1210594881316625</v>
      </c>
      <c r="E9" s="137"/>
      <c r="F9" s="137"/>
      <c r="G9" s="144">
        <v>181.84236437317591</v>
      </c>
    </row>
    <row r="10" spans="1:7" ht="12.6" customHeight="1" x14ac:dyDescent="0.2">
      <c r="A10" s="147" t="s">
        <v>1</v>
      </c>
      <c r="B10" s="146">
        <v>1174.0029938688779</v>
      </c>
      <c r="C10" s="144">
        <v>3.1972843980692764</v>
      </c>
      <c r="D10" s="145">
        <f>(B10-G10)/G10*100</f>
        <v>-1.4120187247212359</v>
      </c>
      <c r="E10" s="137"/>
      <c r="F10" s="137"/>
      <c r="G10" s="144">
        <v>1190.817560804709</v>
      </c>
    </row>
    <row r="11" spans="1:7" ht="12.6" customHeight="1" x14ac:dyDescent="0.2">
      <c r="A11" s="143" t="s">
        <v>18</v>
      </c>
      <c r="B11" s="142">
        <v>1353.8067971628054</v>
      </c>
      <c r="C11" s="141">
        <v>3.6869627872961095</v>
      </c>
      <c r="D11" s="140">
        <f>(B11-G11)/G11*100</f>
        <v>-1.3734740607828566</v>
      </c>
      <c r="E11" s="137"/>
      <c r="F11" s="137"/>
      <c r="G11" s="139">
        <v>1372.659925177885</v>
      </c>
    </row>
    <row r="12" spans="1:7" ht="12.6" customHeight="1" x14ac:dyDescent="0.2">
      <c r="A12" s="148" t="s">
        <v>2</v>
      </c>
      <c r="B12" s="146"/>
      <c r="C12" s="144"/>
      <c r="D12" s="145"/>
      <c r="E12" s="137"/>
      <c r="F12" s="137"/>
      <c r="G12" s="144"/>
    </row>
    <row r="13" spans="1:7" ht="12.6" customHeight="1" x14ac:dyDescent="0.2">
      <c r="A13" s="147" t="s">
        <v>0</v>
      </c>
      <c r="B13" s="146">
        <v>1200.4166625446514</v>
      </c>
      <c r="C13" s="144">
        <v>1.9573218662302112</v>
      </c>
      <c r="D13" s="145">
        <f>(B13-G13)/G13*100</f>
        <v>3.8939238338622326</v>
      </c>
      <c r="E13" s="137"/>
      <c r="F13" s="137"/>
      <c r="G13" s="144">
        <v>1155.4252821023963</v>
      </c>
    </row>
    <row r="14" spans="1:7" ht="12.6" customHeight="1" x14ac:dyDescent="0.2">
      <c r="A14" s="147" t="s">
        <v>1</v>
      </c>
      <c r="B14" s="146">
        <v>2100.8310771121724</v>
      </c>
      <c r="C14" s="144">
        <v>3.4254794462540787</v>
      </c>
      <c r="D14" s="145">
        <f>(B14-G14)/G14*100</f>
        <v>2.2861805124614594</v>
      </c>
      <c r="E14" s="137"/>
      <c r="F14" s="137"/>
      <c r="G14" s="144">
        <v>2053.8757695192553</v>
      </c>
    </row>
    <row r="15" spans="1:7" ht="12.6" customHeight="1" x14ac:dyDescent="0.2">
      <c r="A15" s="143" t="s">
        <v>18</v>
      </c>
      <c r="B15" s="142">
        <v>3301.2477396568243</v>
      </c>
      <c r="C15" s="141">
        <v>5.3828013124842906</v>
      </c>
      <c r="D15" s="140">
        <f>(B15-G15)/G15*100</f>
        <v>2.8650066340367788</v>
      </c>
      <c r="E15" s="137"/>
      <c r="F15" s="137"/>
      <c r="G15" s="139">
        <v>3209.3010516216518</v>
      </c>
    </row>
    <row r="16" spans="1:7" ht="13.5" customHeight="1" x14ac:dyDescent="0.25">
      <c r="A16" s="133" t="s">
        <v>54</v>
      </c>
      <c r="B16" s="138"/>
      <c r="C16" s="138"/>
      <c r="D16" s="138"/>
      <c r="E16" s="137"/>
      <c r="F16" s="137"/>
      <c r="G16" s="137"/>
    </row>
    <row r="17" spans="1:4" ht="13.5" customHeight="1" x14ac:dyDescent="0.25">
      <c r="A17" s="134" t="s">
        <v>48</v>
      </c>
      <c r="B17" s="133"/>
      <c r="C17" s="133"/>
      <c r="D17" s="133"/>
    </row>
    <row r="18" spans="1:4" ht="11.4" customHeight="1" x14ac:dyDescent="0.25">
      <c r="A18" s="136" t="s">
        <v>65</v>
      </c>
      <c r="B18" s="135"/>
      <c r="C18" s="135"/>
      <c r="D18" s="135"/>
    </row>
    <row r="19" spans="1:4" ht="12" customHeight="1" x14ac:dyDescent="0.25">
      <c r="A19" s="134" t="s">
        <v>67</v>
      </c>
      <c r="B19" s="133"/>
      <c r="C19" s="133"/>
      <c r="D19" s="133"/>
    </row>
  </sheetData>
  <mergeCells count="3">
    <mergeCell ref="A2:A3"/>
    <mergeCell ref="B2:C2"/>
    <mergeCell ref="D2:D3"/>
  </mergeCells>
  <pageMargins left="0.78740157480314965" right="0.78740157480314965" top="0.98425196850393704" bottom="0.98425196850393704" header="0.51181102362204722" footer="0.51181102362204722"/>
  <pageSetup paperSize="9"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29"/>
  <sheetViews>
    <sheetView showGridLines="0" zoomScaleNormal="100" workbookViewId="0">
      <selection activeCell="G27" sqref="G27"/>
    </sheetView>
  </sheetViews>
  <sheetFormatPr baseColWidth="10" defaultColWidth="11.44140625" defaultRowHeight="10.199999999999999" x14ac:dyDescent="0.2"/>
  <cols>
    <col min="1" max="1" width="37.44140625" style="45" customWidth="1"/>
    <col min="2" max="7" width="11.44140625" style="45"/>
    <col min="8" max="8" width="12.88671875" style="45" customWidth="1"/>
    <col min="9" max="9" width="13.6640625" style="45" customWidth="1"/>
    <col min="10" max="16384" width="11.44140625" style="45"/>
  </cols>
  <sheetData>
    <row r="1" spans="1:16" s="43" customFormat="1" ht="12.6" thickBot="1" x14ac:dyDescent="0.25">
      <c r="A1" s="234" t="s">
        <v>60</v>
      </c>
      <c r="B1" s="234"/>
      <c r="C1" s="234"/>
      <c r="D1" s="234"/>
      <c r="E1" s="234"/>
      <c r="F1" s="234"/>
      <c r="G1" s="234"/>
      <c r="H1" s="234"/>
    </row>
    <row r="2" spans="1:16" ht="13.2" x14ac:dyDescent="0.25">
      <c r="A2" s="239"/>
      <c r="B2" s="243" t="s">
        <v>26</v>
      </c>
      <c r="C2" s="243"/>
      <c r="D2" s="243"/>
      <c r="E2" s="243" t="s">
        <v>14</v>
      </c>
      <c r="F2" s="243"/>
      <c r="G2" s="243"/>
      <c r="H2" s="241" t="s">
        <v>15</v>
      </c>
      <c r="I2" s="242"/>
      <c r="L2" s="45" t="s">
        <v>26</v>
      </c>
      <c r="M2" s="45" t="s">
        <v>14</v>
      </c>
      <c r="N2" s="45" t="s">
        <v>15</v>
      </c>
    </row>
    <row r="3" spans="1:16" ht="52.2" x14ac:dyDescent="0.2">
      <c r="A3" s="240"/>
      <c r="B3" s="27">
        <v>2017</v>
      </c>
      <c r="C3" s="27" t="s">
        <v>87</v>
      </c>
      <c r="D3" s="27" t="s">
        <v>88</v>
      </c>
      <c r="E3" s="27">
        <v>2017</v>
      </c>
      <c r="F3" s="27" t="s">
        <v>87</v>
      </c>
      <c r="G3" s="27" t="s">
        <v>88</v>
      </c>
      <c r="H3" s="27">
        <v>2017</v>
      </c>
      <c r="I3" s="27" t="s">
        <v>87</v>
      </c>
      <c r="L3" s="58">
        <v>2016</v>
      </c>
      <c r="M3" s="58">
        <v>2016</v>
      </c>
      <c r="N3" s="102" t="s">
        <v>62</v>
      </c>
      <c r="O3" s="103">
        <v>2007</v>
      </c>
      <c r="P3" s="103">
        <v>2007</v>
      </c>
    </row>
    <row r="4" spans="1:16" ht="12" x14ac:dyDescent="0.2">
      <c r="A4" s="30" t="s">
        <v>19</v>
      </c>
      <c r="B4" s="104">
        <v>8327</v>
      </c>
      <c r="C4" s="64">
        <f>(B4-L4)/L4*100</f>
        <v>9.7101449275362324</v>
      </c>
      <c r="D4" s="64">
        <f>((B4/O4)^(1/10)-1)*100</f>
        <v>5.8546397909906123</v>
      </c>
      <c r="E4" s="104">
        <v>51633</v>
      </c>
      <c r="F4" s="64">
        <f>(E4-M4)/M4*100</f>
        <v>-25.426788757618652</v>
      </c>
      <c r="G4" s="64">
        <f>((E4/P4)^(1/10)-1)*100</f>
        <v>1.0482427223333479</v>
      </c>
      <c r="H4" s="64">
        <v>18.670823762351027</v>
      </c>
      <c r="I4" s="64">
        <f>(H4-N4)/N4*100</f>
        <v>-15.736388878967311</v>
      </c>
      <c r="K4" s="53" t="s">
        <v>19</v>
      </c>
      <c r="L4" s="54">
        <v>7590</v>
      </c>
      <c r="M4" s="54">
        <v>69238</v>
      </c>
      <c r="N4" s="54">
        <v>22.157635441867125</v>
      </c>
      <c r="O4" s="54">
        <v>4714</v>
      </c>
      <c r="P4" s="54">
        <v>46520</v>
      </c>
    </row>
    <row r="5" spans="1:16" ht="12" x14ac:dyDescent="0.2">
      <c r="A5" s="8" t="s">
        <v>35</v>
      </c>
      <c r="B5" s="105">
        <v>34252</v>
      </c>
      <c r="C5" s="65">
        <f t="shared" ref="C5:C17" si="0">(B5-L5)/L5*100</f>
        <v>1.3282844717924445</v>
      </c>
      <c r="D5" s="65">
        <f t="shared" ref="D5:D14" si="1">((B5/O5)^(1/10)-1)*100</f>
        <v>-0.81503775038231918</v>
      </c>
      <c r="E5" s="105">
        <v>86581</v>
      </c>
      <c r="F5" s="65">
        <f t="shared" ref="F5:F17" si="2">(E5-M5)/M5*100</f>
        <v>1.5743966963479159</v>
      </c>
      <c r="G5" s="65">
        <f t="shared" ref="G5:G15" si="3">((E5/P5)^(1/10)-1)*100</f>
        <v>-5.3159801020547182</v>
      </c>
      <c r="H5" s="65">
        <v>32.771926983787523</v>
      </c>
      <c r="I5" s="65">
        <f t="shared" ref="I5:I17" si="4">(H5-N5)/N5*100</f>
        <v>2.6279801896052533</v>
      </c>
      <c r="K5" s="53" t="s">
        <v>35</v>
      </c>
      <c r="L5" s="54">
        <v>33803</v>
      </c>
      <c r="M5" s="54">
        <v>85239</v>
      </c>
      <c r="N5" s="54">
        <v>31.932740879476892</v>
      </c>
      <c r="O5" s="54">
        <v>37173</v>
      </c>
      <c r="P5" s="54">
        <v>149505</v>
      </c>
    </row>
    <row r="6" spans="1:16" ht="12" x14ac:dyDescent="0.2">
      <c r="A6" s="8" t="s">
        <v>82</v>
      </c>
      <c r="B6" s="105">
        <v>486761</v>
      </c>
      <c r="C6" s="65">
        <f t="shared" si="0"/>
        <v>8.4914512674323479</v>
      </c>
      <c r="D6" s="65">
        <f t="shared" si="1"/>
        <v>-0.80365592828013366</v>
      </c>
      <c r="E6" s="105">
        <v>1724554</v>
      </c>
      <c r="F6" s="65">
        <f t="shared" si="2"/>
        <v>14.284029166200025</v>
      </c>
      <c r="G6" s="65">
        <f t="shared" si="3"/>
        <v>0.47047876030146263</v>
      </c>
      <c r="H6" s="65">
        <v>534.12988448550925</v>
      </c>
      <c r="I6" s="65">
        <f t="shared" si="4"/>
        <v>12.192960757761988</v>
      </c>
      <c r="K6" s="53" t="s">
        <v>44</v>
      </c>
      <c r="L6" s="54">
        <v>448663</v>
      </c>
      <c r="M6" s="54">
        <v>1509007</v>
      </c>
      <c r="N6" s="54">
        <v>476.08145901306546</v>
      </c>
      <c r="O6" s="54">
        <v>527666</v>
      </c>
      <c r="P6" s="54">
        <v>1645478</v>
      </c>
    </row>
    <row r="7" spans="1:16" ht="12" x14ac:dyDescent="0.2">
      <c r="A7" s="8" t="s">
        <v>11</v>
      </c>
      <c r="B7" s="105">
        <v>36485</v>
      </c>
      <c r="C7" s="65">
        <f t="shared" si="0"/>
        <v>7.1575422932330826</v>
      </c>
      <c r="D7" s="65">
        <f t="shared" si="1"/>
        <v>0.66210457530466726</v>
      </c>
      <c r="E7" s="105">
        <v>89805.287645773598</v>
      </c>
      <c r="F7" s="65">
        <f t="shared" si="2"/>
        <v>2.47300560020643</v>
      </c>
      <c r="G7" s="65">
        <f t="shared" si="3"/>
        <v>-0.95290310772689901</v>
      </c>
      <c r="H7" s="65">
        <v>42.40734914204927</v>
      </c>
      <c r="I7" s="65">
        <f t="shared" si="4"/>
        <v>5.0362652385948277</v>
      </c>
      <c r="K7" s="53" t="s">
        <v>11</v>
      </c>
      <c r="L7" s="54">
        <v>34048</v>
      </c>
      <c r="M7" s="54">
        <v>87637.995118582417</v>
      </c>
      <c r="N7" s="54">
        <v>40.374007059103803</v>
      </c>
      <c r="O7" s="54">
        <v>34155</v>
      </c>
      <c r="P7" s="54">
        <v>98829</v>
      </c>
    </row>
    <row r="8" spans="1:16" ht="12" x14ac:dyDescent="0.2">
      <c r="A8" s="8" t="s">
        <v>20</v>
      </c>
      <c r="B8" s="105">
        <v>48173</v>
      </c>
      <c r="C8" s="65">
        <f t="shared" si="0"/>
        <v>-4.0493168147233396</v>
      </c>
      <c r="D8" s="65">
        <f t="shared" si="1"/>
        <v>-2.597313598083506</v>
      </c>
      <c r="E8" s="105">
        <v>142801</v>
      </c>
      <c r="F8" s="65">
        <f t="shared" si="2"/>
        <v>-5.1817668736097744</v>
      </c>
      <c r="G8" s="65">
        <f t="shared" si="3"/>
        <v>-5.532722405682355</v>
      </c>
      <c r="H8" s="65">
        <v>60.133482265345052</v>
      </c>
      <c r="I8" s="65">
        <f t="shared" si="4"/>
        <v>-1.3836798849703993</v>
      </c>
      <c r="K8" s="53" t="s">
        <v>20</v>
      </c>
      <c r="L8" s="54">
        <v>50206</v>
      </c>
      <c r="M8" s="54">
        <v>150605</v>
      </c>
      <c r="N8" s="54">
        <v>60.977211677745842</v>
      </c>
      <c r="O8" s="54">
        <v>62675</v>
      </c>
      <c r="P8" s="54">
        <v>252300</v>
      </c>
    </row>
    <row r="9" spans="1:16" ht="21" customHeight="1" x14ac:dyDescent="0.2">
      <c r="A9" s="72" t="s">
        <v>96</v>
      </c>
      <c r="B9" s="106">
        <v>84251</v>
      </c>
      <c r="C9" s="66">
        <f t="shared" si="0"/>
        <v>-0.23918629296768618</v>
      </c>
      <c r="D9" s="66">
        <f t="shared" si="1"/>
        <v>-6.3834563093119856</v>
      </c>
      <c r="E9" s="106">
        <v>402261.9</v>
      </c>
      <c r="F9" s="66">
        <f t="shared" si="2"/>
        <v>-4.924269013933686</v>
      </c>
      <c r="G9" s="66">
        <f t="shared" si="3"/>
        <v>-4.0340239842117098</v>
      </c>
      <c r="H9" s="66">
        <v>293.79731455571778</v>
      </c>
      <c r="I9" s="66">
        <f t="shared" si="4"/>
        <v>-3.367017195792736</v>
      </c>
      <c r="K9" s="53" t="s">
        <v>36</v>
      </c>
      <c r="L9" s="54">
        <v>84453</v>
      </c>
      <c r="M9" s="54">
        <v>423096.29999999993</v>
      </c>
      <c r="N9" s="54">
        <v>304.0341982933453</v>
      </c>
      <c r="O9" s="54">
        <v>162948</v>
      </c>
      <c r="P9" s="54">
        <v>607206</v>
      </c>
    </row>
    <row r="10" spans="1:16" ht="12" x14ac:dyDescent="0.2">
      <c r="A10" s="8" t="s">
        <v>21</v>
      </c>
      <c r="B10" s="105">
        <v>733214</v>
      </c>
      <c r="C10" s="65">
        <f t="shared" si="0"/>
        <v>6.127547475683186</v>
      </c>
      <c r="D10" s="65">
        <f t="shared" si="1"/>
        <v>3.6350752511356665</v>
      </c>
      <c r="E10" s="105">
        <v>1846007.8694444881</v>
      </c>
      <c r="F10" s="65">
        <f t="shared" si="2"/>
        <v>-5.4357070143220376</v>
      </c>
      <c r="G10" s="65">
        <f t="shared" si="3"/>
        <v>-1.6343158722667783</v>
      </c>
      <c r="H10" s="65">
        <v>640.68748694073372</v>
      </c>
      <c r="I10" s="65">
        <f t="shared" si="4"/>
        <v>-0.10211918653564898</v>
      </c>
      <c r="K10" s="53" t="s">
        <v>37</v>
      </c>
      <c r="L10" s="54">
        <v>690880</v>
      </c>
      <c r="M10" s="54">
        <v>1952119.3583333525</v>
      </c>
      <c r="N10" s="54">
        <v>641.34242060356212</v>
      </c>
      <c r="O10" s="54">
        <v>513054</v>
      </c>
      <c r="P10" s="54">
        <v>2176694</v>
      </c>
    </row>
    <row r="11" spans="1:16" ht="13.8" x14ac:dyDescent="0.2">
      <c r="A11" s="8" t="s">
        <v>84</v>
      </c>
      <c r="B11" s="105">
        <v>98047</v>
      </c>
      <c r="C11" s="65">
        <f t="shared" si="0"/>
        <v>-21.37684936450022</v>
      </c>
      <c r="D11" s="65">
        <f t="shared" si="1"/>
        <v>-1.2314751117170397</v>
      </c>
      <c r="E11" s="105">
        <v>850684</v>
      </c>
      <c r="F11" s="65">
        <f t="shared" si="2"/>
        <v>19.352022637437212</v>
      </c>
      <c r="G11" s="65">
        <f t="shared" si="3"/>
        <v>-3.5068696657891696E-2</v>
      </c>
      <c r="H11" s="65">
        <v>226.37965584698981</v>
      </c>
      <c r="I11" s="65">
        <f t="shared" si="4"/>
        <v>40.832760135700617</v>
      </c>
      <c r="K11" s="53" t="s">
        <v>38</v>
      </c>
      <c r="L11" s="54">
        <v>124705</v>
      </c>
      <c r="M11" s="54">
        <v>712752.05999999994</v>
      </c>
      <c r="N11" s="54">
        <v>160.74360513055325</v>
      </c>
      <c r="O11" s="54">
        <v>110981</v>
      </c>
      <c r="P11" s="54">
        <v>853673</v>
      </c>
    </row>
    <row r="12" spans="1:16" ht="13.8" x14ac:dyDescent="0.2">
      <c r="A12" s="8" t="s">
        <v>12</v>
      </c>
      <c r="B12" s="105" t="s">
        <v>49</v>
      </c>
      <c r="C12" s="105" t="s">
        <v>49</v>
      </c>
      <c r="D12" s="65" t="s">
        <v>49</v>
      </c>
      <c r="E12" s="105" t="s">
        <v>49</v>
      </c>
      <c r="F12" s="105" t="s">
        <v>49</v>
      </c>
      <c r="G12" s="65" t="s">
        <v>49</v>
      </c>
      <c r="H12" s="65" t="s">
        <v>49</v>
      </c>
      <c r="I12" s="105" t="s">
        <v>49</v>
      </c>
      <c r="K12" s="53" t="s">
        <v>39</v>
      </c>
      <c r="L12" s="54" t="s">
        <v>49</v>
      </c>
      <c r="M12" s="54" t="s">
        <v>49</v>
      </c>
      <c r="N12" s="54" t="s">
        <v>49</v>
      </c>
      <c r="O12" s="54">
        <v>51326</v>
      </c>
      <c r="P12" s="54">
        <v>220289</v>
      </c>
    </row>
    <row r="13" spans="1:16" ht="12" x14ac:dyDescent="0.2">
      <c r="A13" s="8" t="s">
        <v>83</v>
      </c>
      <c r="B13" s="105">
        <v>3819</v>
      </c>
      <c r="C13" s="65">
        <f t="shared" si="0"/>
        <v>-3.2919726513041279</v>
      </c>
      <c r="D13" s="65">
        <f t="shared" si="1"/>
        <v>-3.6011340712882145</v>
      </c>
      <c r="E13" s="105">
        <v>156018.9</v>
      </c>
      <c r="F13" s="65">
        <f t="shared" si="2"/>
        <v>0.9255563655934631</v>
      </c>
      <c r="G13" s="65">
        <f t="shared" si="3"/>
        <v>-0.33937620602317864</v>
      </c>
      <c r="H13" s="65">
        <v>36.042990677744257</v>
      </c>
      <c r="I13" s="65">
        <f t="shared" si="4"/>
        <v>2.1752459971483682</v>
      </c>
      <c r="K13" s="53" t="s">
        <v>45</v>
      </c>
      <c r="L13" s="54">
        <v>3949</v>
      </c>
      <c r="M13" s="54">
        <v>154588.1</v>
      </c>
      <c r="N13" s="54">
        <v>35.275658331911615</v>
      </c>
      <c r="O13" s="54">
        <v>5511</v>
      </c>
      <c r="P13" s="54">
        <v>161414</v>
      </c>
    </row>
    <row r="14" spans="1:16" ht="12" x14ac:dyDescent="0.2">
      <c r="A14" s="8" t="s">
        <v>33</v>
      </c>
      <c r="B14" s="105">
        <v>11819</v>
      </c>
      <c r="C14" s="65">
        <f t="shared" si="0"/>
        <v>2.125637259137648</v>
      </c>
      <c r="D14" s="65">
        <f t="shared" si="1"/>
        <v>-8.0966967536900363</v>
      </c>
      <c r="E14" s="105">
        <v>220756.19774999999</v>
      </c>
      <c r="F14" s="65">
        <f>(E14-M14)/M14*100</f>
        <v>-2.3967662557932821</v>
      </c>
      <c r="G14" s="65">
        <f t="shared" si="3"/>
        <v>-1.6986450987043988</v>
      </c>
      <c r="H14" s="65">
        <v>54.253195412205351</v>
      </c>
      <c r="I14" s="65">
        <f t="shared" si="4"/>
        <v>-1.0012964254972696</v>
      </c>
      <c r="K14" s="53" t="s">
        <v>41</v>
      </c>
      <c r="L14" s="54">
        <v>11573</v>
      </c>
      <c r="M14" s="54">
        <v>226177.13500000001</v>
      </c>
      <c r="N14" s="54">
        <v>54.801925129632046</v>
      </c>
      <c r="O14" s="54">
        <v>27496</v>
      </c>
      <c r="P14" s="54">
        <v>262010</v>
      </c>
    </row>
    <row r="15" spans="1:16" ht="12" x14ac:dyDescent="0.2">
      <c r="A15" s="24" t="s">
        <v>32</v>
      </c>
      <c r="B15" s="107">
        <v>1578715.2657383089</v>
      </c>
      <c r="C15" s="67">
        <f t="shared" si="0"/>
        <v>3.6265313709717031</v>
      </c>
      <c r="D15" s="67">
        <f>((B15/O15)^(1/10)-1)*100</f>
        <v>0.43324607909542845</v>
      </c>
      <c r="E15" s="107">
        <v>5554210.1283543715</v>
      </c>
      <c r="F15" s="67">
        <f t="shared" si="2"/>
        <v>3.6462780172887261</v>
      </c>
      <c r="G15" s="67">
        <f t="shared" si="3"/>
        <v>-1.2096662551621229</v>
      </c>
      <c r="H15" s="67">
        <v>1947.4409424940188</v>
      </c>
      <c r="I15" s="67">
        <f t="shared" si="4"/>
        <v>6.0327417509587544</v>
      </c>
      <c r="K15" s="59" t="s">
        <v>43</v>
      </c>
      <c r="L15" s="108">
        <v>1523466.2830570678</v>
      </c>
      <c r="M15" s="108">
        <v>5358812.9111861605</v>
      </c>
      <c r="N15" s="108">
        <v>1836.6411264437666</v>
      </c>
      <c r="O15" s="108">
        <v>1511920</v>
      </c>
      <c r="P15" s="108">
        <v>6273036</v>
      </c>
    </row>
    <row r="16" spans="1:16" ht="12" x14ac:dyDescent="0.2">
      <c r="A16" s="21" t="s">
        <v>52</v>
      </c>
      <c r="B16" s="68">
        <v>2124791.1628322667</v>
      </c>
      <c r="C16" s="109">
        <f>(B16-L16)/L16*100</f>
        <v>-6.2066928218699868E-3</v>
      </c>
      <c r="D16" s="68"/>
      <c r="E16" s="68">
        <v>4078572.0445647035</v>
      </c>
      <c r="F16" s="109">
        <f>(E16-M16)/M16*100</f>
        <v>-2.9543985168625007</v>
      </c>
      <c r="G16" s="68"/>
      <c r="H16" s="109">
        <v>1353.8067971628054</v>
      </c>
      <c r="I16" s="109">
        <f t="shared" si="4"/>
        <v>-1.3734740607828566</v>
      </c>
      <c r="K16" s="53" t="s">
        <v>42</v>
      </c>
      <c r="L16" s="54">
        <v>2124923.0502786986</v>
      </c>
      <c r="M16" s="54">
        <v>4202737.6637707688</v>
      </c>
      <c r="N16" s="54">
        <v>1372.659925177885</v>
      </c>
      <c r="O16" s="54">
        <v>1068039</v>
      </c>
      <c r="P16" s="54">
        <v>9874986</v>
      </c>
    </row>
    <row r="17" spans="1:16" ht="12.6" thickBot="1" x14ac:dyDescent="0.25">
      <c r="A17" s="25" t="s">
        <v>31</v>
      </c>
      <c r="B17" s="69">
        <v>3703506.4285705755</v>
      </c>
      <c r="C17" s="110">
        <f t="shared" si="0"/>
        <v>1.5107240537953976</v>
      </c>
      <c r="D17" s="69"/>
      <c r="E17" s="69">
        <v>9632782.1729190759</v>
      </c>
      <c r="F17" s="110">
        <f t="shared" si="2"/>
        <v>0.7449795658531827</v>
      </c>
      <c r="G17" s="69"/>
      <c r="H17" s="110">
        <v>3301.2477396568243</v>
      </c>
      <c r="I17" s="110">
        <f t="shared" si="4"/>
        <v>2.8650066340367788</v>
      </c>
      <c r="K17" s="59" t="s">
        <v>2</v>
      </c>
      <c r="L17" s="108">
        <v>3648389.3333357666</v>
      </c>
      <c r="M17" s="108">
        <v>9561550.5749569293</v>
      </c>
      <c r="N17" s="108">
        <v>3209.3010516216518</v>
      </c>
      <c r="O17" s="108">
        <v>2579959</v>
      </c>
      <c r="P17" s="108">
        <v>16148022</v>
      </c>
    </row>
    <row r="18" spans="1:16" x14ac:dyDescent="0.2">
      <c r="A18" s="22" t="s">
        <v>54</v>
      </c>
      <c r="B18" s="51"/>
      <c r="C18" s="51"/>
      <c r="D18" s="51"/>
      <c r="E18" s="51"/>
      <c r="F18" s="51"/>
      <c r="G18" s="51"/>
      <c r="H18" s="51"/>
      <c r="I18" s="51"/>
    </row>
    <row r="19" spans="1:16" x14ac:dyDescent="0.2">
      <c r="A19" s="38" t="s">
        <v>48</v>
      </c>
      <c r="B19" s="34"/>
      <c r="C19" s="34"/>
      <c r="D19" s="34"/>
      <c r="E19" s="34"/>
      <c r="F19" s="34"/>
      <c r="G19" s="34"/>
      <c r="H19" s="34"/>
      <c r="I19" s="34"/>
    </row>
    <row r="20" spans="1:16" ht="12" x14ac:dyDescent="0.2">
      <c r="A20" s="7" t="s">
        <v>23</v>
      </c>
      <c r="B20" s="7"/>
      <c r="C20" s="7"/>
      <c r="D20" s="7"/>
      <c r="E20" s="7"/>
      <c r="F20" s="7"/>
      <c r="G20" s="7"/>
      <c r="H20" s="7"/>
      <c r="I20" s="7"/>
      <c r="J20" s="53"/>
    </row>
    <row r="21" spans="1:16" ht="12.9" customHeight="1" x14ac:dyDescent="0.2">
      <c r="A21" s="7" t="s">
        <v>81</v>
      </c>
      <c r="B21" s="7"/>
      <c r="C21" s="7"/>
      <c r="D21" s="7"/>
      <c r="E21" s="7"/>
      <c r="F21" s="7"/>
      <c r="G21" s="7"/>
      <c r="H21" s="7"/>
      <c r="I21" s="7"/>
    </row>
    <row r="22" spans="1:16" ht="12.9" customHeight="1" x14ac:dyDescent="0.2">
      <c r="A22" s="1" t="s">
        <v>85</v>
      </c>
      <c r="B22" s="7"/>
      <c r="C22" s="7"/>
      <c r="D22" s="7"/>
      <c r="E22" s="7"/>
      <c r="F22" s="7"/>
      <c r="G22" s="7"/>
      <c r="H22" s="7"/>
      <c r="I22" s="7"/>
    </row>
    <row r="23" spans="1:16" ht="12.9" customHeight="1" x14ac:dyDescent="0.2">
      <c r="A23" s="45" t="s">
        <v>34</v>
      </c>
      <c r="J23" s="53"/>
    </row>
    <row r="24" spans="1:16" ht="12.9" customHeight="1" x14ac:dyDescent="0.2">
      <c r="A24" s="45" t="s">
        <v>86</v>
      </c>
    </row>
    <row r="25" spans="1:16" ht="12.9" customHeight="1" x14ac:dyDescent="0.2">
      <c r="A25" s="7" t="s">
        <v>51</v>
      </c>
      <c r="B25" s="7"/>
      <c r="C25" s="7"/>
      <c r="D25" s="7"/>
      <c r="E25" s="7"/>
      <c r="F25" s="7"/>
      <c r="G25" s="7"/>
      <c r="H25" s="7"/>
      <c r="I25" s="7"/>
    </row>
    <row r="26" spans="1:16" ht="12.9" customHeight="1" x14ac:dyDescent="0.2">
      <c r="A26" s="38" t="s">
        <v>89</v>
      </c>
      <c r="B26" s="7"/>
      <c r="C26" s="7"/>
      <c r="D26" s="7"/>
      <c r="E26" s="7"/>
      <c r="F26" s="7"/>
      <c r="G26" s="7"/>
      <c r="H26" s="7"/>
      <c r="I26" s="7"/>
    </row>
    <row r="27" spans="1:16" ht="10.199999999999999" customHeight="1" x14ac:dyDescent="0.2">
      <c r="A27" s="7" t="s">
        <v>90</v>
      </c>
      <c r="B27" s="7"/>
      <c r="C27" s="7"/>
      <c r="D27" s="7"/>
      <c r="E27" s="7"/>
      <c r="F27" s="7"/>
      <c r="G27" s="7"/>
      <c r="H27" s="7"/>
      <c r="I27" s="7"/>
    </row>
    <row r="28" spans="1:16" ht="12.45" customHeight="1" x14ac:dyDescent="0.2">
      <c r="A28" s="1" t="s">
        <v>97</v>
      </c>
      <c r="B28" s="33"/>
      <c r="C28" s="33"/>
      <c r="D28" s="33"/>
      <c r="E28" s="33"/>
      <c r="F28" s="33"/>
      <c r="G28" s="33"/>
      <c r="H28" s="33"/>
      <c r="I28" s="33"/>
      <c r="J28" s="33"/>
    </row>
    <row r="29" spans="1:16" x14ac:dyDescent="0.2">
      <c r="B29" s="54"/>
      <c r="C29" s="54"/>
      <c r="D29" s="54"/>
      <c r="E29" s="54"/>
      <c r="F29" s="54"/>
      <c r="G29" s="54"/>
      <c r="H29" s="54"/>
      <c r="I29" s="54"/>
      <c r="J29" s="54"/>
    </row>
  </sheetData>
  <mergeCells count="5">
    <mergeCell ref="A2:A3"/>
    <mergeCell ref="H2:I2"/>
    <mergeCell ref="A1:H1"/>
    <mergeCell ref="B2:D2"/>
    <mergeCell ref="E2:G2"/>
  </mergeCells>
  <pageMargins left="0.70866141732283472" right="0.70866141732283472" top="0.74803149606299213" bottom="0.74803149606299213" header="0.31496062992125984" footer="0.31496062992125984"/>
  <pageSetup paperSize="9"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21"/>
  <sheetViews>
    <sheetView showGridLines="0" zoomScaleNormal="100" workbookViewId="0">
      <selection activeCell="E30" sqref="E30"/>
    </sheetView>
  </sheetViews>
  <sheetFormatPr baseColWidth="10" defaultColWidth="11.44140625" defaultRowHeight="10.199999999999999" x14ac:dyDescent="0.2"/>
  <cols>
    <col min="1" max="1" width="38.5546875" style="1" customWidth="1"/>
    <col min="2" max="3" width="14.5546875" style="1" customWidth="1"/>
    <col min="4" max="16384" width="11.44140625" style="1"/>
  </cols>
  <sheetData>
    <row r="1" spans="1:9" s="42" customFormat="1" ht="12.6" thickBot="1" x14ac:dyDescent="0.3">
      <c r="A1" s="6" t="s">
        <v>95</v>
      </c>
    </row>
    <row r="2" spans="1:9" ht="29.25" customHeight="1" x14ac:dyDescent="0.2">
      <c r="A2" s="70"/>
      <c r="B2" s="71" t="s">
        <v>26</v>
      </c>
      <c r="C2" s="71" t="s">
        <v>16</v>
      </c>
    </row>
    <row r="3" spans="1:9" x14ac:dyDescent="0.2">
      <c r="A3" s="30" t="s">
        <v>19</v>
      </c>
      <c r="B3" s="116">
        <v>3</v>
      </c>
      <c r="C3" s="213">
        <v>46</v>
      </c>
    </row>
    <row r="4" spans="1:9" x14ac:dyDescent="0.2">
      <c r="A4" s="8" t="s">
        <v>35</v>
      </c>
      <c r="B4" s="106">
        <v>0</v>
      </c>
      <c r="C4" s="214">
        <v>0</v>
      </c>
    </row>
    <row r="5" spans="1:9" x14ac:dyDescent="0.2">
      <c r="A5" s="8" t="s">
        <v>30</v>
      </c>
      <c r="B5" s="106">
        <v>1185</v>
      </c>
      <c r="C5" s="214">
        <v>4225.333333333333</v>
      </c>
    </row>
    <row r="6" spans="1:9" x14ac:dyDescent="0.2">
      <c r="A6" s="8" t="s">
        <v>11</v>
      </c>
      <c r="B6" s="106">
        <v>587</v>
      </c>
      <c r="C6" s="214">
        <v>1932.7216666666666</v>
      </c>
    </row>
    <row r="7" spans="1:9" x14ac:dyDescent="0.2">
      <c r="A7" s="8" t="s">
        <v>20</v>
      </c>
      <c r="B7" s="106">
        <v>266</v>
      </c>
      <c r="C7" s="214">
        <v>1007</v>
      </c>
    </row>
    <row r="8" spans="1:9" ht="21" customHeight="1" x14ac:dyDescent="0.2">
      <c r="A8" s="72" t="s">
        <v>96</v>
      </c>
      <c r="B8" s="106">
        <v>226</v>
      </c>
      <c r="C8" s="214">
        <v>1638.5</v>
      </c>
    </row>
    <row r="9" spans="1:9" x14ac:dyDescent="0.2">
      <c r="A9" s="8" t="s">
        <v>21</v>
      </c>
      <c r="B9" s="106">
        <v>517</v>
      </c>
      <c r="C9" s="214">
        <v>1276.9166666666667</v>
      </c>
    </row>
    <row r="10" spans="1:9" x14ac:dyDescent="0.2">
      <c r="A10" s="8" t="s">
        <v>22</v>
      </c>
      <c r="B10" s="106">
        <v>382</v>
      </c>
      <c r="C10" s="214">
        <v>306.83333333333331</v>
      </c>
    </row>
    <row r="11" spans="1:9" x14ac:dyDescent="0.2">
      <c r="A11" s="8" t="s">
        <v>12</v>
      </c>
      <c r="B11" s="106" t="s">
        <v>49</v>
      </c>
      <c r="C11" s="214" t="s">
        <v>49</v>
      </c>
    </row>
    <row r="12" spans="1:9" x14ac:dyDescent="0.2">
      <c r="A12" s="16" t="s">
        <v>17</v>
      </c>
      <c r="B12" s="219" t="s">
        <v>49</v>
      </c>
      <c r="C12" s="215" t="s">
        <v>49</v>
      </c>
    </row>
    <row r="13" spans="1:9" ht="11.4" x14ac:dyDescent="0.2">
      <c r="A13" s="15" t="s">
        <v>122</v>
      </c>
      <c r="B13" s="117">
        <v>3707</v>
      </c>
      <c r="C13" s="216">
        <v>12753</v>
      </c>
    </row>
    <row r="14" spans="1:9" ht="11.4" x14ac:dyDescent="0.2">
      <c r="A14" s="17" t="s">
        <v>123</v>
      </c>
      <c r="B14" s="118">
        <v>644</v>
      </c>
      <c r="C14" s="217">
        <v>794</v>
      </c>
    </row>
    <row r="15" spans="1:9" ht="12" thickBot="1" x14ac:dyDescent="0.25">
      <c r="A15" s="14" t="s">
        <v>124</v>
      </c>
      <c r="B15" s="119">
        <v>4351</v>
      </c>
      <c r="C15" s="218">
        <v>13547</v>
      </c>
    </row>
    <row r="16" spans="1:9" s="47" customFormat="1" x14ac:dyDescent="0.2">
      <c r="A16" s="22" t="s">
        <v>54</v>
      </c>
      <c r="B16" s="36"/>
      <c r="C16" s="36"/>
      <c r="D16" s="36"/>
      <c r="E16" s="36"/>
      <c r="F16" s="26"/>
      <c r="G16" s="26"/>
      <c r="H16" s="26"/>
      <c r="I16" s="26"/>
    </row>
    <row r="17" spans="1:5" s="47" customFormat="1" x14ac:dyDescent="0.2">
      <c r="A17" s="38" t="s">
        <v>48</v>
      </c>
      <c r="B17" s="35"/>
      <c r="C17" s="35"/>
      <c r="D17" s="35"/>
      <c r="E17" s="35"/>
    </row>
    <row r="18" spans="1:5" s="47" customFormat="1" x14ac:dyDescent="0.2">
      <c r="A18" s="7" t="s">
        <v>23</v>
      </c>
      <c r="B18" s="35"/>
      <c r="C18" s="35"/>
      <c r="D18" s="35"/>
      <c r="E18" s="35"/>
    </row>
    <row r="19" spans="1:5" x14ac:dyDescent="0.2">
      <c r="A19" s="7" t="s">
        <v>121</v>
      </c>
    </row>
    <row r="20" spans="1:5" ht="11.4" customHeight="1" x14ac:dyDescent="0.2">
      <c r="A20" s="35" t="s">
        <v>120</v>
      </c>
    </row>
    <row r="21" spans="1:5" s="47" customFormat="1" x14ac:dyDescent="0.2">
      <c r="A21" s="1" t="s">
        <v>97</v>
      </c>
      <c r="B21" s="35"/>
      <c r="C21" s="35"/>
      <c r="D21" s="35"/>
      <c r="E21" s="35"/>
    </row>
  </sheetData>
  <pageMargins left="0.70866141732283472" right="0.70866141732283472" top="0.74803149606299213" bottom="0.74803149606299213" header="0.31496062992125984" footer="0.31496062992125984"/>
  <pageSetup paperSize="9"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24"/>
  <sheetViews>
    <sheetView showGridLines="0" zoomScaleNormal="100" workbookViewId="0">
      <selection activeCell="I22" sqref="I22"/>
    </sheetView>
  </sheetViews>
  <sheetFormatPr baseColWidth="10" defaultColWidth="11.5546875" defaultRowHeight="10.199999999999999" x14ac:dyDescent="0.2"/>
  <cols>
    <col min="1" max="1" width="35" style="1" customWidth="1"/>
    <col min="2" max="7" width="11.5546875" style="45"/>
    <col min="8" max="8" width="15.6640625" style="45" customWidth="1"/>
    <col min="9" max="9" width="14.44140625" style="45" customWidth="1"/>
    <col min="10" max="12" width="5.33203125" style="45" customWidth="1"/>
    <col min="13" max="16384" width="11.5546875" style="1"/>
  </cols>
  <sheetData>
    <row r="1" spans="1:12" s="42" customFormat="1" ht="12.6" thickBot="1" x14ac:dyDescent="0.25">
      <c r="A1" s="244" t="s">
        <v>61</v>
      </c>
      <c r="B1" s="244"/>
      <c r="C1" s="244"/>
      <c r="D1" s="244"/>
      <c r="E1" s="244"/>
      <c r="F1" s="244"/>
      <c r="G1" s="244"/>
      <c r="H1" s="43"/>
      <c r="I1" s="120"/>
      <c r="J1" s="43"/>
      <c r="K1" s="43"/>
      <c r="L1" s="43"/>
    </row>
    <row r="2" spans="1:12" ht="27" customHeight="1" x14ac:dyDescent="0.2">
      <c r="A2" s="245"/>
      <c r="B2" s="247" t="s">
        <v>0</v>
      </c>
      <c r="C2" s="248"/>
      <c r="D2" s="247" t="s">
        <v>1</v>
      </c>
      <c r="E2" s="248"/>
      <c r="F2" s="249" t="s">
        <v>2</v>
      </c>
      <c r="G2" s="250"/>
      <c r="J2" s="58" t="s">
        <v>63</v>
      </c>
      <c r="K2" s="121"/>
      <c r="L2" s="58"/>
    </row>
    <row r="3" spans="1:12" ht="31.8" x14ac:dyDescent="0.2">
      <c r="A3" s="246"/>
      <c r="B3" s="27" t="s">
        <v>27</v>
      </c>
      <c r="C3" s="27" t="s">
        <v>93</v>
      </c>
      <c r="D3" s="27" t="s">
        <v>27</v>
      </c>
      <c r="E3" s="27" t="s">
        <v>93</v>
      </c>
      <c r="F3" s="27" t="s">
        <v>27</v>
      </c>
      <c r="G3" s="27" t="s">
        <v>93</v>
      </c>
      <c r="J3" s="58" t="s">
        <v>46</v>
      </c>
      <c r="K3" s="58" t="s">
        <v>47</v>
      </c>
      <c r="L3" s="58" t="s">
        <v>2</v>
      </c>
    </row>
    <row r="4" spans="1:12" ht="12" x14ac:dyDescent="0.2">
      <c r="A4" s="30" t="s">
        <v>19</v>
      </c>
      <c r="B4" s="29">
        <v>0.13420778065332278</v>
      </c>
      <c r="C4" s="29">
        <f>B4-J4</f>
        <v>-8.433595541738928E-2</v>
      </c>
      <c r="D4" s="29">
        <v>1.2382157783417356</v>
      </c>
      <c r="E4" s="29">
        <f>D4-K4</f>
        <v>-0.18408235267445039</v>
      </c>
      <c r="F4" s="29">
        <v>1.3724235589950582</v>
      </c>
      <c r="G4" s="29">
        <f>F4-L4</f>
        <v>-0.26841830809183964</v>
      </c>
      <c r="I4" s="53" t="s">
        <v>19</v>
      </c>
      <c r="J4" s="122">
        <v>0.21854373607071206</v>
      </c>
      <c r="K4" s="122">
        <v>1.422298131016186</v>
      </c>
      <c r="L4" s="122">
        <v>1.6408418670868978</v>
      </c>
    </row>
    <row r="5" spans="1:12" ht="12" x14ac:dyDescent="0.2">
      <c r="A5" s="8" t="s">
        <v>29</v>
      </c>
      <c r="B5" s="123">
        <v>0.94277068952520959</v>
      </c>
      <c r="C5" s="123">
        <f t="shared" ref="C5:C16" si="0">B5-J5</f>
        <v>0.11582071789356008</v>
      </c>
      <c r="D5" s="123">
        <v>1.7846216517469224</v>
      </c>
      <c r="E5" s="123">
        <f t="shared" ref="E5:E16" si="1">D5-K5</f>
        <v>-6.3761962271065453E-2</v>
      </c>
      <c r="F5" s="123">
        <v>2.7273923412721319</v>
      </c>
      <c r="G5" s="123">
        <f t="shared" ref="G5:G16" si="2">F5-L5</f>
        <v>5.2058755622494512E-2</v>
      </c>
      <c r="I5" s="53" t="s">
        <v>35</v>
      </c>
      <c r="J5" s="122">
        <v>0.82694997163164952</v>
      </c>
      <c r="K5" s="122">
        <v>1.8483836140179879</v>
      </c>
      <c r="L5" s="122">
        <v>2.6753335856496374</v>
      </c>
    </row>
    <row r="6" spans="1:12" ht="12" x14ac:dyDescent="0.2">
      <c r="A6" s="8" t="s">
        <v>30</v>
      </c>
      <c r="B6" s="123">
        <v>4.4764678278862942</v>
      </c>
      <c r="C6" s="123">
        <f t="shared" si="0"/>
        <v>0.67426698825718567</v>
      </c>
      <c r="D6" s="123">
        <v>4.6274211755814232</v>
      </c>
      <c r="E6" s="123">
        <f t="shared" si="1"/>
        <v>0.2841131735444149</v>
      </c>
      <c r="F6" s="123">
        <v>9.1038890034677191</v>
      </c>
      <c r="G6" s="123">
        <f t="shared" si="2"/>
        <v>0.95838016180160324</v>
      </c>
      <c r="I6" s="53" t="s">
        <v>44</v>
      </c>
      <c r="J6" s="122">
        <v>3.8022008396291085</v>
      </c>
      <c r="K6" s="122">
        <v>4.3433080020370083</v>
      </c>
      <c r="L6" s="122">
        <v>8.1455088416661159</v>
      </c>
    </row>
    <row r="7" spans="1:12" ht="12" x14ac:dyDescent="0.2">
      <c r="A7" s="8" t="s">
        <v>11</v>
      </c>
      <c r="B7" s="123">
        <v>0.5336703440744881</v>
      </c>
      <c r="C7" s="123">
        <f t="shared" si="0"/>
        <v>1.5121617357972683E-2</v>
      </c>
      <c r="D7" s="123">
        <v>4.6208795599822032</v>
      </c>
      <c r="E7" s="123">
        <f t="shared" si="1"/>
        <v>0.13564406882400082</v>
      </c>
      <c r="F7" s="123">
        <v>5.154549904056692</v>
      </c>
      <c r="G7" s="123">
        <f t="shared" si="2"/>
        <v>0.15076568618197417</v>
      </c>
      <c r="I7" s="53" t="s">
        <v>11</v>
      </c>
      <c r="J7" s="122">
        <v>0.51854872671651542</v>
      </c>
      <c r="K7" s="122">
        <v>4.4852354911582024</v>
      </c>
      <c r="L7" s="122">
        <v>5.0037842178747178</v>
      </c>
    </row>
    <row r="8" spans="1:12" ht="12" x14ac:dyDescent="0.2">
      <c r="A8" s="8" t="s">
        <v>20</v>
      </c>
      <c r="B8" s="123">
        <v>0.15093350044607265</v>
      </c>
      <c r="C8" s="123">
        <f t="shared" si="0"/>
        <v>5.3855204688102676E-2</v>
      </c>
      <c r="D8" s="123">
        <v>2.4764644372925786</v>
      </c>
      <c r="E8" s="123">
        <f t="shared" si="1"/>
        <v>-0.15430989196313005</v>
      </c>
      <c r="F8" s="123">
        <v>2.6273979377386518</v>
      </c>
      <c r="G8" s="123">
        <f t="shared" si="2"/>
        <v>-0.10045468727502671</v>
      </c>
      <c r="I8" s="53" t="s">
        <v>20</v>
      </c>
      <c r="J8" s="122">
        <v>9.7078295757969973E-2</v>
      </c>
      <c r="K8" s="122">
        <v>2.6307743292557086</v>
      </c>
      <c r="L8" s="122">
        <v>2.7278526250136785</v>
      </c>
    </row>
    <row r="9" spans="1:12" ht="20.399999999999999" customHeight="1" x14ac:dyDescent="0.2">
      <c r="A9" s="72" t="s">
        <v>96</v>
      </c>
      <c r="B9" s="123">
        <v>7.9601370312823159</v>
      </c>
      <c r="C9" s="123">
        <f t="shared" si="0"/>
        <v>-0.47849225532659201</v>
      </c>
      <c r="D9" s="123">
        <v>4.3759937158451496</v>
      </c>
      <c r="E9" s="123">
        <f t="shared" si="1"/>
        <v>-5.6856226185351133E-3</v>
      </c>
      <c r="F9" s="123">
        <v>12.336130747127466</v>
      </c>
      <c r="G9" s="123">
        <f t="shared" si="2"/>
        <v>-0.48417787794512357</v>
      </c>
      <c r="I9" s="53" t="s">
        <v>36</v>
      </c>
      <c r="J9" s="122">
        <v>8.4386292866089079</v>
      </c>
      <c r="K9" s="122">
        <v>4.3816793384636847</v>
      </c>
      <c r="L9" s="122">
        <v>12.82030862507259</v>
      </c>
    </row>
    <row r="10" spans="1:12" ht="12" x14ac:dyDescent="0.2">
      <c r="A10" s="8" t="s">
        <v>21</v>
      </c>
      <c r="B10" s="123">
        <v>5.1324617630508556</v>
      </c>
      <c r="C10" s="123">
        <f t="shared" si="0"/>
        <v>-0.53625792781390036</v>
      </c>
      <c r="D10" s="123">
        <v>4.4728192325700178</v>
      </c>
      <c r="E10" s="123">
        <f t="shared" si="1"/>
        <v>0.13516957832066367</v>
      </c>
      <c r="F10" s="123">
        <v>9.6052809956208733</v>
      </c>
      <c r="G10" s="123">
        <f t="shared" si="2"/>
        <v>-0.40108834949323935</v>
      </c>
      <c r="I10" s="53" t="s">
        <v>37</v>
      </c>
      <c r="J10" s="122">
        <v>5.6687196908647559</v>
      </c>
      <c r="K10" s="122">
        <v>4.3376496542493541</v>
      </c>
      <c r="L10" s="122">
        <v>10.006369345114113</v>
      </c>
    </row>
    <row r="11" spans="1:12" ht="13.8" x14ac:dyDescent="0.2">
      <c r="A11" s="8" t="s">
        <v>75</v>
      </c>
      <c r="B11" s="123">
        <v>5.3233967117219949</v>
      </c>
      <c r="C11" s="123">
        <f t="shared" si="0"/>
        <v>1.0100979178815059</v>
      </c>
      <c r="D11" s="123">
        <v>2.137205424828136</v>
      </c>
      <c r="E11" s="123">
        <f t="shared" si="1"/>
        <v>0.9253453165346941</v>
      </c>
      <c r="F11" s="123">
        <v>7.4606021365501318</v>
      </c>
      <c r="G11" s="123">
        <f t="shared" si="2"/>
        <v>1.9354432344162005</v>
      </c>
      <c r="I11" s="53" t="s">
        <v>38</v>
      </c>
      <c r="J11" s="122">
        <v>4.313298793840489</v>
      </c>
      <c r="K11" s="122">
        <v>1.2118601082934419</v>
      </c>
      <c r="L11" s="122">
        <v>5.5251589021339313</v>
      </c>
    </row>
    <row r="12" spans="1:12" ht="13.8" x14ac:dyDescent="0.2">
      <c r="A12" s="8" t="s">
        <v>12</v>
      </c>
      <c r="B12" s="123" t="s">
        <v>49</v>
      </c>
      <c r="C12" s="123" t="s">
        <v>49</v>
      </c>
      <c r="D12" s="123" t="s">
        <v>49</v>
      </c>
      <c r="E12" s="123" t="s">
        <v>49</v>
      </c>
      <c r="F12" s="123" t="s">
        <v>49</v>
      </c>
      <c r="G12" s="123" t="s">
        <v>49</v>
      </c>
      <c r="I12" s="53" t="s">
        <v>39</v>
      </c>
      <c r="J12" s="122" t="s">
        <v>49</v>
      </c>
      <c r="K12" s="122" t="s">
        <v>49</v>
      </c>
      <c r="L12" s="122" t="s">
        <v>49</v>
      </c>
    </row>
    <row r="13" spans="1:12" ht="13.8" x14ac:dyDescent="0.2">
      <c r="A13" s="28" t="s">
        <v>13</v>
      </c>
      <c r="B13" s="124">
        <v>0</v>
      </c>
      <c r="C13" s="124">
        <f t="shared" si="0"/>
        <v>0</v>
      </c>
      <c r="D13" s="124">
        <v>2.302268830418019</v>
      </c>
      <c r="E13" s="124">
        <f t="shared" si="1"/>
        <v>3.5348689959584956E-2</v>
      </c>
      <c r="F13" s="124">
        <v>2.302268830418019</v>
      </c>
      <c r="G13" s="124">
        <f t="shared" si="2"/>
        <v>3.5348689959584956E-2</v>
      </c>
      <c r="I13" s="53" t="s">
        <v>40</v>
      </c>
      <c r="J13" s="122">
        <v>0</v>
      </c>
      <c r="K13" s="122">
        <v>2.266920140458434</v>
      </c>
      <c r="L13" s="122">
        <v>2.266920140458434</v>
      </c>
    </row>
    <row r="14" spans="1:12" s="44" customFormat="1" ht="12" x14ac:dyDescent="0.2">
      <c r="A14" s="19" t="s">
        <v>76</v>
      </c>
      <c r="B14" s="125">
        <v>4.1470130601574295</v>
      </c>
      <c r="C14" s="125">
        <f t="shared" si="0"/>
        <v>0.10988038418198265</v>
      </c>
      <c r="D14" s="125">
        <v>3.7659413468024989</v>
      </c>
      <c r="E14" s="125">
        <f t="shared" si="1"/>
        <v>0.18711880152094329</v>
      </c>
      <c r="F14" s="125">
        <v>7.9129544069599298</v>
      </c>
      <c r="G14" s="125">
        <f t="shared" si="2"/>
        <v>0.29699918570292727</v>
      </c>
      <c r="H14" s="58"/>
      <c r="I14" s="59" t="s">
        <v>43</v>
      </c>
      <c r="J14" s="122">
        <v>4.0371326759754469</v>
      </c>
      <c r="K14" s="122">
        <v>3.5788225452815556</v>
      </c>
      <c r="L14" s="122">
        <v>7.6159552212570025</v>
      </c>
    </row>
    <row r="15" spans="1:12" ht="12" x14ac:dyDescent="0.2">
      <c r="A15" s="20" t="s">
        <v>77</v>
      </c>
      <c r="B15" s="126">
        <v>0.48967838922683288</v>
      </c>
      <c r="C15" s="126">
        <f t="shared" si="0"/>
        <v>-2.6496800568398038E-2</v>
      </c>
      <c r="D15" s="126">
        <v>3.1972843980692764</v>
      </c>
      <c r="E15" s="126">
        <f t="shared" si="1"/>
        <v>-0.18295365910007044</v>
      </c>
      <c r="F15" s="126">
        <v>3.6869627872961095</v>
      </c>
      <c r="G15" s="126">
        <f t="shared" si="2"/>
        <v>-0.20945045966846854</v>
      </c>
      <c r="I15" s="53" t="s">
        <v>42</v>
      </c>
      <c r="J15" s="122">
        <v>0.51617518979523092</v>
      </c>
      <c r="K15" s="122">
        <v>3.3802380571693469</v>
      </c>
      <c r="L15" s="122">
        <v>3.896413246964578</v>
      </c>
    </row>
    <row r="16" spans="1:12" s="44" customFormat="1" ht="12.6" thickBot="1" x14ac:dyDescent="0.25">
      <c r="A16" s="18" t="s">
        <v>91</v>
      </c>
      <c r="B16" s="127">
        <v>1.9573218662302112</v>
      </c>
      <c r="C16" s="127">
        <f t="shared" si="0"/>
        <v>1.0342651494525956E-2</v>
      </c>
      <c r="D16" s="127">
        <v>3.4254794462540787</v>
      </c>
      <c r="E16" s="127">
        <f t="shared" si="1"/>
        <v>-3.5456968108424469E-2</v>
      </c>
      <c r="F16" s="127">
        <v>5.3828013124842906</v>
      </c>
      <c r="G16" s="127">
        <f t="shared" si="2"/>
        <v>-2.5114316613898069E-2</v>
      </c>
      <c r="H16" s="58"/>
      <c r="I16" s="59" t="s">
        <v>2</v>
      </c>
      <c r="J16" s="122">
        <v>1.9469792147356852</v>
      </c>
      <c r="K16" s="122">
        <v>3.4609364143625032</v>
      </c>
      <c r="L16" s="122">
        <v>5.4079156290981887</v>
      </c>
    </row>
    <row r="17" spans="1:12" s="47" customFormat="1" ht="13.95" customHeight="1" x14ac:dyDescent="0.2">
      <c r="A17" s="22" t="s">
        <v>54</v>
      </c>
      <c r="B17" s="29"/>
      <c r="C17" s="128"/>
      <c r="D17" s="128"/>
      <c r="E17" s="128"/>
      <c r="F17" s="128"/>
      <c r="G17" s="128"/>
      <c r="H17" s="78"/>
      <c r="I17" s="78"/>
      <c r="J17" s="78"/>
      <c r="K17" s="78"/>
      <c r="L17" s="78"/>
    </row>
    <row r="18" spans="1:12" s="47" customFormat="1" ht="9.4499999999999993" customHeight="1" x14ac:dyDescent="0.2">
      <c r="A18" s="38" t="s">
        <v>48</v>
      </c>
      <c r="B18" s="129"/>
      <c r="C18" s="129"/>
      <c r="D18" s="129"/>
      <c r="E18" s="129"/>
      <c r="F18" s="129"/>
      <c r="G18" s="129"/>
      <c r="H18" s="78"/>
      <c r="I18" s="78"/>
      <c r="J18" s="78"/>
      <c r="K18" s="78"/>
      <c r="L18" s="78"/>
    </row>
    <row r="19" spans="1:12" s="47" customFormat="1" ht="11.7" customHeight="1" x14ac:dyDescent="0.2">
      <c r="A19" s="35" t="s">
        <v>23</v>
      </c>
      <c r="B19" s="33"/>
      <c r="C19" s="33"/>
      <c r="D19" s="33"/>
      <c r="E19" s="33"/>
      <c r="F19" s="33"/>
      <c r="G19" s="33"/>
      <c r="H19" s="78"/>
      <c r="I19" s="78"/>
      <c r="J19" s="78"/>
      <c r="K19" s="78"/>
      <c r="L19" s="78"/>
    </row>
    <row r="20" spans="1:12" ht="11.4" customHeight="1" x14ac:dyDescent="0.2">
      <c r="A20" s="1" t="s">
        <v>79</v>
      </c>
      <c r="B20" s="130"/>
      <c r="C20" s="130"/>
      <c r="D20" s="130"/>
      <c r="E20" s="130"/>
      <c r="F20" s="130"/>
    </row>
    <row r="21" spans="1:12" s="45" customFormat="1" ht="12.6" customHeight="1" x14ac:dyDescent="0.2">
      <c r="A21" s="45" t="s">
        <v>80</v>
      </c>
    </row>
    <row r="22" spans="1:12" s="45" customFormat="1" ht="11.7" customHeight="1" x14ac:dyDescent="0.2">
      <c r="A22" s="7" t="s">
        <v>92</v>
      </c>
      <c r="B22" s="7"/>
      <c r="C22" s="7"/>
      <c r="D22" s="7"/>
      <c r="E22" s="7"/>
      <c r="F22" s="7"/>
      <c r="G22" s="7"/>
      <c r="H22" s="7"/>
      <c r="I22" s="7"/>
    </row>
    <row r="23" spans="1:12" ht="15" customHeight="1" x14ac:dyDescent="0.2">
      <c r="A23" s="38" t="s">
        <v>94</v>
      </c>
    </row>
    <row r="24" spans="1:12" ht="12.6" customHeight="1" x14ac:dyDescent="0.2">
      <c r="A24" s="1" t="s">
        <v>97</v>
      </c>
    </row>
  </sheetData>
  <mergeCells count="5">
    <mergeCell ref="A1:G1"/>
    <mergeCell ref="A2:A3"/>
    <mergeCell ref="B2:C2"/>
    <mergeCell ref="D2:E2"/>
    <mergeCell ref="F2:G2"/>
  </mergeCells>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36"/>
  <sheetViews>
    <sheetView showGridLines="0" zoomScaleNormal="100" workbookViewId="0">
      <selection activeCell="B31" sqref="B31"/>
    </sheetView>
  </sheetViews>
  <sheetFormatPr baseColWidth="10" defaultColWidth="11.44140625" defaultRowHeight="10.199999999999999" x14ac:dyDescent="0.2"/>
  <cols>
    <col min="1" max="16384" width="11.44140625" style="186"/>
  </cols>
  <sheetData>
    <row r="1" spans="1:10" s="164" customFormat="1" ht="12" x14ac:dyDescent="0.2">
      <c r="A1" s="226" t="s">
        <v>55</v>
      </c>
      <c r="B1" s="226"/>
      <c r="C1" s="226"/>
      <c r="D1" s="226"/>
      <c r="E1" s="226"/>
      <c r="F1" s="226"/>
      <c r="G1" s="226"/>
      <c r="H1" s="226"/>
      <c r="I1" s="226"/>
      <c r="J1" s="226"/>
    </row>
    <row r="2" spans="1:10" ht="11.4" x14ac:dyDescent="0.2">
      <c r="A2" s="164" t="s">
        <v>3</v>
      </c>
    </row>
    <row r="7" spans="1:10" x14ac:dyDescent="0.2">
      <c r="H7" s="186">
        <v>1593526735</v>
      </c>
      <c r="I7" s="186">
        <v>1491918513</v>
      </c>
    </row>
    <row r="21" spans="1:7" ht="12" customHeight="1" x14ac:dyDescent="0.2">
      <c r="A21" s="183" t="s">
        <v>54</v>
      </c>
    </row>
    <row r="22" spans="1:7" ht="12" customHeight="1" x14ac:dyDescent="0.2">
      <c r="A22" s="38" t="s">
        <v>48</v>
      </c>
    </row>
    <row r="23" spans="1:7" ht="12" customHeight="1" x14ac:dyDescent="0.2">
      <c r="A23" s="187" t="s">
        <v>68</v>
      </c>
      <c r="B23" s="184"/>
      <c r="C23" s="184"/>
      <c r="D23" s="184"/>
      <c r="E23" s="184"/>
      <c r="F23" s="184"/>
      <c r="G23" s="185"/>
    </row>
    <row r="24" spans="1:7" ht="12" customHeight="1" x14ac:dyDescent="0.2">
      <c r="A24" s="187" t="s">
        <v>28</v>
      </c>
      <c r="B24" s="184"/>
      <c r="C24" s="184"/>
      <c r="D24" s="184"/>
      <c r="E24" s="184"/>
      <c r="F24" s="184"/>
      <c r="G24" s="185"/>
    </row>
    <row r="25" spans="1:7" ht="12" customHeight="1" x14ac:dyDescent="0.2">
      <c r="A25" s="38" t="s">
        <v>69</v>
      </c>
      <c r="B25" s="187"/>
      <c r="C25" s="187"/>
      <c r="D25" s="187"/>
      <c r="E25" s="184"/>
      <c r="F25" s="184"/>
      <c r="G25" s="185"/>
    </row>
    <row r="26" spans="1:7" ht="13.95" customHeight="1" x14ac:dyDescent="0.2"/>
    <row r="27" spans="1:7" ht="13.95" customHeight="1" x14ac:dyDescent="0.2"/>
    <row r="28" spans="1:7" ht="13.95" customHeight="1" x14ac:dyDescent="0.2"/>
    <row r="29" spans="1:7" ht="13.95" customHeight="1" x14ac:dyDescent="0.2"/>
    <row r="30" spans="1:7" ht="13.95" customHeight="1" x14ac:dyDescent="0.2"/>
    <row r="31" spans="1:7" ht="13.95" customHeight="1" x14ac:dyDescent="0.2"/>
    <row r="32" spans="1:7" ht="13.95" customHeight="1" x14ac:dyDescent="0.2"/>
    <row r="33" ht="13.95" customHeight="1" x14ac:dyDescent="0.2"/>
    <row r="34" ht="13.95" customHeight="1" x14ac:dyDescent="0.2"/>
    <row r="35" ht="13.95" customHeight="1" x14ac:dyDescent="0.2"/>
    <row r="36" ht="13.95" customHeight="1" x14ac:dyDescent="0.2"/>
  </sheetData>
  <mergeCells count="1">
    <mergeCell ref="A1:J1"/>
  </mergeCells>
  <pageMargins left="0.31496062992125984" right="0.27559055118110237"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4"/>
  <sheetViews>
    <sheetView showGridLines="0" zoomScaleNormal="100" workbookViewId="0">
      <selection activeCell="A8" sqref="A8"/>
    </sheetView>
  </sheetViews>
  <sheetFormatPr baseColWidth="10" defaultColWidth="11.44140625" defaultRowHeight="13.8" x14ac:dyDescent="0.3"/>
  <cols>
    <col min="1" max="1" width="49" style="188" customWidth="1"/>
    <col min="2" max="14" width="5.33203125" style="188" customWidth="1"/>
    <col min="15" max="15" width="5" style="188" customWidth="1"/>
    <col min="16" max="16" width="4.6640625" style="188" customWidth="1"/>
    <col min="17" max="17" width="6" style="188" customWidth="1"/>
    <col min="18" max="18" width="5.5546875" style="188" customWidth="1"/>
    <col min="19" max="16384" width="11.44140625" style="188"/>
  </cols>
  <sheetData>
    <row r="1" spans="1:17" s="163" customFormat="1" ht="13.2" x14ac:dyDescent="0.25">
      <c r="A1" s="226" t="s">
        <v>99</v>
      </c>
      <c r="B1" s="226"/>
      <c r="C1" s="226"/>
      <c r="D1" s="226"/>
      <c r="E1" s="226"/>
      <c r="F1" s="226"/>
      <c r="G1" s="226"/>
      <c r="H1" s="226"/>
      <c r="I1" s="226"/>
      <c r="J1" s="226"/>
    </row>
    <row r="2" spans="1:17" s="163" customFormat="1" ht="13.2" x14ac:dyDescent="0.25">
      <c r="A2" s="164" t="s">
        <v>3</v>
      </c>
      <c r="Q2" s="165"/>
    </row>
    <row r="3" spans="1:17" s="168" customFormat="1" ht="12" customHeight="1" x14ac:dyDescent="0.2">
      <c r="A3" s="166"/>
      <c r="B3" s="167">
        <v>2007</v>
      </c>
      <c r="C3" s="167">
        <v>2008</v>
      </c>
      <c r="D3" s="167">
        <v>2009</v>
      </c>
      <c r="E3" s="167">
        <v>2010</v>
      </c>
      <c r="F3" s="167">
        <v>2011</v>
      </c>
      <c r="G3" s="167">
        <v>2012</v>
      </c>
      <c r="H3" s="167">
        <v>2013</v>
      </c>
      <c r="I3" s="167">
        <v>2014</v>
      </c>
      <c r="J3" s="167">
        <v>2015</v>
      </c>
      <c r="K3" s="167" t="s">
        <v>100</v>
      </c>
      <c r="L3" s="167">
        <v>2017</v>
      </c>
    </row>
    <row r="4" spans="1:17" s="168" customFormat="1" ht="12" customHeight="1" x14ac:dyDescent="0.2">
      <c r="A4" s="169" t="s">
        <v>101</v>
      </c>
      <c r="B4" s="170">
        <v>3.7</v>
      </c>
      <c r="C4" s="169"/>
      <c r="D4" s="169"/>
      <c r="E4" s="169"/>
      <c r="F4" s="169"/>
      <c r="G4" s="171"/>
      <c r="H4" s="171"/>
      <c r="I4" s="171"/>
      <c r="J4" s="171"/>
      <c r="K4" s="171"/>
      <c r="L4" s="171"/>
      <c r="M4" s="172"/>
    </row>
    <row r="5" spans="1:17" s="168" customFormat="1" ht="12" customHeight="1" x14ac:dyDescent="0.2">
      <c r="A5" s="173" t="s">
        <v>102</v>
      </c>
      <c r="B5" s="174">
        <v>3.2221562824333394</v>
      </c>
      <c r="C5" s="173"/>
      <c r="D5" s="173"/>
      <c r="E5" s="173"/>
      <c r="F5" s="173"/>
      <c r="G5" s="175"/>
      <c r="H5" s="175"/>
      <c r="I5" s="175"/>
      <c r="J5" s="175"/>
      <c r="K5" s="175"/>
      <c r="L5" s="175"/>
      <c r="M5" s="172"/>
    </row>
    <row r="6" spans="1:17" s="168" customFormat="1" ht="12" customHeight="1" x14ac:dyDescent="0.2">
      <c r="A6" s="169" t="s">
        <v>103</v>
      </c>
      <c r="B6" s="170">
        <v>3.4069252605883515</v>
      </c>
      <c r="C6" s="169"/>
      <c r="D6" s="169"/>
      <c r="E6" s="169"/>
      <c r="F6" s="169"/>
      <c r="G6" s="171"/>
      <c r="H6" s="171"/>
      <c r="I6" s="171"/>
      <c r="J6" s="171"/>
      <c r="K6" s="171"/>
      <c r="L6" s="171"/>
    </row>
    <row r="7" spans="1:17" s="168" customFormat="1" ht="12" customHeight="1" x14ac:dyDescent="0.2">
      <c r="A7" s="166" t="s">
        <v>104</v>
      </c>
      <c r="B7" s="166"/>
      <c r="C7" s="166">
        <v>3.5</v>
      </c>
      <c r="D7" s="166">
        <v>3.7</v>
      </c>
      <c r="E7" s="166">
        <v>3.3</v>
      </c>
      <c r="F7" s="176">
        <v>3.3110207952264354</v>
      </c>
      <c r="G7" s="177">
        <v>3.4930555183233101</v>
      </c>
      <c r="H7" s="177">
        <v>3.2379682721647818</v>
      </c>
      <c r="I7" s="177">
        <v>3.2427048437465222</v>
      </c>
      <c r="J7" s="177">
        <v>3.2725927710401042</v>
      </c>
      <c r="K7" s="178">
        <v>3.3612884634599616</v>
      </c>
      <c r="L7" s="178">
        <v>3.336256947817057</v>
      </c>
      <c r="M7" s="172"/>
    </row>
    <row r="8" spans="1:17" s="168" customFormat="1" ht="12" customHeight="1" x14ac:dyDescent="0.2">
      <c r="A8" s="179" t="s">
        <v>105</v>
      </c>
      <c r="B8" s="179"/>
      <c r="C8" s="179">
        <v>3.6</v>
      </c>
      <c r="D8" s="180">
        <v>4</v>
      </c>
      <c r="E8" s="180">
        <v>3.9</v>
      </c>
      <c r="F8" s="180">
        <v>3.6803498989959014</v>
      </c>
      <c r="G8" s="181">
        <v>3.7328665132968633</v>
      </c>
      <c r="H8" s="181">
        <v>3.0278560060775206</v>
      </c>
      <c r="I8" s="181">
        <v>2.9196337623616411</v>
      </c>
      <c r="J8" s="177">
        <v>2.7785192894164701</v>
      </c>
      <c r="K8" s="178">
        <v>3.2894982706701481</v>
      </c>
      <c r="L8" s="178">
        <v>3.1293695381941302</v>
      </c>
      <c r="M8" s="182"/>
    </row>
    <row r="9" spans="1:17" s="168" customFormat="1" ht="12" customHeight="1" x14ac:dyDescent="0.2">
      <c r="A9" s="166" t="s">
        <v>106</v>
      </c>
      <c r="B9" s="166"/>
      <c r="C9" s="166">
        <v>3.7</v>
      </c>
      <c r="D9" s="166">
        <v>3.9</v>
      </c>
      <c r="E9" s="166">
        <v>3.6</v>
      </c>
      <c r="F9" s="176">
        <v>3.5351461487459401</v>
      </c>
      <c r="G9" s="177">
        <v>3.6370438590714489</v>
      </c>
      <c r="H9" s="177">
        <v>3.1119073606513266</v>
      </c>
      <c r="I9" s="177">
        <v>3.1</v>
      </c>
      <c r="J9" s="177">
        <v>2.9694506811448824</v>
      </c>
      <c r="K9" s="178">
        <v>3.3169085626935417</v>
      </c>
      <c r="L9" s="178">
        <v>3.2076233448830811</v>
      </c>
    </row>
    <row r="10" spans="1:17" s="186" customFormat="1" ht="13.2" customHeight="1" x14ac:dyDescent="0.2">
      <c r="A10" s="183" t="s">
        <v>54</v>
      </c>
      <c r="B10" s="184"/>
      <c r="C10" s="184"/>
      <c r="D10" s="184"/>
      <c r="E10" s="184"/>
      <c r="F10" s="184"/>
      <c r="G10" s="185"/>
    </row>
    <row r="11" spans="1:17" s="186" customFormat="1" ht="10.199999999999999" x14ac:dyDescent="0.2">
      <c r="A11" s="38" t="s">
        <v>48</v>
      </c>
      <c r="B11" s="187"/>
      <c r="C11" s="187"/>
      <c r="D11" s="187"/>
      <c r="E11" s="184"/>
      <c r="F11" s="184"/>
      <c r="G11" s="185"/>
    </row>
    <row r="12" spans="1:17" s="186" customFormat="1" ht="10.199999999999999" x14ac:dyDescent="0.2">
      <c r="A12" s="187" t="s">
        <v>68</v>
      </c>
      <c r="B12" s="184"/>
      <c r="C12" s="184"/>
      <c r="D12" s="184"/>
      <c r="E12" s="184"/>
      <c r="F12" s="184"/>
      <c r="G12" s="185"/>
    </row>
    <row r="13" spans="1:17" ht="13.2" customHeight="1" x14ac:dyDescent="0.3">
      <c r="A13" s="187" t="s">
        <v>28</v>
      </c>
    </row>
    <row r="14" spans="1:17" ht="9.6" customHeight="1" x14ac:dyDescent="0.3">
      <c r="A14" s="38" t="s">
        <v>69</v>
      </c>
    </row>
    <row r="17" spans="2:17" x14ac:dyDescent="0.3">
      <c r="B17" s="189"/>
      <c r="C17" s="189"/>
      <c r="D17" s="189"/>
      <c r="E17" s="189"/>
      <c r="F17" s="189"/>
      <c r="G17" s="189"/>
      <c r="H17" s="189"/>
      <c r="I17" s="189"/>
      <c r="J17" s="189"/>
      <c r="K17" s="189"/>
      <c r="L17" s="189"/>
      <c r="M17" s="189"/>
      <c r="N17" s="189"/>
      <c r="O17" s="189"/>
      <c r="P17" s="189"/>
      <c r="Q17" s="189"/>
    </row>
    <row r="18" spans="2:17" x14ac:dyDescent="0.3">
      <c r="B18" s="189"/>
      <c r="C18" s="189"/>
      <c r="D18" s="189"/>
      <c r="E18" s="189"/>
      <c r="F18" s="189"/>
      <c r="G18" s="189"/>
      <c r="H18" s="189"/>
      <c r="I18" s="189"/>
      <c r="J18" s="189"/>
      <c r="K18" s="189"/>
      <c r="L18" s="189"/>
      <c r="M18" s="189"/>
      <c r="N18" s="189"/>
      <c r="O18" s="189"/>
      <c r="P18" s="189"/>
      <c r="Q18" s="189"/>
    </row>
    <row r="19" spans="2:17" x14ac:dyDescent="0.3">
      <c r="B19" s="189"/>
      <c r="C19" s="189"/>
      <c r="D19" s="189"/>
      <c r="E19" s="189"/>
      <c r="F19" s="189"/>
      <c r="G19" s="189"/>
      <c r="H19" s="189"/>
      <c r="I19" s="189"/>
      <c r="J19" s="189"/>
      <c r="K19" s="189"/>
      <c r="L19" s="189"/>
      <c r="M19" s="189"/>
      <c r="N19" s="189"/>
      <c r="O19" s="189"/>
      <c r="P19" s="189"/>
      <c r="Q19" s="189"/>
    </row>
    <row r="20" spans="2:17" x14ac:dyDescent="0.3">
      <c r="B20" s="189"/>
      <c r="C20" s="189"/>
      <c r="D20" s="189"/>
      <c r="E20" s="189"/>
      <c r="F20" s="189"/>
      <c r="G20" s="189"/>
      <c r="H20" s="189"/>
      <c r="I20" s="189"/>
      <c r="J20" s="189"/>
      <c r="K20" s="189"/>
      <c r="L20" s="189"/>
      <c r="M20" s="189"/>
      <c r="N20" s="189"/>
      <c r="O20" s="189"/>
      <c r="P20" s="189"/>
      <c r="Q20" s="189"/>
    </row>
    <row r="21" spans="2:17" x14ac:dyDescent="0.3">
      <c r="B21" s="189"/>
      <c r="C21" s="189"/>
      <c r="D21" s="189"/>
      <c r="E21" s="189"/>
      <c r="F21" s="189"/>
      <c r="G21" s="189"/>
      <c r="H21" s="189"/>
      <c r="I21" s="189"/>
      <c r="J21" s="189"/>
      <c r="K21" s="189"/>
      <c r="L21" s="189"/>
      <c r="M21" s="189"/>
      <c r="N21" s="189"/>
      <c r="O21" s="189"/>
      <c r="P21" s="189"/>
      <c r="Q21" s="189"/>
    </row>
    <row r="22" spans="2:17" x14ac:dyDescent="0.3">
      <c r="B22" s="189"/>
      <c r="C22" s="189"/>
      <c r="D22" s="189"/>
      <c r="E22" s="189"/>
      <c r="F22" s="189"/>
      <c r="G22" s="189"/>
      <c r="H22" s="189"/>
      <c r="I22" s="190"/>
      <c r="J22" s="190"/>
      <c r="K22" s="190"/>
      <c r="L22" s="190"/>
      <c r="M22" s="190"/>
      <c r="N22" s="190"/>
      <c r="O22" s="190"/>
      <c r="P22" s="190"/>
      <c r="Q22" s="190"/>
    </row>
    <row r="23" spans="2:17" x14ac:dyDescent="0.3">
      <c r="B23" s="189"/>
      <c r="C23" s="189"/>
      <c r="D23" s="189"/>
      <c r="E23" s="189"/>
      <c r="F23" s="189"/>
      <c r="G23" s="189"/>
      <c r="H23" s="189"/>
      <c r="I23" s="190"/>
      <c r="J23" s="190"/>
      <c r="K23" s="190"/>
      <c r="L23" s="190"/>
      <c r="M23" s="190"/>
      <c r="N23" s="190"/>
      <c r="O23" s="190"/>
      <c r="P23" s="190"/>
      <c r="Q23" s="190"/>
    </row>
    <row r="24" spans="2:17" x14ac:dyDescent="0.3">
      <c r="B24" s="189"/>
      <c r="C24" s="189"/>
      <c r="D24" s="189"/>
      <c r="E24" s="189"/>
      <c r="F24" s="189"/>
      <c r="G24" s="189"/>
      <c r="H24" s="189"/>
      <c r="I24" s="190"/>
      <c r="J24" s="190"/>
      <c r="K24" s="190"/>
      <c r="L24" s="190"/>
      <c r="M24" s="190"/>
      <c r="N24" s="190"/>
      <c r="O24" s="190"/>
      <c r="P24" s="190"/>
      <c r="Q24" s="190"/>
    </row>
  </sheetData>
  <mergeCells count="1">
    <mergeCell ref="A1:J1"/>
  </mergeCells>
  <pageMargins left="0.78740157480314965" right="0.78740157480314965"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39"/>
  <sheetViews>
    <sheetView showGridLines="0" zoomScaleNormal="100" workbookViewId="0">
      <selection activeCell="H32" sqref="H32"/>
    </sheetView>
  </sheetViews>
  <sheetFormatPr baseColWidth="10" defaultColWidth="11.5546875" defaultRowHeight="10.199999999999999" x14ac:dyDescent="0.2"/>
  <cols>
    <col min="1" max="1" width="11.5546875" style="1"/>
    <col min="2" max="7" width="5" style="1" bestFit="1" customWidth="1"/>
    <col min="8" max="9" width="11" style="1" bestFit="1" customWidth="1"/>
    <col min="10" max="10" width="5" style="1" bestFit="1" customWidth="1"/>
    <col min="11" max="11" width="5" style="1" customWidth="1"/>
    <col min="12" max="16384" width="11.5546875" style="1"/>
  </cols>
  <sheetData>
    <row r="1" spans="1:15" s="42" customFormat="1" ht="14.4" customHeight="1" x14ac:dyDescent="0.2">
      <c r="A1" s="48" t="s">
        <v>70</v>
      </c>
      <c r="B1" s="48"/>
      <c r="C1" s="48"/>
      <c r="D1" s="48"/>
      <c r="E1" s="48"/>
      <c r="F1" s="48"/>
      <c r="G1" s="48"/>
      <c r="H1" s="48"/>
      <c r="I1" s="48"/>
      <c r="J1" s="48"/>
      <c r="K1" s="48"/>
      <c r="L1" s="48"/>
      <c r="M1" s="48"/>
      <c r="N1" s="48"/>
      <c r="O1" s="48"/>
    </row>
    <row r="2" spans="1:15" ht="11.4" x14ac:dyDescent="0.2">
      <c r="A2" s="42" t="s">
        <v>4</v>
      </c>
      <c r="B2" s="46"/>
      <c r="C2" s="46"/>
      <c r="D2" s="46"/>
      <c r="E2" s="46"/>
      <c r="F2" s="46"/>
      <c r="G2" s="46"/>
      <c r="H2" s="46"/>
      <c r="I2" s="46"/>
      <c r="J2" s="46"/>
      <c r="K2" s="46"/>
      <c r="L2" s="46"/>
      <c r="M2" s="46"/>
      <c r="N2" s="46"/>
      <c r="O2" s="46"/>
    </row>
    <row r="5" spans="1:15" x14ac:dyDescent="0.2">
      <c r="H5" s="1">
        <v>1593526735</v>
      </c>
      <c r="I5" s="1">
        <v>1491918513</v>
      </c>
    </row>
    <row r="22" spans="1:15" ht="13.95" customHeight="1" x14ac:dyDescent="0.2">
      <c r="A22" s="183" t="s">
        <v>54</v>
      </c>
      <c r="B22" s="32"/>
      <c r="C22" s="32"/>
      <c r="D22" s="32"/>
      <c r="E22" s="32"/>
      <c r="F22" s="32"/>
      <c r="G22" s="32"/>
      <c r="H22" s="32"/>
      <c r="I22" s="32"/>
      <c r="J22" s="32"/>
      <c r="K22" s="32"/>
      <c r="L22" s="32"/>
      <c r="M22" s="32"/>
      <c r="N22" s="32"/>
      <c r="O22" s="47"/>
    </row>
    <row r="23" spans="1:15" ht="13.2" customHeight="1" x14ac:dyDescent="0.2">
      <c r="A23" s="38" t="s">
        <v>48</v>
      </c>
      <c r="B23" s="40"/>
      <c r="C23" s="40"/>
      <c r="D23" s="40"/>
      <c r="E23" s="40"/>
      <c r="F23" s="40"/>
      <c r="G23" s="40"/>
      <c r="H23" s="40"/>
      <c r="I23" s="40"/>
      <c r="J23" s="40"/>
      <c r="K23" s="40"/>
      <c r="L23" s="40"/>
      <c r="M23" s="40"/>
      <c r="N23" s="40"/>
      <c r="O23" s="40"/>
    </row>
    <row r="24" spans="1:15" ht="13.2" customHeight="1" x14ac:dyDescent="0.2">
      <c r="A24" s="187" t="s">
        <v>68</v>
      </c>
      <c r="B24" s="41"/>
      <c r="C24" s="41"/>
      <c r="D24" s="41"/>
      <c r="E24" s="41"/>
      <c r="F24" s="41"/>
      <c r="G24" s="41"/>
      <c r="H24" s="41"/>
      <c r="I24" s="41"/>
      <c r="J24" s="41"/>
      <c r="K24" s="41"/>
      <c r="L24" s="41"/>
      <c r="M24" s="41"/>
      <c r="N24" s="41"/>
      <c r="O24" s="41"/>
    </row>
    <row r="25" spans="1:15" s="186" customFormat="1" ht="13.2" customHeight="1" x14ac:dyDescent="0.2">
      <c r="A25" s="187" t="s">
        <v>28</v>
      </c>
      <c r="B25" s="184"/>
      <c r="C25" s="184"/>
      <c r="D25" s="184"/>
      <c r="E25" s="184"/>
      <c r="F25" s="184"/>
      <c r="G25" s="185"/>
    </row>
    <row r="26" spans="1:15" s="186" customFormat="1" ht="13.2" customHeight="1" x14ac:dyDescent="0.2">
      <c r="A26" s="187" t="s">
        <v>69</v>
      </c>
      <c r="B26" s="187"/>
      <c r="C26" s="187"/>
      <c r="D26" s="187"/>
      <c r="E26" s="184"/>
      <c r="F26" s="184"/>
      <c r="G26" s="185"/>
    </row>
    <row r="27" spans="1:15" ht="13.95" customHeight="1" x14ac:dyDescent="0.2"/>
    <row r="28" spans="1:15" ht="13.95" customHeight="1" x14ac:dyDescent="0.2"/>
    <row r="29" spans="1:15" ht="13.95" customHeight="1" x14ac:dyDescent="0.2"/>
    <row r="30" spans="1:15" ht="13.95" customHeight="1" x14ac:dyDescent="0.2"/>
    <row r="31" spans="1:15" ht="13.95" customHeight="1" x14ac:dyDescent="0.2"/>
    <row r="32" spans="1:15" ht="13.95" customHeight="1" x14ac:dyDescent="0.2"/>
    <row r="33" ht="13.95" customHeight="1" x14ac:dyDescent="0.2"/>
    <row r="34" ht="13.95" customHeight="1" x14ac:dyDescent="0.2"/>
    <row r="35" ht="13.95" customHeight="1" x14ac:dyDescent="0.2"/>
    <row r="36" ht="13.95" customHeight="1" x14ac:dyDescent="0.2"/>
    <row r="37" ht="13.95" customHeight="1" x14ac:dyDescent="0.2"/>
    <row r="38" ht="13.95" customHeight="1" x14ac:dyDescent="0.2"/>
    <row r="39" ht="13.95" customHeight="1" x14ac:dyDescent="0.2"/>
  </sheetData>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4"/>
  <sheetViews>
    <sheetView showGridLines="0" zoomScaleNormal="100" workbookViewId="0">
      <selection activeCell="I23" sqref="I23"/>
    </sheetView>
  </sheetViews>
  <sheetFormatPr baseColWidth="10" defaultColWidth="11.44140625" defaultRowHeight="10.199999999999999" x14ac:dyDescent="0.2"/>
  <cols>
    <col min="1" max="1" width="30.109375" style="189" customWidth="1"/>
    <col min="2" max="9" width="5.6640625" style="189" customWidth="1"/>
    <col min="10" max="10" width="5.5546875" style="189" customWidth="1"/>
    <col min="11" max="12" width="5" style="189" bestFit="1" customWidth="1"/>
    <col min="13" max="13" width="5.109375" style="189" customWidth="1"/>
    <col min="14" max="14" width="5.6640625" style="189" customWidth="1"/>
    <col min="15" max="17" width="7.5546875" style="189" customWidth="1"/>
    <col min="18" max="18" width="8" style="189" customWidth="1"/>
    <col min="19" max="21" width="11.44140625" style="192"/>
    <col min="22" max="16384" width="11.44140625" style="189"/>
  </cols>
  <sheetData>
    <row r="1" spans="1:21" s="42" customFormat="1" ht="14.4" customHeight="1" x14ac:dyDescent="0.2">
      <c r="A1" s="48" t="s">
        <v>107</v>
      </c>
      <c r="B1" s="48"/>
      <c r="C1" s="48"/>
      <c r="D1" s="48"/>
      <c r="E1" s="48"/>
      <c r="F1" s="48"/>
      <c r="G1" s="48"/>
      <c r="H1" s="48"/>
      <c r="I1" s="48"/>
      <c r="J1" s="48"/>
      <c r="K1" s="48"/>
      <c r="L1" s="48"/>
      <c r="M1" s="48"/>
      <c r="N1" s="48"/>
      <c r="O1" s="48"/>
      <c r="S1" s="191"/>
      <c r="T1" s="191"/>
      <c r="U1" s="191"/>
    </row>
    <row r="2" spans="1:21" s="1" customFormat="1" ht="11.4" x14ac:dyDescent="0.2">
      <c r="A2" s="42" t="s">
        <v>4</v>
      </c>
      <c r="B2" s="46"/>
      <c r="C2" s="46"/>
      <c r="D2" s="46"/>
      <c r="E2" s="46"/>
      <c r="F2" s="46"/>
      <c r="G2" s="46"/>
      <c r="H2" s="46"/>
      <c r="I2" s="46"/>
      <c r="J2" s="46"/>
      <c r="K2" s="46"/>
      <c r="L2" s="46"/>
      <c r="M2" s="46"/>
      <c r="N2" s="46"/>
      <c r="O2" s="46"/>
      <c r="S2" s="192"/>
      <c r="T2" s="192"/>
      <c r="U2" s="192"/>
    </row>
    <row r="3" spans="1:21" ht="11.4" x14ac:dyDescent="0.2">
      <c r="A3" s="193"/>
      <c r="B3" s="194">
        <v>2007</v>
      </c>
      <c r="C3" s="194">
        <v>2008</v>
      </c>
      <c r="D3" s="194">
        <v>2009</v>
      </c>
      <c r="E3" s="194">
        <v>2010</v>
      </c>
      <c r="F3" s="194">
        <v>2011</v>
      </c>
      <c r="G3" s="194">
        <v>2012</v>
      </c>
      <c r="H3" s="194">
        <v>2013</v>
      </c>
      <c r="I3" s="194">
        <v>2014</v>
      </c>
      <c r="J3" s="194">
        <v>2015</v>
      </c>
      <c r="K3" s="194" t="s">
        <v>100</v>
      </c>
      <c r="L3" s="194">
        <v>2017</v>
      </c>
      <c r="M3" s="192"/>
      <c r="N3" s="192"/>
      <c r="O3" s="192"/>
      <c r="S3" s="189"/>
      <c r="T3" s="189"/>
      <c r="U3" s="189"/>
    </row>
    <row r="4" spans="1:21" x14ac:dyDescent="0.2">
      <c r="A4" s="195" t="s">
        <v>108</v>
      </c>
      <c r="B4" s="196">
        <v>2.2431835471684547</v>
      </c>
      <c r="C4" s="197"/>
      <c r="D4" s="197"/>
      <c r="E4" s="197"/>
      <c r="F4" s="197"/>
      <c r="G4" s="197"/>
      <c r="H4" s="197"/>
      <c r="I4" s="197"/>
      <c r="J4" s="197"/>
      <c r="K4" s="197"/>
      <c r="L4" s="197"/>
      <c r="M4" s="192"/>
      <c r="N4" s="192"/>
      <c r="O4" s="192"/>
      <c r="S4" s="189"/>
      <c r="T4" s="189"/>
      <c r="U4" s="189"/>
    </row>
    <row r="5" spans="1:21" x14ac:dyDescent="0.2">
      <c r="A5" s="195" t="s">
        <v>109</v>
      </c>
      <c r="B5" s="196">
        <v>1.8672574788797247</v>
      </c>
      <c r="C5" s="197"/>
      <c r="D5" s="197"/>
      <c r="E5" s="197"/>
      <c r="F5" s="197"/>
      <c r="G5" s="197"/>
      <c r="H5" s="197"/>
      <c r="I5" s="197"/>
      <c r="J5" s="197"/>
      <c r="K5" s="197"/>
      <c r="L5" s="197"/>
      <c r="M5" s="192"/>
      <c r="N5" s="192"/>
      <c r="O5" s="192"/>
      <c r="S5" s="189"/>
      <c r="T5" s="189"/>
      <c r="U5" s="189"/>
    </row>
    <row r="6" spans="1:21" ht="13.8" x14ac:dyDescent="0.3">
      <c r="A6" s="195" t="s">
        <v>110</v>
      </c>
      <c r="B6" s="196">
        <v>1.7721374681371607</v>
      </c>
      <c r="C6" s="197"/>
      <c r="D6" s="197"/>
      <c r="E6" s="197"/>
      <c r="F6" s="197"/>
      <c r="G6" s="197"/>
      <c r="H6" s="197"/>
      <c r="I6" s="197"/>
      <c r="J6" s="197"/>
      <c r="K6" s="197"/>
      <c r="L6" s="197"/>
      <c r="M6" s="198"/>
      <c r="N6" s="198"/>
      <c r="O6" s="192"/>
      <c r="S6" s="189"/>
      <c r="T6" s="189"/>
      <c r="U6" s="189"/>
    </row>
    <row r="7" spans="1:21" x14ac:dyDescent="0.2">
      <c r="A7" s="193" t="s">
        <v>111</v>
      </c>
      <c r="B7" s="199"/>
      <c r="C7" s="200">
        <v>2.2999999999999998</v>
      </c>
      <c r="D7" s="200">
        <v>2.1468964239544226</v>
      </c>
      <c r="E7" s="200">
        <v>2.3613796725948744</v>
      </c>
      <c r="F7" s="200">
        <v>2.3298498551881726</v>
      </c>
      <c r="G7" s="200">
        <v>2.4435164363341606</v>
      </c>
      <c r="H7" s="200">
        <v>2.1952600537173916</v>
      </c>
      <c r="I7" s="200">
        <v>2.0986840735508157</v>
      </c>
      <c r="J7" s="200">
        <v>2.3292931425067533</v>
      </c>
      <c r="K7" s="201">
        <v>2.2735149203075382</v>
      </c>
      <c r="L7" s="201">
        <v>2.2682426701870666</v>
      </c>
      <c r="M7" s="202"/>
      <c r="N7" s="202"/>
      <c r="O7" s="203"/>
      <c r="S7" s="189"/>
      <c r="T7" s="189"/>
      <c r="U7" s="189"/>
    </row>
    <row r="8" spans="1:21" x14ac:dyDescent="0.2">
      <c r="A8" s="193" t="s">
        <v>112</v>
      </c>
      <c r="B8" s="199"/>
      <c r="C8" s="200">
        <v>1.81</v>
      </c>
      <c r="D8" s="200">
        <v>1.868416583606318</v>
      </c>
      <c r="E8" s="200">
        <v>2.4516611272037148</v>
      </c>
      <c r="F8" s="200">
        <v>2.107664153392605</v>
      </c>
      <c r="G8" s="200">
        <v>1.930236396971019</v>
      </c>
      <c r="H8" s="200">
        <v>1.9000219410438637</v>
      </c>
      <c r="I8" s="200">
        <v>1.7087106505187126</v>
      </c>
      <c r="J8" s="200">
        <v>1.8366847833981181</v>
      </c>
      <c r="K8" s="201">
        <v>1.8479839303848762</v>
      </c>
      <c r="L8" s="201">
        <v>1.8596245189760667</v>
      </c>
      <c r="M8" s="202"/>
      <c r="N8" s="202"/>
      <c r="O8" s="203"/>
      <c r="S8" s="189"/>
      <c r="T8" s="189"/>
      <c r="U8" s="189"/>
    </row>
    <row r="9" spans="1:21" x14ac:dyDescent="0.2">
      <c r="A9" s="193" t="s">
        <v>113</v>
      </c>
      <c r="B9" s="199"/>
      <c r="C9" s="200">
        <v>1.79</v>
      </c>
      <c r="D9" s="200">
        <v>1.8124829482124039</v>
      </c>
      <c r="E9" s="200">
        <v>1.918740123001649</v>
      </c>
      <c r="F9" s="200">
        <v>1.8642324650008804</v>
      </c>
      <c r="G9" s="200">
        <v>1.8471467992218702</v>
      </c>
      <c r="H9" s="200">
        <v>1.6636967921483901</v>
      </c>
      <c r="I9" s="200">
        <v>1.6446825755177252</v>
      </c>
      <c r="J9" s="200">
        <v>1.8064193218997848</v>
      </c>
      <c r="K9" s="201">
        <v>1.7817464557028484</v>
      </c>
      <c r="L9" s="201">
        <v>1.7110088550367486</v>
      </c>
      <c r="M9" s="202"/>
      <c r="N9" s="202"/>
      <c r="O9" s="203"/>
      <c r="S9" s="189"/>
      <c r="T9" s="189"/>
      <c r="U9" s="189"/>
    </row>
    <row r="10" spans="1:21" s="1" customFormat="1" ht="13.95" customHeight="1" x14ac:dyDescent="0.2">
      <c r="A10" s="183" t="s">
        <v>54</v>
      </c>
      <c r="B10" s="32"/>
      <c r="C10" s="32"/>
      <c r="D10" s="32"/>
      <c r="E10" s="32"/>
      <c r="F10" s="32"/>
      <c r="G10" s="32"/>
      <c r="H10" s="32"/>
      <c r="I10" s="32"/>
      <c r="J10" s="32"/>
      <c r="K10" s="32"/>
      <c r="L10" s="32"/>
      <c r="M10" s="32"/>
      <c r="N10" s="32"/>
      <c r="O10" s="47"/>
    </row>
    <row r="11" spans="1:21" s="1" customFormat="1" ht="13.2" customHeight="1" x14ac:dyDescent="0.2">
      <c r="A11" s="38" t="s">
        <v>48</v>
      </c>
      <c r="B11" s="40"/>
      <c r="C11" s="40"/>
      <c r="D11" s="40"/>
      <c r="E11" s="40"/>
      <c r="F11" s="40"/>
      <c r="G11" s="40"/>
      <c r="H11" s="40"/>
      <c r="I11" s="40"/>
      <c r="J11" s="40"/>
      <c r="K11" s="40"/>
      <c r="L11" s="40"/>
      <c r="M11" s="40"/>
      <c r="N11" s="40"/>
      <c r="O11" s="40"/>
    </row>
    <row r="12" spans="1:21" s="1" customFormat="1" ht="13.2" customHeight="1" x14ac:dyDescent="0.2">
      <c r="A12" s="187" t="s">
        <v>68</v>
      </c>
      <c r="B12" s="41"/>
      <c r="C12" s="41"/>
      <c r="D12" s="41"/>
      <c r="E12" s="41"/>
      <c r="F12" s="41"/>
      <c r="G12" s="41"/>
      <c r="H12" s="41"/>
      <c r="I12" s="41"/>
      <c r="J12" s="41"/>
      <c r="K12" s="41"/>
      <c r="L12" s="41"/>
      <c r="M12" s="41"/>
      <c r="N12" s="41"/>
      <c r="O12" s="41"/>
    </row>
    <row r="13" spans="1:21" s="186" customFormat="1" ht="13.2" customHeight="1" x14ac:dyDescent="0.2">
      <c r="A13" s="187" t="s">
        <v>28</v>
      </c>
      <c r="B13" s="184"/>
      <c r="C13" s="184"/>
      <c r="D13" s="184"/>
      <c r="E13" s="184"/>
      <c r="F13" s="184"/>
      <c r="G13" s="185"/>
    </row>
    <row r="14" spans="1:21" s="186" customFormat="1" ht="13.2" customHeight="1" x14ac:dyDescent="0.2">
      <c r="A14" s="187" t="s">
        <v>69</v>
      </c>
      <c r="B14" s="187"/>
      <c r="C14" s="187"/>
      <c r="D14" s="187"/>
      <c r="E14" s="184"/>
      <c r="F14" s="184"/>
      <c r="G14" s="185"/>
    </row>
  </sheetData>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40"/>
  <sheetViews>
    <sheetView showGridLines="0" workbookViewId="0">
      <selection activeCell="F27" sqref="F27"/>
    </sheetView>
  </sheetViews>
  <sheetFormatPr baseColWidth="10" defaultColWidth="11.44140625" defaultRowHeight="10.199999999999999" x14ac:dyDescent="0.2"/>
  <cols>
    <col min="1" max="1" width="48" style="1" customWidth="1"/>
    <col min="2" max="7" width="11.44140625" style="45"/>
    <col min="8" max="9" width="6.88671875" style="112" customWidth="1"/>
    <col min="10" max="16384" width="11.44140625" style="1"/>
  </cols>
  <sheetData>
    <row r="1" spans="1:9" s="42" customFormat="1" ht="12" x14ac:dyDescent="0.25">
      <c r="A1" s="6" t="s">
        <v>56</v>
      </c>
      <c r="B1" s="43"/>
      <c r="C1" s="43"/>
      <c r="D1" s="43"/>
      <c r="E1" s="43"/>
      <c r="F1" s="43"/>
      <c r="G1" s="43"/>
      <c r="H1" s="111"/>
      <c r="I1" s="111"/>
    </row>
    <row r="2" spans="1:9" ht="12" thickBot="1" x14ac:dyDescent="0.25">
      <c r="A2" s="39" t="s">
        <v>3</v>
      </c>
    </row>
    <row r="3" spans="1:9" ht="42" x14ac:dyDescent="0.2">
      <c r="A3" s="9"/>
      <c r="B3" s="73">
        <v>2017</v>
      </c>
      <c r="C3" s="73" t="s">
        <v>74</v>
      </c>
      <c r="D3" s="82" t="s">
        <v>57</v>
      </c>
      <c r="E3" s="79"/>
      <c r="F3" s="79"/>
      <c r="H3" s="113">
        <v>2016</v>
      </c>
      <c r="I3" s="113">
        <v>2007</v>
      </c>
    </row>
    <row r="4" spans="1:9" ht="11.4" x14ac:dyDescent="0.2">
      <c r="A4" s="90" t="s">
        <v>72</v>
      </c>
      <c r="B4" s="91"/>
      <c r="C4" s="91"/>
      <c r="D4" s="92"/>
      <c r="E4" s="80"/>
      <c r="F4" s="80"/>
      <c r="H4" s="80"/>
      <c r="I4" s="80"/>
    </row>
    <row r="5" spans="1:9" x14ac:dyDescent="0.2">
      <c r="A5" s="3" t="s">
        <v>0</v>
      </c>
      <c r="B5" s="74"/>
      <c r="C5" s="74"/>
      <c r="D5" s="75"/>
      <c r="E5" s="80"/>
      <c r="F5" s="80"/>
      <c r="H5" s="80"/>
      <c r="I5" s="80"/>
    </row>
    <row r="6" spans="1:9" x14ac:dyDescent="0.2">
      <c r="A6" s="4" t="s">
        <v>7</v>
      </c>
      <c r="B6" s="60">
        <v>5.9245419362920542</v>
      </c>
      <c r="C6" s="60">
        <f>(B6-H6)/H6*100</f>
        <v>-6.0858501533984253</v>
      </c>
      <c r="D6" s="83">
        <f>((B6/I6)^(1/10)-1)*100</f>
        <v>-2.4327003028060901</v>
      </c>
      <c r="E6" s="81"/>
      <c r="F6" s="81"/>
      <c r="H6" s="81">
        <v>6.3084657061466682</v>
      </c>
      <c r="I6" s="81">
        <v>7.5790002790744904</v>
      </c>
    </row>
    <row r="7" spans="1:9" x14ac:dyDescent="0.2">
      <c r="A7" s="4" t="s">
        <v>8</v>
      </c>
      <c r="B7" s="60">
        <v>6.5592079760157649</v>
      </c>
      <c r="C7" s="60">
        <f t="shared" ref="C7:C35" si="0">(B7-H7)/H7*100</f>
        <v>2.6654169969444395</v>
      </c>
      <c r="D7" s="83">
        <f t="shared" ref="D7:D29" si="1">((B7/I7)^(1/10)-1)*100</f>
        <v>-0.37018546688371012</v>
      </c>
      <c r="E7" s="81"/>
      <c r="F7" s="81"/>
      <c r="H7" s="81">
        <v>6.3889167042598016</v>
      </c>
      <c r="I7" s="81">
        <v>6.8070381243043894</v>
      </c>
    </row>
    <row r="8" spans="1:9" x14ac:dyDescent="0.2">
      <c r="A8" s="10" t="s">
        <v>9</v>
      </c>
      <c r="B8" s="61">
        <v>4.0690812767203148</v>
      </c>
      <c r="C8" s="61">
        <f t="shared" si="0"/>
        <v>29.03833401348458</v>
      </c>
      <c r="D8" s="84">
        <f t="shared" si="1"/>
        <v>10.769199034418108</v>
      </c>
      <c r="E8" s="81"/>
      <c r="F8" s="81"/>
      <c r="H8" s="81">
        <v>3.1533895007471915</v>
      </c>
      <c r="I8" s="81">
        <v>1.4632084852502485</v>
      </c>
    </row>
    <row r="9" spans="1:9" x14ac:dyDescent="0.2">
      <c r="A9" s="2" t="s">
        <v>2</v>
      </c>
      <c r="B9" s="76">
        <v>5.5255593337371591</v>
      </c>
      <c r="C9" s="62">
        <f t="shared" si="0"/>
        <v>6.0586693383647123</v>
      </c>
      <c r="D9" s="85">
        <f t="shared" si="1"/>
        <v>2.0223900914882798</v>
      </c>
      <c r="E9" s="81"/>
      <c r="F9" s="81"/>
      <c r="H9" s="114">
        <v>5.209908221749104</v>
      </c>
      <c r="I9" s="114">
        <v>4.5229450439776198</v>
      </c>
    </row>
    <row r="10" spans="1:9" x14ac:dyDescent="0.2">
      <c r="A10" s="11" t="s">
        <v>1</v>
      </c>
      <c r="B10" s="63"/>
      <c r="C10" s="63"/>
      <c r="D10" s="86"/>
      <c r="E10" s="81"/>
      <c r="F10" s="81"/>
      <c r="H10" s="81"/>
      <c r="I10" s="81"/>
    </row>
    <row r="11" spans="1:9" x14ac:dyDescent="0.2">
      <c r="A11" s="4" t="s">
        <v>7</v>
      </c>
      <c r="B11" s="60">
        <v>3.825806254716333</v>
      </c>
      <c r="C11" s="60">
        <f t="shared" si="0"/>
        <v>2.0793849254715986</v>
      </c>
      <c r="D11" s="83">
        <f t="shared" si="1"/>
        <v>-0.97719585730046132</v>
      </c>
      <c r="E11" s="81"/>
      <c r="F11" s="81"/>
      <c r="H11" s="81">
        <v>3.7478735373548373</v>
      </c>
      <c r="I11" s="81">
        <v>4.2205666895000338</v>
      </c>
    </row>
    <row r="12" spans="1:9" x14ac:dyDescent="0.2">
      <c r="A12" s="4" t="s">
        <v>8</v>
      </c>
      <c r="B12" s="60">
        <v>3.9493643926806481</v>
      </c>
      <c r="C12" s="60">
        <f t="shared" si="0"/>
        <v>-0.28520675980194582</v>
      </c>
      <c r="D12" s="83">
        <f t="shared" si="1"/>
        <v>-2.5248969478631422</v>
      </c>
      <c r="E12" s="81"/>
      <c r="F12" s="81"/>
      <c r="H12" s="81">
        <v>3.9606604640569416</v>
      </c>
      <c r="I12" s="81">
        <v>5.1002348707537859</v>
      </c>
    </row>
    <row r="13" spans="1:9" x14ac:dyDescent="0.2">
      <c r="A13" s="10" t="s">
        <v>9</v>
      </c>
      <c r="B13" s="61">
        <v>2.2848753342291133</v>
      </c>
      <c r="C13" s="61">
        <f t="shared" si="0"/>
        <v>-6.3211449965671367</v>
      </c>
      <c r="D13" s="84">
        <f t="shared" si="1"/>
        <v>-0.37304581349675292</v>
      </c>
      <c r="E13" s="81"/>
      <c r="F13" s="81"/>
      <c r="H13" s="81">
        <v>2.4390513036750758</v>
      </c>
      <c r="I13" s="81">
        <v>2.3718869054286245</v>
      </c>
    </row>
    <row r="14" spans="1:9" x14ac:dyDescent="0.2">
      <c r="A14" s="2" t="s">
        <v>2</v>
      </c>
      <c r="B14" s="76">
        <v>3.3362561500603931</v>
      </c>
      <c r="C14" s="62">
        <f>(B14-H14)/H14*100</f>
        <v>-0.74472374720857215</v>
      </c>
      <c r="D14" s="85">
        <f t="shared" si="1"/>
        <v>-0.95351672825041422</v>
      </c>
      <c r="E14" s="81"/>
      <c r="F14" s="81"/>
      <c r="H14" s="114">
        <v>3.3612884634599616</v>
      </c>
      <c r="I14" s="114">
        <v>3.671713495592658</v>
      </c>
    </row>
    <row r="15" spans="1:9" x14ac:dyDescent="0.2">
      <c r="A15" s="11" t="s">
        <v>18</v>
      </c>
      <c r="B15" s="63"/>
      <c r="C15" s="63"/>
      <c r="D15" s="86"/>
      <c r="E15" s="81"/>
      <c r="F15" s="81"/>
      <c r="H15" s="81"/>
      <c r="I15" s="81"/>
    </row>
    <row r="16" spans="1:9" x14ac:dyDescent="0.2">
      <c r="A16" s="12" t="s">
        <v>7</v>
      </c>
      <c r="B16" s="60">
        <v>9.7503481910083867</v>
      </c>
      <c r="C16" s="60">
        <f>(B16-H16)/H16*100</f>
        <v>-3.0427678013234498</v>
      </c>
      <c r="D16" s="83">
        <f t="shared" si="1"/>
        <v>-1.8895188558179399</v>
      </c>
      <c r="E16" s="81"/>
      <c r="F16" s="81"/>
      <c r="H16" s="81">
        <v>10.056339243501505</v>
      </c>
      <c r="I16" s="81">
        <v>11.799566968574522</v>
      </c>
    </row>
    <row r="17" spans="1:9" x14ac:dyDescent="0.2">
      <c r="A17" s="12" t="s">
        <v>8</v>
      </c>
      <c r="B17" s="60">
        <v>10.508572368696413</v>
      </c>
      <c r="C17" s="60">
        <f t="shared" si="0"/>
        <v>1.5362482717303929</v>
      </c>
      <c r="D17" s="83">
        <f t="shared" si="1"/>
        <v>-1.2418056543107348</v>
      </c>
      <c r="E17" s="81"/>
      <c r="F17" s="81"/>
      <c r="H17" s="81">
        <v>10.349577168316744</v>
      </c>
      <c r="I17" s="81">
        <v>11.907272995058175</v>
      </c>
    </row>
    <row r="18" spans="1:9" x14ac:dyDescent="0.2">
      <c r="A18" s="13" t="s">
        <v>9</v>
      </c>
      <c r="B18" s="61">
        <v>6.3539566109494281</v>
      </c>
      <c r="C18" s="61">
        <f t="shared" si="0"/>
        <v>13.616877373560863</v>
      </c>
      <c r="D18" s="84">
        <f t="shared" si="1"/>
        <v>5.1784599368215112</v>
      </c>
      <c r="E18" s="81"/>
      <c r="F18" s="81"/>
      <c r="H18" s="81">
        <v>5.5924408044222673</v>
      </c>
      <c r="I18" s="81">
        <v>3.8350953906788732</v>
      </c>
    </row>
    <row r="19" spans="1:9" x14ac:dyDescent="0.2">
      <c r="A19" s="2" t="s">
        <v>2</v>
      </c>
      <c r="B19" s="76">
        <v>8.8618154837975531</v>
      </c>
      <c r="C19" s="62">
        <f t="shared" si="0"/>
        <v>3.3906443786314697</v>
      </c>
      <c r="D19" s="85">
        <f t="shared" si="1"/>
        <v>0.78576210455798545</v>
      </c>
      <c r="E19" s="81"/>
      <c r="F19" s="81"/>
      <c r="H19" s="114">
        <v>8.5711966852090651</v>
      </c>
      <c r="I19" s="114">
        <v>8.1946585395702787</v>
      </c>
    </row>
    <row r="20" spans="1:9" ht="11.4" x14ac:dyDescent="0.2">
      <c r="A20" s="90" t="s">
        <v>66</v>
      </c>
      <c r="B20" s="93"/>
      <c r="C20" s="93"/>
      <c r="D20" s="94"/>
      <c r="E20" s="81"/>
      <c r="F20" s="81"/>
      <c r="H20" s="81"/>
      <c r="I20" s="81"/>
    </row>
    <row r="21" spans="1:9" x14ac:dyDescent="0.2">
      <c r="A21" s="3" t="s">
        <v>0</v>
      </c>
      <c r="B21" s="60"/>
      <c r="C21" s="60"/>
      <c r="D21" s="83"/>
      <c r="E21" s="81"/>
      <c r="F21" s="81"/>
      <c r="H21" s="81"/>
      <c r="I21" s="81"/>
    </row>
    <row r="22" spans="1:9" x14ac:dyDescent="0.2">
      <c r="A22" s="4" t="s">
        <v>7</v>
      </c>
      <c r="B22" s="60">
        <v>0.91755811859992054</v>
      </c>
      <c r="C22" s="60">
        <f t="shared" si="0"/>
        <v>-3.123689848637607</v>
      </c>
      <c r="D22" s="87"/>
      <c r="E22" s="81"/>
      <c r="F22" s="81"/>
      <c r="H22" s="81">
        <v>0.94714395827659081</v>
      </c>
      <c r="I22" s="81">
        <v>7.5</v>
      </c>
    </row>
    <row r="23" spans="1:9" x14ac:dyDescent="0.2">
      <c r="A23" s="4" t="s">
        <v>8</v>
      </c>
      <c r="B23" s="60"/>
      <c r="C23" s="60"/>
      <c r="D23" s="211"/>
      <c r="E23" s="81"/>
      <c r="F23" s="81"/>
      <c r="H23" s="81"/>
      <c r="I23" s="81" t="s">
        <v>64</v>
      </c>
    </row>
    <row r="24" spans="1:9" x14ac:dyDescent="0.2">
      <c r="A24" s="10" t="s">
        <v>9</v>
      </c>
      <c r="B24" s="61"/>
      <c r="C24" s="61"/>
      <c r="D24" s="212"/>
      <c r="E24" s="81"/>
      <c r="F24" s="81"/>
      <c r="H24" s="81"/>
      <c r="I24" s="81" t="s">
        <v>64</v>
      </c>
    </row>
    <row r="25" spans="1:9" x14ac:dyDescent="0.2">
      <c r="A25" s="2" t="s">
        <v>2</v>
      </c>
      <c r="B25" s="76">
        <v>0.82939447235530561</v>
      </c>
      <c r="C25" s="62">
        <f>(B25-H25)/H25*100</f>
        <v>-3.8120089439994418</v>
      </c>
      <c r="D25" s="89"/>
      <c r="E25" s="81"/>
      <c r="F25" s="81"/>
      <c r="H25" s="114">
        <v>0.86226405526281646</v>
      </c>
      <c r="I25" s="114">
        <v>5.8</v>
      </c>
    </row>
    <row r="26" spans="1:9" x14ac:dyDescent="0.2">
      <c r="A26" s="11" t="s">
        <v>1</v>
      </c>
      <c r="B26" s="63"/>
      <c r="C26" s="63"/>
      <c r="D26" s="86"/>
      <c r="E26" s="81"/>
      <c r="F26" s="81"/>
      <c r="H26" s="81"/>
      <c r="I26" s="81"/>
    </row>
    <row r="27" spans="1:9" x14ac:dyDescent="0.2">
      <c r="A27" s="4" t="s">
        <v>7</v>
      </c>
      <c r="B27" s="60">
        <v>3.1128854500080645</v>
      </c>
      <c r="C27" s="60">
        <f t="shared" si="0"/>
        <v>-4.4448923597805896</v>
      </c>
      <c r="D27" s="83">
        <f t="shared" si="1"/>
        <v>-1.443320331416198</v>
      </c>
      <c r="E27" s="81"/>
      <c r="F27" s="81"/>
      <c r="H27" s="81">
        <v>3.2576860901340687</v>
      </c>
      <c r="I27" s="81">
        <v>3.6</v>
      </c>
    </row>
    <row r="28" spans="1:9" x14ac:dyDescent="0.2">
      <c r="A28" s="4" t="s">
        <v>8</v>
      </c>
      <c r="B28" s="60">
        <v>5.429079159980442</v>
      </c>
      <c r="C28" s="60">
        <f t="shared" si="0"/>
        <v>3.2913427546937735</v>
      </c>
      <c r="D28" s="83">
        <f t="shared" si="1"/>
        <v>4.1939175754050373</v>
      </c>
      <c r="E28" s="81"/>
      <c r="F28" s="81"/>
      <c r="H28" s="81">
        <v>5.2560834385452244</v>
      </c>
      <c r="I28" s="81">
        <v>3.6</v>
      </c>
    </row>
    <row r="29" spans="1:9" x14ac:dyDescent="0.2">
      <c r="A29" s="10" t="s">
        <v>9</v>
      </c>
      <c r="B29" s="61">
        <v>2.3711333852765466</v>
      </c>
      <c r="C29" s="61">
        <f t="shared" si="0"/>
        <v>-14.612141093151237</v>
      </c>
      <c r="D29" s="84">
        <f t="shared" si="1"/>
        <v>7.0477328677364781</v>
      </c>
      <c r="E29" s="81"/>
      <c r="F29" s="81"/>
      <c r="H29" s="81">
        <v>2.7768975772811695</v>
      </c>
      <c r="I29" s="81">
        <v>1.2</v>
      </c>
    </row>
    <row r="30" spans="1:9" x14ac:dyDescent="0.2">
      <c r="A30" s="2" t="s">
        <v>2</v>
      </c>
      <c r="B30" s="76">
        <v>3.1293695381941302</v>
      </c>
      <c r="C30" s="62">
        <f t="shared" si="0"/>
        <v>-4.8678770833764835</v>
      </c>
      <c r="D30" s="85">
        <f>((B30/I30)^(1/10)-1)*100</f>
        <v>-0.2229436211137803</v>
      </c>
      <c r="E30" s="81"/>
      <c r="F30" s="81"/>
      <c r="H30" s="114">
        <v>3.2894982706701481</v>
      </c>
      <c r="I30" s="114">
        <v>3.2</v>
      </c>
    </row>
    <row r="31" spans="1:9" x14ac:dyDescent="0.2">
      <c r="A31" s="11" t="s">
        <v>18</v>
      </c>
      <c r="B31" s="63"/>
      <c r="C31" s="63"/>
      <c r="D31" s="86"/>
      <c r="E31" s="81"/>
      <c r="F31" s="81"/>
      <c r="H31" s="81"/>
      <c r="I31" s="81"/>
    </row>
    <row r="32" spans="1:9" x14ac:dyDescent="0.2">
      <c r="A32" s="12" t="s">
        <v>7</v>
      </c>
      <c r="B32" s="60">
        <v>4.0304435686079856</v>
      </c>
      <c r="C32" s="60">
        <f t="shared" si="0"/>
        <v>-4.1472896120638394</v>
      </c>
      <c r="D32" s="87"/>
      <c r="E32" s="81"/>
      <c r="F32" s="81"/>
      <c r="H32" s="81">
        <v>4.2048300484106598</v>
      </c>
      <c r="I32" s="81">
        <v>11.1</v>
      </c>
    </row>
    <row r="33" spans="1:12" x14ac:dyDescent="0.2">
      <c r="A33" s="12" t="s">
        <v>8</v>
      </c>
      <c r="B33" s="60">
        <v>5.429079159980442</v>
      </c>
      <c r="C33" s="60">
        <f t="shared" si="0"/>
        <v>3.2913427546937735</v>
      </c>
      <c r="D33" s="87"/>
      <c r="E33" s="81"/>
      <c r="F33" s="81"/>
      <c r="H33" s="81">
        <v>5.2560834385452244</v>
      </c>
      <c r="I33" s="81">
        <v>3.6</v>
      </c>
    </row>
    <row r="34" spans="1:12" x14ac:dyDescent="0.2">
      <c r="A34" s="13" t="s">
        <v>9</v>
      </c>
      <c r="B34" s="61">
        <v>2.3711333852765466</v>
      </c>
      <c r="C34" s="61">
        <f t="shared" si="0"/>
        <v>-14.612141093151237</v>
      </c>
      <c r="D34" s="88"/>
      <c r="E34" s="81"/>
      <c r="F34" s="81"/>
      <c r="H34" s="81">
        <v>2.7768975772811695</v>
      </c>
      <c r="I34" s="81">
        <v>1.2</v>
      </c>
    </row>
    <row r="35" spans="1:12" ht="10.8" thickBot="1" x14ac:dyDescent="0.25">
      <c r="A35" s="52" t="s">
        <v>2</v>
      </c>
      <c r="B35" s="77">
        <v>3.9587640105494359</v>
      </c>
      <c r="C35" s="77">
        <f t="shared" si="0"/>
        <v>-4.6485877618285665</v>
      </c>
      <c r="D35" s="95"/>
      <c r="E35" s="81"/>
      <c r="F35" s="81"/>
      <c r="H35" s="114">
        <v>4.1517623259329648</v>
      </c>
      <c r="I35" s="114">
        <v>9</v>
      </c>
    </row>
    <row r="36" spans="1:12" ht="12.45" customHeight="1" x14ac:dyDescent="0.2">
      <c r="A36" s="22" t="s">
        <v>54</v>
      </c>
      <c r="B36" s="23"/>
      <c r="C36" s="23"/>
      <c r="D36" s="23"/>
      <c r="E36" s="23"/>
      <c r="F36" s="23"/>
      <c r="G36" s="23"/>
      <c r="H36" s="23"/>
      <c r="I36" s="23"/>
      <c r="J36" s="22"/>
      <c r="K36" s="22"/>
      <c r="L36" s="22"/>
    </row>
    <row r="37" spans="1:12" ht="12.45" customHeight="1" x14ac:dyDescent="0.2">
      <c r="A37" s="38" t="s">
        <v>48</v>
      </c>
      <c r="B37" s="23"/>
      <c r="C37" s="23"/>
      <c r="D37" s="23"/>
      <c r="E37" s="23"/>
      <c r="F37" s="23"/>
      <c r="G37" s="23"/>
      <c r="H37" s="23"/>
      <c r="I37" s="23"/>
      <c r="J37" s="22"/>
      <c r="K37" s="22"/>
      <c r="L37" s="22"/>
    </row>
    <row r="38" spans="1:12" ht="12.45" customHeight="1" x14ac:dyDescent="0.2">
      <c r="A38" s="37" t="s">
        <v>65</v>
      </c>
      <c r="B38" s="72"/>
      <c r="C38" s="72"/>
      <c r="D38" s="72"/>
      <c r="E38" s="72"/>
      <c r="F38" s="72"/>
    </row>
    <row r="39" spans="1:12" x14ac:dyDescent="0.2">
      <c r="A39" s="38" t="s">
        <v>67</v>
      </c>
    </row>
    <row r="40" spans="1:12" ht="12.45" customHeight="1" x14ac:dyDescent="0.2">
      <c r="A40" s="5" t="s">
        <v>73</v>
      </c>
      <c r="B40" s="78"/>
      <c r="C40" s="78"/>
      <c r="D40" s="78"/>
      <c r="E40" s="78"/>
      <c r="F40" s="78"/>
      <c r="G40" s="78"/>
      <c r="H40" s="115"/>
      <c r="I40" s="115"/>
      <c r="J40" s="47"/>
      <c r="K40" s="47"/>
      <c r="L40" s="47"/>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48"/>
  <sheetViews>
    <sheetView showGridLines="0" zoomScaleNormal="100" workbookViewId="0">
      <selection activeCell="H31" sqref="H31"/>
    </sheetView>
  </sheetViews>
  <sheetFormatPr baseColWidth="10" defaultColWidth="11.44140625" defaultRowHeight="10.199999999999999" x14ac:dyDescent="0.2"/>
  <cols>
    <col min="1" max="1" width="15.33203125" style="1" customWidth="1"/>
    <col min="2" max="16384" width="11.44140625" style="1"/>
  </cols>
  <sheetData>
    <row r="1" spans="1:8" s="42" customFormat="1" ht="12" x14ac:dyDescent="0.2">
      <c r="A1" s="50" t="s">
        <v>58</v>
      </c>
      <c r="B1" s="49"/>
      <c r="C1" s="49"/>
      <c r="D1" s="49"/>
      <c r="E1" s="49"/>
      <c r="F1" s="49"/>
      <c r="G1" s="49"/>
      <c r="H1" s="49"/>
    </row>
    <row r="2" spans="1:8" s="42" customFormat="1" ht="11.4" x14ac:dyDescent="0.2">
      <c r="A2" s="227" t="s">
        <v>3</v>
      </c>
      <c r="B2" s="227"/>
      <c r="C2" s="227"/>
      <c r="D2" s="162"/>
      <c r="E2" s="162"/>
      <c r="F2" s="162"/>
      <c r="G2" s="162"/>
      <c r="H2" s="162"/>
    </row>
    <row r="46" spans="1:11" ht="13.5" customHeight="1" x14ac:dyDescent="0.2">
      <c r="A46" s="22" t="s">
        <v>54</v>
      </c>
      <c r="B46" s="22"/>
      <c r="C46" s="22"/>
      <c r="D46" s="22"/>
      <c r="E46" s="22"/>
      <c r="F46" s="22"/>
      <c r="G46" s="22"/>
      <c r="H46" s="22"/>
      <c r="I46" s="22"/>
      <c r="J46" s="22"/>
      <c r="K46" s="22"/>
    </row>
    <row r="47" spans="1:11" ht="13.5" customHeight="1" x14ac:dyDescent="0.2">
      <c r="A47" s="38" t="s">
        <v>48</v>
      </c>
      <c r="B47" s="22"/>
      <c r="C47" s="22"/>
      <c r="D47" s="22"/>
      <c r="E47" s="22"/>
      <c r="F47" s="22"/>
      <c r="G47" s="22"/>
      <c r="H47" s="22"/>
      <c r="I47" s="22"/>
      <c r="J47" s="22"/>
      <c r="K47" s="22"/>
    </row>
    <row r="48" spans="1:11" ht="13.5" customHeight="1" x14ac:dyDescent="0.2">
      <c r="A48" s="37" t="s">
        <v>65</v>
      </c>
      <c r="B48" s="31"/>
      <c r="C48" s="31"/>
      <c r="D48" s="31"/>
    </row>
  </sheetData>
  <mergeCells count="1">
    <mergeCell ref="A2:C2"/>
  </mergeCells>
  <pageMargins left="0.15748031496062992" right="0.35433070866141736" top="0.39370078740157483" bottom="0.31496062992125984" header="0.23622047244094491" footer="0.1968503937007874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4"/>
  <sheetViews>
    <sheetView showGridLines="0" workbookViewId="0">
      <selection activeCell="G21" sqref="G21"/>
    </sheetView>
  </sheetViews>
  <sheetFormatPr baseColWidth="10" defaultColWidth="11.44140625" defaultRowHeight="10.199999999999999" x14ac:dyDescent="0.2"/>
  <cols>
    <col min="1" max="1" width="26.33203125" style="1" customWidth="1"/>
    <col min="2" max="16384" width="11.44140625" style="1"/>
  </cols>
  <sheetData>
    <row r="1" spans="1:11" ht="12" x14ac:dyDescent="0.2">
      <c r="A1" s="50" t="s">
        <v>114</v>
      </c>
      <c r="B1" s="49"/>
      <c r="C1" s="49"/>
    </row>
    <row r="2" spans="1:11" ht="11.4" x14ac:dyDescent="0.2">
      <c r="A2" s="227" t="s">
        <v>3</v>
      </c>
      <c r="B2" s="227"/>
      <c r="C2" s="227"/>
    </row>
    <row r="3" spans="1:11" ht="11.4" x14ac:dyDescent="0.2">
      <c r="A3" s="204" t="s">
        <v>115</v>
      </c>
      <c r="B3" s="230" t="s">
        <v>116</v>
      </c>
      <c r="C3" s="230"/>
      <c r="D3" s="230" t="s">
        <v>117</v>
      </c>
      <c r="E3" s="230"/>
      <c r="F3" s="230" t="s">
        <v>118</v>
      </c>
      <c r="G3" s="230"/>
      <c r="H3" s="230" t="s">
        <v>2</v>
      </c>
      <c r="I3" s="230"/>
      <c r="J3" s="231" t="s">
        <v>10</v>
      </c>
    </row>
    <row r="4" spans="1:11" x14ac:dyDescent="0.2">
      <c r="A4" s="205"/>
      <c r="B4" s="206" t="s">
        <v>5</v>
      </c>
      <c r="C4" s="206" t="s">
        <v>6</v>
      </c>
      <c r="D4" s="206" t="s">
        <v>5</v>
      </c>
      <c r="E4" s="206" t="s">
        <v>6</v>
      </c>
      <c r="F4" s="206" t="s">
        <v>5</v>
      </c>
      <c r="G4" s="206" t="s">
        <v>6</v>
      </c>
      <c r="H4" s="206" t="s">
        <v>5</v>
      </c>
      <c r="I4" s="206" t="s">
        <v>6</v>
      </c>
      <c r="J4" s="232"/>
    </row>
    <row r="5" spans="1:11" x14ac:dyDescent="0.2">
      <c r="A5" s="205" t="s">
        <v>0</v>
      </c>
      <c r="B5" s="207">
        <v>4.6760629772148032</v>
      </c>
      <c r="C5" s="207">
        <v>7.3685876923387754</v>
      </c>
      <c r="D5" s="207">
        <v>6.6887822293580577</v>
      </c>
      <c r="E5" s="207">
        <v>6.3863922559722415</v>
      </c>
      <c r="F5" s="207">
        <v>4.3507375165878033</v>
      </c>
      <c r="G5" s="207">
        <v>3.8170591933240674</v>
      </c>
      <c r="H5" s="207">
        <v>5.4289497141154595</v>
      </c>
      <c r="I5" s="207">
        <v>5.6335172887115759</v>
      </c>
      <c r="J5" s="208">
        <v>5.52555933373716</v>
      </c>
    </row>
    <row r="6" spans="1:11" x14ac:dyDescent="0.2">
      <c r="A6" s="205" t="s">
        <v>1</v>
      </c>
      <c r="B6" s="207">
        <v>3.3983021896853911</v>
      </c>
      <c r="C6" s="207">
        <v>4.3202762866798068</v>
      </c>
      <c r="D6" s="207">
        <v>4.1249323555653676</v>
      </c>
      <c r="E6" s="207">
        <v>3.7152059612031638</v>
      </c>
      <c r="F6" s="207">
        <v>2.2618580077683625</v>
      </c>
      <c r="G6" s="207">
        <v>2.3054709175954864</v>
      </c>
      <c r="H6" s="207">
        <v>3.3517582668525558</v>
      </c>
      <c r="I6" s="207">
        <v>3.3189330632579628</v>
      </c>
      <c r="J6" s="208">
        <v>3.336256150060394</v>
      </c>
    </row>
    <row r="7" spans="1:11" x14ac:dyDescent="0.2">
      <c r="A7" s="189"/>
      <c r="B7" s="209"/>
      <c r="C7" s="209"/>
      <c r="D7" s="209"/>
      <c r="E7" s="209"/>
      <c r="F7" s="209"/>
      <c r="G7" s="209"/>
      <c r="H7" s="209"/>
      <c r="I7" s="209"/>
      <c r="J7" s="209"/>
    </row>
    <row r="8" spans="1:11" ht="11.4" x14ac:dyDescent="0.2">
      <c r="A8" s="204" t="s">
        <v>119</v>
      </c>
      <c r="B8" s="228" t="s">
        <v>116</v>
      </c>
      <c r="C8" s="228"/>
      <c r="D8" s="228" t="s">
        <v>117</v>
      </c>
      <c r="E8" s="228"/>
      <c r="F8" s="228" t="s">
        <v>118</v>
      </c>
      <c r="G8" s="228"/>
      <c r="H8" s="228" t="s">
        <v>2</v>
      </c>
      <c r="I8" s="228"/>
      <c r="J8" s="229" t="s">
        <v>10</v>
      </c>
    </row>
    <row r="9" spans="1:11" x14ac:dyDescent="0.2">
      <c r="A9" s="205"/>
      <c r="B9" s="210" t="s">
        <v>5</v>
      </c>
      <c r="C9" s="210" t="s">
        <v>6</v>
      </c>
      <c r="D9" s="210" t="s">
        <v>5</v>
      </c>
      <c r="E9" s="210" t="s">
        <v>6</v>
      </c>
      <c r="F9" s="210" t="s">
        <v>5</v>
      </c>
      <c r="G9" s="210" t="s">
        <v>6</v>
      </c>
      <c r="H9" s="210" t="s">
        <v>5</v>
      </c>
      <c r="I9" s="210" t="s">
        <v>6</v>
      </c>
      <c r="J9" s="229"/>
    </row>
    <row r="10" spans="1:11" x14ac:dyDescent="0.2">
      <c r="A10" s="205" t="s">
        <v>0</v>
      </c>
      <c r="B10" s="207">
        <v>1.6056929224530534</v>
      </c>
      <c r="C10" s="207">
        <v>0.62792031833605932</v>
      </c>
      <c r="D10" s="207">
        <v>0</v>
      </c>
      <c r="E10" s="207">
        <v>0</v>
      </c>
      <c r="F10" s="207">
        <v>0</v>
      </c>
      <c r="G10" s="207">
        <v>0</v>
      </c>
      <c r="H10" s="207">
        <v>1.5053875921570761</v>
      </c>
      <c r="I10" s="207">
        <v>0.55914784924322714</v>
      </c>
      <c r="J10" s="208">
        <v>0.82939447235530561</v>
      </c>
    </row>
    <row r="11" spans="1:11" x14ac:dyDescent="0.2">
      <c r="A11" s="205" t="s">
        <v>1</v>
      </c>
      <c r="B11" s="207">
        <v>3.5207335515126248</v>
      </c>
      <c r="C11" s="207">
        <v>2.9412210809046173</v>
      </c>
      <c r="D11" s="207">
        <v>3.0533932562589245</v>
      </c>
      <c r="E11" s="207">
        <v>6.4130110603164345</v>
      </c>
      <c r="F11" s="207">
        <v>3.5125037441626286</v>
      </c>
      <c r="G11" s="207">
        <v>2.1852795601515069</v>
      </c>
      <c r="H11" s="207">
        <v>3.5067087632292324</v>
      </c>
      <c r="I11" s="207">
        <v>2.9785179269183106</v>
      </c>
      <c r="J11" s="208">
        <v>3.1293695381941302</v>
      </c>
    </row>
    <row r="12" spans="1:11" ht="12.45" customHeight="1" x14ac:dyDescent="0.2">
      <c r="A12" s="22" t="s">
        <v>54</v>
      </c>
      <c r="B12" s="22"/>
      <c r="C12" s="22"/>
      <c r="D12" s="22"/>
      <c r="E12" s="22"/>
      <c r="F12" s="22"/>
      <c r="G12" s="22"/>
      <c r="H12" s="22"/>
      <c r="I12" s="22"/>
      <c r="J12" s="22"/>
      <c r="K12" s="22"/>
    </row>
    <row r="13" spans="1:11" ht="12.45" customHeight="1" x14ac:dyDescent="0.2">
      <c r="A13" s="38" t="s">
        <v>48</v>
      </c>
      <c r="B13" s="22"/>
      <c r="C13" s="22"/>
      <c r="D13" s="22"/>
      <c r="E13" s="22"/>
      <c r="F13" s="22"/>
      <c r="G13" s="22"/>
      <c r="H13" s="22"/>
      <c r="I13" s="22"/>
      <c r="J13" s="22"/>
      <c r="K13" s="22"/>
    </row>
    <row r="14" spans="1:11" ht="15.9" customHeight="1" x14ac:dyDescent="0.2">
      <c r="A14" s="37" t="s">
        <v>65</v>
      </c>
      <c r="B14" s="31"/>
      <c r="C14" s="31"/>
      <c r="D14" s="31"/>
    </row>
  </sheetData>
  <mergeCells count="11">
    <mergeCell ref="J3:J4"/>
    <mergeCell ref="A2:C2"/>
    <mergeCell ref="B3:C3"/>
    <mergeCell ref="D3:E3"/>
    <mergeCell ref="F3:G3"/>
    <mergeCell ref="H3:I3"/>
    <mergeCell ref="B8:C8"/>
    <mergeCell ref="D8:E8"/>
    <mergeCell ref="F8:G8"/>
    <mergeCell ref="H8:I8"/>
    <mergeCell ref="J8:J9"/>
  </mergeCells>
  <pageMargins left="0.78740157480314965" right="0.78740157480314965" top="0.98425196850393704" bottom="0.98425196850393704" header="0.51181102362204722" footer="0.51181102362204722"/>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24"/>
  <sheetViews>
    <sheetView showGridLines="0" zoomScaleNormal="100" workbookViewId="0">
      <selection activeCell="H29" sqref="H29"/>
    </sheetView>
  </sheetViews>
  <sheetFormatPr baseColWidth="10" defaultColWidth="11.44140625" defaultRowHeight="10.199999999999999" x14ac:dyDescent="0.2"/>
  <cols>
    <col min="1" max="1" width="40.6640625" style="45" customWidth="1"/>
    <col min="2" max="10" width="8.88671875" style="45" customWidth="1"/>
    <col min="11" max="16384" width="11.44140625" style="45"/>
  </cols>
  <sheetData>
    <row r="1" spans="1:10" ht="12" x14ac:dyDescent="0.2">
      <c r="A1" s="234" t="s">
        <v>59</v>
      </c>
      <c r="B1" s="234"/>
      <c r="C1" s="234"/>
      <c r="D1" s="234"/>
      <c r="E1" s="234"/>
      <c r="F1" s="234"/>
      <c r="G1" s="234"/>
      <c r="H1" s="234"/>
      <c r="I1" s="234"/>
      <c r="J1" s="234"/>
    </row>
    <row r="2" spans="1:10" s="43" customFormat="1" ht="12" thickBot="1" x14ac:dyDescent="0.25">
      <c r="A2" s="227" t="s">
        <v>3</v>
      </c>
      <c r="B2" s="227"/>
      <c r="C2" s="227"/>
    </row>
    <row r="3" spans="1:10" ht="15" customHeight="1" x14ac:dyDescent="0.2">
      <c r="A3" s="237"/>
      <c r="B3" s="235" t="s">
        <v>0</v>
      </c>
      <c r="C3" s="235"/>
      <c r="D3" s="235"/>
      <c r="E3" s="235" t="s">
        <v>1</v>
      </c>
      <c r="F3" s="235"/>
      <c r="G3" s="235"/>
      <c r="H3" s="235" t="s">
        <v>10</v>
      </c>
      <c r="I3" s="235"/>
      <c r="J3" s="236"/>
    </row>
    <row r="4" spans="1:10" ht="15.45" customHeight="1" x14ac:dyDescent="0.2">
      <c r="A4" s="238"/>
      <c r="B4" s="56" t="s">
        <v>5</v>
      </c>
      <c r="C4" s="56" t="s">
        <v>6</v>
      </c>
      <c r="D4" s="56" t="s">
        <v>2</v>
      </c>
      <c r="E4" s="56" t="s">
        <v>5</v>
      </c>
      <c r="F4" s="56" t="s">
        <v>6</v>
      </c>
      <c r="G4" s="56" t="s">
        <v>2</v>
      </c>
      <c r="H4" s="56" t="s">
        <v>5</v>
      </c>
      <c r="I4" s="56" t="s">
        <v>6</v>
      </c>
      <c r="J4" s="57" t="s">
        <v>2</v>
      </c>
    </row>
    <row r="5" spans="1:10" ht="11.4" customHeight="1" x14ac:dyDescent="0.2">
      <c r="A5" s="30" t="s">
        <v>19</v>
      </c>
      <c r="B5" s="96">
        <v>0.36502404999479682</v>
      </c>
      <c r="C5" s="96">
        <v>0.27025124539744427</v>
      </c>
      <c r="D5" s="96">
        <v>0.31709098560221233</v>
      </c>
      <c r="E5" s="96">
        <v>2.7000736955245372</v>
      </c>
      <c r="F5" s="96">
        <v>2.9252838887341821</v>
      </c>
      <c r="G5" s="96">
        <v>2.8139778343631789</v>
      </c>
      <c r="H5" s="96">
        <v>3.065097745519334</v>
      </c>
      <c r="I5" s="96">
        <v>3.1955351341316263</v>
      </c>
      <c r="J5" s="96">
        <v>3.1310688199653911</v>
      </c>
    </row>
    <row r="6" spans="1:10" ht="11.4" customHeight="1" x14ac:dyDescent="0.2">
      <c r="A6" s="8" t="s">
        <v>35</v>
      </c>
      <c r="B6" s="97">
        <v>0.88165544675642593</v>
      </c>
      <c r="C6" s="97">
        <v>0.9272169982856252</v>
      </c>
      <c r="D6" s="97">
        <v>0.90878995080597758</v>
      </c>
      <c r="E6" s="97">
        <v>1.6654299265605874</v>
      </c>
      <c r="F6" s="97">
        <v>1.8410047275183126</v>
      </c>
      <c r="G6" s="97">
        <v>1.7699947402617493</v>
      </c>
      <c r="H6" s="97">
        <v>2.5470853733170133</v>
      </c>
      <c r="I6" s="97">
        <v>2.7682217258039379</v>
      </c>
      <c r="J6" s="97">
        <v>2.6787846910677269</v>
      </c>
    </row>
    <row r="7" spans="1:10" ht="11.4" customHeight="1" x14ac:dyDescent="0.2">
      <c r="A7" s="8" t="s">
        <v>30</v>
      </c>
      <c r="B7" s="97">
        <v>8.2478097025011525</v>
      </c>
      <c r="C7" s="97">
        <v>7.0992469824377267</v>
      </c>
      <c r="D7" s="97">
        <v>7.5980059104593032</v>
      </c>
      <c r="E7" s="97">
        <v>4.508912244995309</v>
      </c>
      <c r="F7" s="97">
        <v>4.1566081257551533</v>
      </c>
      <c r="G7" s="97">
        <v>4.3095948297290576</v>
      </c>
      <c r="H7" s="97">
        <v>12.756721947496462</v>
      </c>
      <c r="I7" s="97">
        <v>11.255855108192879</v>
      </c>
      <c r="J7" s="97">
        <v>11.907600740188361</v>
      </c>
    </row>
    <row r="8" spans="1:10" ht="11.4" customHeight="1" x14ac:dyDescent="0.2">
      <c r="A8" s="8" t="s">
        <v>11</v>
      </c>
      <c r="B8" s="97">
        <v>0.3048317733367063</v>
      </c>
      <c r="C8" s="97">
        <v>0.61011467215524851</v>
      </c>
      <c r="D8" s="97">
        <v>0.46793386482346933</v>
      </c>
      <c r="E8" s="97">
        <v>2.4885127183398597</v>
      </c>
      <c r="F8" s="97">
        <v>3.5562345868113199</v>
      </c>
      <c r="G8" s="97">
        <v>3.0589595745110003</v>
      </c>
      <c r="H8" s="97">
        <v>2.7933444916765664</v>
      </c>
      <c r="I8" s="97">
        <v>4.1663492589665685</v>
      </c>
      <c r="J8" s="97">
        <v>3.5268934393344695</v>
      </c>
    </row>
    <row r="9" spans="1:10" ht="11.4" customHeight="1" x14ac:dyDescent="0.2">
      <c r="A9" s="8" t="s">
        <v>20</v>
      </c>
      <c r="B9" s="97">
        <v>0.19346938775510203</v>
      </c>
      <c r="C9" s="97">
        <v>0.12158325210831886</v>
      </c>
      <c r="D9" s="97">
        <v>0.16645699635332897</v>
      </c>
      <c r="E9" s="97">
        <v>2.1423469387755101</v>
      </c>
      <c r="F9" s="97">
        <v>2.0497520871297197</v>
      </c>
      <c r="G9" s="97">
        <v>2.1075529085784352</v>
      </c>
      <c r="H9" s="97">
        <v>2.3358163265306122</v>
      </c>
      <c r="I9" s="97">
        <v>2.1713353392380386</v>
      </c>
      <c r="J9" s="97">
        <v>2.2740099049317641</v>
      </c>
    </row>
    <row r="10" spans="1:10" ht="21" customHeight="1" x14ac:dyDescent="0.2">
      <c r="A10" s="72" t="s">
        <v>96</v>
      </c>
      <c r="B10" s="98">
        <v>5.2585027459292801</v>
      </c>
      <c r="C10" s="98">
        <v>3.9751764650149224</v>
      </c>
      <c r="D10" s="98">
        <v>4.7399992343911492</v>
      </c>
      <c r="E10" s="98">
        <v>2.8825834216526962</v>
      </c>
      <c r="F10" s="98">
        <v>3.0726656876213938</v>
      </c>
      <c r="G10" s="98">
        <v>2.9593825364621216</v>
      </c>
      <c r="H10" s="98">
        <v>8.1410861675819763</v>
      </c>
      <c r="I10" s="98">
        <v>7.0478421526363162</v>
      </c>
      <c r="J10" s="98">
        <v>7.6993817708532717</v>
      </c>
    </row>
    <row r="11" spans="1:10" ht="11.4" customHeight="1" x14ac:dyDescent="0.2">
      <c r="A11" s="8" t="s">
        <v>21</v>
      </c>
      <c r="B11" s="97">
        <v>7.3851557282773088</v>
      </c>
      <c r="C11" s="97">
        <v>4.7334415775268548</v>
      </c>
      <c r="D11" s="97">
        <v>6.429777300350537</v>
      </c>
      <c r="E11" s="97">
        <v>3.8945018605856467</v>
      </c>
      <c r="F11" s="97">
        <v>3.1422421915544554</v>
      </c>
      <c r="G11" s="97">
        <v>3.623472398458917</v>
      </c>
      <c r="H11" s="97">
        <v>11.279657588862955</v>
      </c>
      <c r="I11" s="97">
        <v>7.8756837690813102</v>
      </c>
      <c r="J11" s="97">
        <v>10.053249698809454</v>
      </c>
    </row>
    <row r="12" spans="1:10" ht="11.4" customHeight="1" x14ac:dyDescent="0.2">
      <c r="A12" s="8" t="s">
        <v>75</v>
      </c>
      <c r="B12" s="97">
        <v>3.703595622720167</v>
      </c>
      <c r="C12" s="97">
        <v>11.343039068924076</v>
      </c>
      <c r="D12" s="97">
        <v>7.9261266300737683</v>
      </c>
      <c r="E12" s="97">
        <v>1.7111064961649183</v>
      </c>
      <c r="F12" s="97">
        <v>2.2112680570366323</v>
      </c>
      <c r="G12" s="97">
        <v>1.987565406892051</v>
      </c>
      <c r="H12" s="97">
        <v>5.414702118885085</v>
      </c>
      <c r="I12" s="97">
        <v>13.554307125960708</v>
      </c>
      <c r="J12" s="97">
        <v>9.9136920369658199</v>
      </c>
    </row>
    <row r="13" spans="1:10" ht="11.4" customHeight="1" x14ac:dyDescent="0.2">
      <c r="A13" s="8" t="s">
        <v>12</v>
      </c>
      <c r="B13" s="97" t="s">
        <v>49</v>
      </c>
      <c r="C13" s="97" t="s">
        <v>49</v>
      </c>
      <c r="D13" s="97" t="s">
        <v>49</v>
      </c>
      <c r="E13" s="97" t="s">
        <v>49</v>
      </c>
      <c r="F13" s="97" t="s">
        <v>49</v>
      </c>
      <c r="G13" s="97" t="s">
        <v>49</v>
      </c>
      <c r="H13" s="97" t="s">
        <v>49</v>
      </c>
      <c r="I13" s="97" t="s">
        <v>49</v>
      </c>
      <c r="J13" s="97" t="s">
        <v>49</v>
      </c>
    </row>
    <row r="14" spans="1:10" ht="11.4" customHeight="1" x14ac:dyDescent="0.2">
      <c r="A14" s="55" t="s">
        <v>13</v>
      </c>
      <c r="B14" s="99">
        <v>0</v>
      </c>
      <c r="C14" s="99">
        <v>0</v>
      </c>
      <c r="D14" s="99">
        <v>0</v>
      </c>
      <c r="E14" s="99">
        <v>1.8519213633237224</v>
      </c>
      <c r="F14" s="99">
        <v>2.3660810345506342</v>
      </c>
      <c r="G14" s="99">
        <v>2.108962573867367</v>
      </c>
      <c r="H14" s="99">
        <v>1.8519213633237224</v>
      </c>
      <c r="I14" s="99">
        <v>2.3660810345506342</v>
      </c>
      <c r="J14" s="99">
        <v>2.108962573867367</v>
      </c>
    </row>
    <row r="15" spans="1:10" s="58" customFormat="1" ht="11.4" customHeight="1" x14ac:dyDescent="0.2">
      <c r="A15" s="24" t="s">
        <v>76</v>
      </c>
      <c r="B15" s="100">
        <v>5.4289497141154595</v>
      </c>
      <c r="C15" s="100">
        <v>5.6335172887115759</v>
      </c>
      <c r="D15" s="100">
        <v>5.5255593337371591</v>
      </c>
      <c r="E15" s="100">
        <v>3.3517582668525558</v>
      </c>
      <c r="F15" s="100">
        <v>3.3189330632579628</v>
      </c>
      <c r="G15" s="100">
        <v>3.3362561500603931</v>
      </c>
      <c r="H15" s="100">
        <v>8.780707980968014</v>
      </c>
      <c r="I15" s="100">
        <v>8.9524503519695386</v>
      </c>
      <c r="J15" s="100">
        <v>8.8618154837975531</v>
      </c>
    </row>
    <row r="16" spans="1:10" ht="11.4" customHeight="1" x14ac:dyDescent="0.2">
      <c r="A16" s="21" t="s">
        <v>77</v>
      </c>
      <c r="B16" s="96">
        <v>1.5053875921570761</v>
      </c>
      <c r="C16" s="96">
        <v>0.55914784924322714</v>
      </c>
      <c r="D16" s="96">
        <v>0.82939447235530561</v>
      </c>
      <c r="E16" s="96">
        <v>3.5067087632292324</v>
      </c>
      <c r="F16" s="96">
        <v>2.9785179269183106</v>
      </c>
      <c r="G16" s="96">
        <v>3.1293695381941302</v>
      </c>
      <c r="H16" s="96">
        <v>5.0120963553863085</v>
      </c>
      <c r="I16" s="96">
        <v>3.5376657761615378</v>
      </c>
      <c r="J16" s="96">
        <v>3.9587640105494359</v>
      </c>
    </row>
    <row r="17" spans="1:10" s="58" customFormat="1" ht="11.25" customHeight="1" thickBot="1" x14ac:dyDescent="0.25">
      <c r="A17" s="25" t="s">
        <v>78</v>
      </c>
      <c r="B17" s="101">
        <v>3.5817961348450287</v>
      </c>
      <c r="C17" s="101">
        <v>2.0145384550417802</v>
      </c>
      <c r="D17" s="101">
        <v>2.6056880511275127</v>
      </c>
      <c r="E17" s="101">
        <v>3.4247066120285075</v>
      </c>
      <c r="F17" s="101">
        <v>3.076153110444142</v>
      </c>
      <c r="G17" s="101">
        <v>3.2076230431368518</v>
      </c>
      <c r="H17" s="101">
        <v>7.0065027468735357</v>
      </c>
      <c r="I17" s="101">
        <v>5.0906915654859226</v>
      </c>
      <c r="J17" s="101">
        <v>5.8133110942643649</v>
      </c>
    </row>
    <row r="18" spans="1:10" ht="12" customHeight="1" x14ac:dyDescent="0.2">
      <c r="A18" s="22" t="s">
        <v>54</v>
      </c>
      <c r="B18" s="51"/>
      <c r="C18" s="51"/>
      <c r="D18" s="51"/>
      <c r="E18" s="51"/>
      <c r="F18" s="51"/>
      <c r="G18" s="51"/>
      <c r="H18" s="51"/>
      <c r="I18" s="51"/>
      <c r="J18" s="51"/>
    </row>
    <row r="19" spans="1:10" ht="12" customHeight="1" x14ac:dyDescent="0.2">
      <c r="A19" s="38" t="s">
        <v>48</v>
      </c>
      <c r="B19" s="23"/>
      <c r="C19" s="23"/>
      <c r="D19" s="23"/>
      <c r="E19" s="23"/>
      <c r="F19" s="23"/>
      <c r="G19" s="23"/>
      <c r="H19" s="23"/>
      <c r="I19" s="23"/>
      <c r="J19" s="23"/>
    </row>
    <row r="20" spans="1:10" ht="12" customHeight="1" x14ac:dyDescent="0.2">
      <c r="A20" s="33" t="s">
        <v>23</v>
      </c>
      <c r="B20" s="33"/>
      <c r="C20" s="33"/>
      <c r="D20" s="33"/>
      <c r="E20" s="33"/>
      <c r="F20" s="33"/>
      <c r="G20" s="33"/>
      <c r="H20" s="33"/>
      <c r="I20" s="33"/>
      <c r="J20" s="33"/>
    </row>
    <row r="21" spans="1:10" ht="12.45" customHeight="1" x14ac:dyDescent="0.2">
      <c r="A21" s="1" t="s">
        <v>79</v>
      </c>
      <c r="B21" s="33"/>
      <c r="C21" s="33"/>
      <c r="D21" s="33"/>
      <c r="E21" s="33"/>
      <c r="F21" s="33"/>
      <c r="G21" s="33"/>
      <c r="H21" s="33"/>
      <c r="I21" s="33"/>
      <c r="J21" s="33"/>
    </row>
    <row r="22" spans="1:10" ht="13.2" customHeight="1" x14ac:dyDescent="0.2">
      <c r="A22" s="233" t="s">
        <v>80</v>
      </c>
      <c r="B22" s="233"/>
      <c r="C22" s="233"/>
      <c r="D22" s="233"/>
      <c r="E22" s="7"/>
      <c r="F22" s="7"/>
      <c r="G22" s="7"/>
      <c r="H22" s="7"/>
      <c r="I22" s="7"/>
      <c r="J22" s="7"/>
    </row>
    <row r="23" spans="1:10" ht="13.2" customHeight="1" x14ac:dyDescent="0.2">
      <c r="A23" s="37" t="s">
        <v>50</v>
      </c>
      <c r="B23" s="31"/>
      <c r="C23" s="31"/>
      <c r="D23" s="31"/>
    </row>
    <row r="24" spans="1:10" ht="12.45" customHeight="1" x14ac:dyDescent="0.2">
      <c r="A24" s="1" t="s">
        <v>97</v>
      </c>
      <c r="B24" s="33"/>
      <c r="C24" s="33"/>
      <c r="D24" s="33"/>
      <c r="E24" s="33"/>
      <c r="F24" s="33"/>
      <c r="G24" s="33"/>
      <c r="H24" s="33"/>
      <c r="I24" s="33"/>
      <c r="J24" s="33"/>
    </row>
  </sheetData>
  <mergeCells count="7">
    <mergeCell ref="A22:D22"/>
    <mergeCell ref="A1:J1"/>
    <mergeCell ref="B3:D3"/>
    <mergeCell ref="E3:G3"/>
    <mergeCell ref="H3:J3"/>
    <mergeCell ref="A3:A4"/>
    <mergeCell ref="A2:C2"/>
  </mergeCells>
  <phoneticPr fontId="4" type="noConversion"/>
  <pageMargins left="0.19685039370078741" right="0.31496062992125984"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F 7.1-1</vt:lpstr>
      <vt:lpstr>F 7.1-2</vt:lpstr>
      <vt:lpstr>Source F 7.1-2</vt:lpstr>
      <vt:lpstr>F 7.1-3</vt:lpstr>
      <vt:lpstr>Source F 7.1-3</vt:lpstr>
      <vt:lpstr>F 7.1-4</vt:lpstr>
      <vt:lpstr>F 7.1-5</vt:lpstr>
      <vt:lpstr>Source F 7.1-5</vt:lpstr>
      <vt:lpstr>F 7.1-6</vt:lpstr>
      <vt:lpstr>F 7.1-7</vt:lpstr>
      <vt:lpstr>F 7.1-8</vt:lpstr>
      <vt:lpstr>F 7.1-9</vt:lpstr>
      <vt:lpstr>'F 7.1-5'!Zone_d_impression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CH</cp:lastModifiedBy>
  <cp:lastPrinted>2019-08-06T07:59:40Z</cp:lastPrinted>
  <dcterms:created xsi:type="dcterms:W3CDTF">1996-10-21T11:03:58Z</dcterms:created>
  <dcterms:modified xsi:type="dcterms:W3CDTF">2019-09-04T14:38:18Z</dcterms:modified>
</cp:coreProperties>
</file>