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19\5-VP et envoi maquette\FT8\"/>
    </mc:Choice>
  </mc:AlternateContent>
  <bookViews>
    <workbookView xWindow="-1350" yWindow="-60" windowWidth="21315" windowHeight="10035" activeTab="3"/>
  </bookViews>
  <sheets>
    <sheet name="8.5-1" sheetId="23" r:id="rId1"/>
    <sheet name="8.5-2" sheetId="1" r:id="rId2"/>
    <sheet name="8.5-3" sheetId="19" r:id="rId3"/>
    <sheet name="8.5-4" sheetId="20" r:id="rId4"/>
    <sheet name="8.5-5" sheetId="24" r:id="rId5"/>
    <sheet name="8.5.6" sheetId="21" r:id="rId6"/>
    <sheet name="8.5-7" sheetId="25" r:id="rId7"/>
    <sheet name="8.5-8" sheetId="26" r:id="rId8"/>
    <sheet name="8.5-9" sheetId="27" r:id="rId9"/>
    <sheet name="8.5.10" sheetId="22" r:id="rId10"/>
  </sheets>
  <calcPr calcId="152511"/>
</workbook>
</file>

<file path=xl/calcChain.xml><?xml version="1.0" encoding="utf-8"?>
<calcChain xmlns="http://schemas.openxmlformats.org/spreadsheetml/2006/main">
  <c r="B5" i="25" l="1"/>
  <c r="B9" i="23"/>
  <c r="B8" i="23"/>
  <c r="B7" i="23"/>
  <c r="B6" i="23"/>
  <c r="B5" i="23"/>
</calcChain>
</file>

<file path=xl/sharedStrings.xml><?xml version="1.0" encoding="utf-8"?>
<sst xmlns="http://schemas.openxmlformats.org/spreadsheetml/2006/main" count="306" uniqueCount="136">
  <si>
    <t>Taux de couverture</t>
  </si>
  <si>
    <t>Répartition selon le sexe</t>
  </si>
  <si>
    <t>Répartition selon la gravité</t>
  </si>
  <si>
    <t>Sans arrêt</t>
  </si>
  <si>
    <t>Avec arrêt</t>
  </si>
  <si>
    <t>dont + de 3 jours</t>
  </si>
  <si>
    <t>Avec décès</t>
  </si>
  <si>
    <t>H</t>
  </si>
  <si>
    <t>F</t>
  </si>
  <si>
    <t>Agriculture, Agroalimentaire et Forêt/Enseignement privé agricole</t>
  </si>
  <si>
    <t>Finances et Comptes publics, Économie, Industrie et Numérique, et Décentralisation, Réforme de l'État et Fonction publique</t>
  </si>
  <si>
    <t>nd</t>
  </si>
  <si>
    <t>DDI</t>
  </si>
  <si>
    <t>Écologie, Développement durable et Énergie, et Logement, Égalité des territoires et Ruralité - Aviation civile</t>
  </si>
  <si>
    <t>Intérieur - gendarmerie</t>
  </si>
  <si>
    <t>Intérieur - secrétariat général</t>
  </si>
  <si>
    <r>
      <t>Justice</t>
    </r>
    <r>
      <rPr>
        <vertAlign val="superscript"/>
        <sz val="9"/>
        <rFont val="Arial"/>
        <family val="2"/>
      </rPr>
      <t>(1)</t>
    </r>
  </si>
  <si>
    <t>Champ : Ministères.</t>
  </si>
  <si>
    <t>(1) AT reconnus uniquement.</t>
  </si>
  <si>
    <t>(3) DDI inclus, hors EPA.</t>
  </si>
  <si>
    <t>Note : Le taux de couverture représente la part des services du ministère couverts par ces réponses. Ces résultats excluent les accidents du trajet.</t>
  </si>
  <si>
    <t>91%*</t>
  </si>
  <si>
    <t>100%*</t>
  </si>
  <si>
    <t>nd : données non disponibles, non communiquées ou manquantes.</t>
  </si>
  <si>
    <t>Figure 8.5-3 : Nombre d'accidents du travail notifiés ayant fait l'objet de plus de 3 jours d'arrêt ou ayant provoqué le décès selon les ministères</t>
  </si>
  <si>
    <t>Nombre d'AT ayant fait l'objet de plus de 3 jours d'arrêt ou ayant provoqué le décès</t>
  </si>
  <si>
    <t xml:space="preserve">* Taux de réponse manquant (remplacé par le taux de couverture global de l'enquête lorsqu'il était disponible). </t>
  </si>
  <si>
    <t>Nombre d'accidents du travail notifiés</t>
  </si>
  <si>
    <t>Nombre d'accidents du trajet notifiés</t>
  </si>
  <si>
    <t>(1) Accidents reconnus uniquement.</t>
  </si>
  <si>
    <r>
      <t>Source : Volet AT/MP, Bilan de l'application des dispositions relatives à l'hygiène, à la sécurité du travail et à la médecine du travail dans la fonction publique de l'</t>
    </r>
    <r>
      <rPr>
        <i/>
        <sz val="8"/>
        <rFont val="Calibri"/>
        <family val="2"/>
      </rPr>
      <t>É</t>
    </r>
    <r>
      <rPr>
        <i/>
        <sz val="8"/>
        <rFont val="Arial"/>
        <family val="2"/>
      </rPr>
      <t>tat en 2017. Traitement DGAFP - Département des études, des statistiques et des systèmes d'information.</t>
    </r>
  </si>
  <si>
    <t>89%*</t>
  </si>
  <si>
    <t xml:space="preserve">* Taux de réponse manquant (remplacé par le taux de couverture global de l'enquête). </t>
  </si>
  <si>
    <t>Figure 8.5-2 : Répartition des accidents du travail notifiés en 2017 selon le sexe et la gravité par ministère</t>
  </si>
  <si>
    <t>Figure 8.5-2 : Répartition des accidents du trajet notifiés en 2017 selon le sexe et la gravité par ministère</t>
  </si>
  <si>
    <r>
      <t>Affaires étrangères et Développement international</t>
    </r>
    <r>
      <rPr>
        <vertAlign val="superscript"/>
        <sz val="9"/>
        <rFont val="Arial"/>
        <family val="2"/>
      </rPr>
      <t>(1)</t>
    </r>
  </si>
  <si>
    <r>
      <t>Conseil d'</t>
    </r>
    <r>
      <rPr>
        <sz val="9"/>
        <rFont val="Calibri"/>
        <family val="2"/>
      </rPr>
      <t>É</t>
    </r>
    <r>
      <rPr>
        <sz val="9"/>
        <rFont val="Arial"/>
        <family val="2"/>
      </rPr>
      <t>tat</t>
    </r>
  </si>
  <si>
    <r>
      <t>Culture et Communication</t>
    </r>
    <r>
      <rPr>
        <vertAlign val="superscript"/>
        <sz val="9"/>
        <rFont val="Arial"/>
        <family val="2"/>
      </rPr>
      <t xml:space="preserve">(1) </t>
    </r>
  </si>
  <si>
    <r>
      <t>Écologie, Développement durable et Énergie, et Logement, Égalité des territoires et Ruralité - hors Aviation civile</t>
    </r>
    <r>
      <rPr>
        <vertAlign val="superscript"/>
        <sz val="9"/>
        <rFont val="Arial"/>
        <family val="2"/>
      </rPr>
      <t>(3)</t>
    </r>
  </si>
  <si>
    <r>
      <t>Enseignement supérieur et Recherche</t>
    </r>
    <r>
      <rPr>
        <vertAlign val="superscript"/>
        <sz val="9"/>
        <rFont val="Arial"/>
        <family val="2"/>
      </rPr>
      <t xml:space="preserve">(1) </t>
    </r>
  </si>
  <si>
    <r>
      <t>Intérieur - police</t>
    </r>
    <r>
      <rPr>
        <vertAlign val="superscript"/>
        <sz val="9"/>
        <rFont val="Arial"/>
        <family val="2"/>
      </rPr>
      <t>(1)</t>
    </r>
  </si>
  <si>
    <r>
      <t>Services du Premier ministre</t>
    </r>
    <r>
      <rPr>
        <vertAlign val="superscript"/>
        <sz val="9"/>
        <rFont val="Arial"/>
        <family val="2"/>
      </rPr>
      <t>(1)</t>
    </r>
  </si>
  <si>
    <r>
      <t>Ministères sociaux</t>
    </r>
    <r>
      <rPr>
        <vertAlign val="superscript"/>
        <sz val="9"/>
        <rFont val="Arial"/>
        <family val="2"/>
      </rPr>
      <t>(1)</t>
    </r>
  </si>
  <si>
    <r>
      <t xml:space="preserve">Enseignement supérieur et Recherche </t>
    </r>
    <r>
      <rPr>
        <vertAlign val="superscript"/>
        <sz val="9"/>
        <rFont val="Arial"/>
        <family val="2"/>
      </rPr>
      <t xml:space="preserve">(1) </t>
    </r>
  </si>
  <si>
    <t>Figure 8.5-6 : Répartition des accidents de service et de trajet selon le type de collectivité dans la fonction publique territoriale en 2017</t>
  </si>
  <si>
    <r>
      <t>Taux de sinistralité des accidents de service</t>
    </r>
    <r>
      <rPr>
        <vertAlign val="superscript"/>
        <sz val="9"/>
        <rFont val="Arial"/>
        <family val="2"/>
      </rPr>
      <t>(1)</t>
    </r>
  </si>
  <si>
    <t>Part avec arrêt</t>
  </si>
  <si>
    <t>Moyenne jours d'arrêt</t>
  </si>
  <si>
    <r>
      <t>Taux de sinistralité des accidents de trajet</t>
    </r>
    <r>
      <rPr>
        <vertAlign val="superscript"/>
        <sz val="9"/>
        <rFont val="Arial"/>
        <family val="2"/>
      </rPr>
      <t>(1)</t>
    </r>
  </si>
  <si>
    <t>Communauté de communes, de ville</t>
  </si>
  <si>
    <t>Communauté urbaine, district</t>
  </si>
  <si>
    <t>Commune</t>
  </si>
  <si>
    <t>Centre d'action sociale</t>
  </si>
  <si>
    <t>Département</t>
  </si>
  <si>
    <t>Offices publics de l'habitat (OPH)</t>
  </si>
  <si>
    <t>Région</t>
  </si>
  <si>
    <t>Syndicat</t>
  </si>
  <si>
    <t>Autre collectivité territoriale</t>
  </si>
  <si>
    <t>Métropole</t>
  </si>
  <si>
    <t>Ensemble</t>
  </si>
  <si>
    <t>Sources : CNRACL, Fonds national de prévention, Banque nationale de données.</t>
  </si>
  <si>
    <r>
      <t xml:space="preserve">Champ : </t>
    </r>
    <r>
      <rPr>
        <sz val="8"/>
        <rFont val="Calibri"/>
        <family val="2"/>
      </rPr>
      <t>É</t>
    </r>
    <r>
      <rPr>
        <sz val="8"/>
        <rFont val="Arial"/>
        <family val="2"/>
      </rPr>
      <t>chantillon de 699 323 agents, représentant 48 % de la population des actifs territoriaux affiliés à la CNRACL.</t>
    </r>
  </si>
  <si>
    <t>(1) Le taux de sinistralité est calculé en rapportant le nombre d'événements d'une année aux effectifs couverts par la Banque nationale des données.</t>
  </si>
  <si>
    <t>Figure 8.5-10 : Répartition des accidents de service et de trajet selon le type d'établissement de la fonction publique hospitalière en 2017</t>
  </si>
  <si>
    <t>Autres collectivités hospitalières</t>
  </si>
  <si>
    <t>Centres de soins avec/sans hébergement</t>
  </si>
  <si>
    <t>Centres d'hébergement pour personnes âgées</t>
  </si>
  <si>
    <t>Centres hospitaliers généraux</t>
  </si>
  <si>
    <t>Centres hospitaliers régionaux</t>
  </si>
  <si>
    <t>Centres hospitaliers spécialisés</t>
  </si>
  <si>
    <r>
      <rPr>
        <sz val="9"/>
        <rFont val="Calibri"/>
        <family val="2"/>
      </rPr>
      <t>É</t>
    </r>
    <r>
      <rPr>
        <sz val="9"/>
        <rFont val="Arial"/>
        <family val="2"/>
      </rPr>
      <t>tablissements publics à caractère sanitaire ou social</t>
    </r>
  </si>
  <si>
    <t>Hôpitaux locaux</t>
  </si>
  <si>
    <r>
      <t xml:space="preserve">Champ : </t>
    </r>
    <r>
      <rPr>
        <sz val="8"/>
        <rFont val="Calibri"/>
        <family val="2"/>
      </rPr>
      <t>É</t>
    </r>
    <r>
      <rPr>
        <sz val="8"/>
        <rFont val="Arial"/>
        <family val="2"/>
      </rPr>
      <t>chantillon de 278 872 agents, représentant 30 % de la population des actifs hospitaliers de la CNRACL.</t>
    </r>
  </si>
  <si>
    <t>(1) Le taux de sinistralité est calculé en rapportant le nombre d'événements d'une année au nombre des effectifs couverts par la Banque nationale des données.</t>
  </si>
  <si>
    <t>Figure 8.5-1 : Part des agents ayant eu un accident du travail dans les trois versants de la fonction publique et dans le secteur privé en 2016</t>
  </si>
  <si>
    <t>(en %)</t>
  </si>
  <si>
    <t>Part des agents ayant eu…</t>
  </si>
  <si>
    <t>au moins un accident dans l'année</t>
  </si>
  <si>
    <t>un accident</t>
  </si>
  <si>
    <t>deux accidents</t>
  </si>
  <si>
    <t>trois accidents ou plus</t>
  </si>
  <si>
    <r>
      <t>Fonction publique de l'</t>
    </r>
    <r>
      <rPr>
        <sz val="9"/>
        <rFont val="Calibri"/>
        <family val="2"/>
      </rPr>
      <t>É</t>
    </r>
    <r>
      <rPr>
        <sz val="9"/>
        <rFont val="Arial"/>
        <family val="2"/>
      </rPr>
      <t>tat</t>
    </r>
  </si>
  <si>
    <t>Fonction publique territoriale</t>
  </si>
  <si>
    <t>Fontion publique hospitalière</t>
  </si>
  <si>
    <t>Ensemble de la fonction publique</t>
  </si>
  <si>
    <t>Secteur privé</t>
  </si>
  <si>
    <t>Champ : France, salariés.</t>
  </si>
  <si>
    <t>Lecture : 9,7 % des agents de la FPT ont déclaré avoir subi au moins un accident du travail dans l'année : 8,3 % ont déclaré un accident, 0,9 % deux accidents et 0,5 % trois accidents ou plus.</t>
  </si>
  <si>
    <t>Note : Accidents du travail déclarés, hors accidents de trajet, survenus dans les 12 mois précédant la collecte.</t>
  </si>
  <si>
    <t>Figure 8.5-5 : Répartition du nombre d'accidents du travail pour 100 agents selon la filière dans les collectivités territoriales au 31 décembre 2015</t>
  </si>
  <si>
    <t>Filière</t>
  </si>
  <si>
    <r>
      <t>Nombre d'accidents de service pour 100 agents</t>
    </r>
    <r>
      <rPr>
        <vertAlign val="superscript"/>
        <sz val="8"/>
        <rFont val="Arial"/>
        <family val="2"/>
      </rPr>
      <t>(1)</t>
    </r>
    <r>
      <rPr>
        <sz val="8"/>
        <rFont val="Arial"/>
        <family val="2"/>
      </rPr>
      <t xml:space="preserve"> </t>
    </r>
  </si>
  <si>
    <r>
      <t>Nombre d'accidents du trajet pour 100 agents</t>
    </r>
    <r>
      <rPr>
        <vertAlign val="superscript"/>
        <sz val="8"/>
        <rFont val="Arial"/>
        <family val="2"/>
      </rPr>
      <t>(1)</t>
    </r>
  </si>
  <si>
    <t>Administrative</t>
  </si>
  <si>
    <t>Animation</t>
  </si>
  <si>
    <t>Culturelle</t>
  </si>
  <si>
    <t>Incendie et secours</t>
  </si>
  <si>
    <t>Médico-sociale technique</t>
  </si>
  <si>
    <t>Police municipale</t>
  </si>
  <si>
    <t>Sociale</t>
  </si>
  <si>
    <t>Sportive</t>
  </si>
  <si>
    <t>Technique</t>
  </si>
  <si>
    <t>Total</t>
  </si>
  <si>
    <t>Source : DGCL, synthèse nationale des rapports au CTP sur l'état des collectivités territoriales au 31 décembre 2015.</t>
  </si>
  <si>
    <t>Champ : Fonctionnaires et contractuels sur emplois permanents employés dans les collectivités territoriales disposant d’un Comité technique paritaire propre (celles de plus de 50 agents) ou relevant du CTP d’un centre de gestion au 31 décembre 2015.</t>
  </si>
  <si>
    <t>(1) Données révisées par la DGCL.</t>
  </si>
  <si>
    <t>Figure 8.5-7 : Accidents du travail recensés dans la fonction publique hospitalière en 2015</t>
  </si>
  <si>
    <t>Nombre d'accidents de travail (hors accidents de trajet) et avec arrêt de travail recensés</t>
  </si>
  <si>
    <t>ETP de l'échantillon</t>
  </si>
  <si>
    <t>Nombre d'accidents du travail pour 100 ETP</t>
  </si>
  <si>
    <t>Source : DGOS et ATIH,  Analyse des bilans sociaux des établissements publics de santé à fin 2015.</t>
  </si>
  <si>
    <t>Champ : Agents travaillant dans 489 établissements publics de santé répondants.</t>
  </si>
  <si>
    <t>Lecture : Sur un échantillon de 489 établissements composés de 549 875 ETP au total, 22 830 accidents de travail (hors accidents de trajet) et avec arrêt de travail ont été recensés soit 4,2 accidents du travail pour 100 ETP.</t>
  </si>
  <si>
    <t>Figure 8.5-8 : Causes d'accidents du travail les plus fréquentes dans la fonction publique hospitalière en 2015</t>
  </si>
  <si>
    <t>Part des établissements de santé qui déclarent la cause parmi les plus fréquentes</t>
  </si>
  <si>
    <t>Chute de plain-pied</t>
  </si>
  <si>
    <t>Effort lié à la manutention de malades</t>
  </si>
  <si>
    <t>Contact/Projection avec sang, urine, produit biologique, etc. sur peau lésée, muqueuses, yeux</t>
  </si>
  <si>
    <r>
      <t xml:space="preserve">Champ : </t>
    </r>
    <r>
      <rPr>
        <sz val="8"/>
        <rFont val="Calibri"/>
        <family val="2"/>
      </rPr>
      <t>É</t>
    </r>
    <r>
      <rPr>
        <sz val="8"/>
        <rFont val="Arial"/>
        <family val="2"/>
      </rPr>
      <t>chantillon de 489 établissements publics de santé répondants.</t>
    </r>
  </si>
  <si>
    <t>Figure 8.5-9 : Métiers les plus touchés par les accidents du travail dans la fonction publique hospitalière en 2015</t>
  </si>
  <si>
    <t>Part des établissements de santé qui déclarent le métier parmi les plus touchés</t>
  </si>
  <si>
    <t xml:space="preserve">Aide-soignant(e) </t>
  </si>
  <si>
    <t>Infirmier(e) en soins généraux</t>
  </si>
  <si>
    <t>Agent de bio-nettoyage</t>
  </si>
  <si>
    <t>Notes : En 2017, 22 174 accidents de service et 2 188 accidents de trajet d'agents de la FPH ont été recensés dans la BND ; le faible taux de couverture de l'enquête rend les résultats fragiles et la comparaison avec des résultats d'années antérieures délicate.</t>
  </si>
  <si>
    <t>Source : Enquête Conditions de travail - Risques psychosociaux 2016, Dares, DGAFP, Drees, Insee. Traitement Dares et DGAFP - Dessi.</t>
  </si>
  <si>
    <r>
      <t>Source : Volet AT/MP, Bilan de l'application des dispositions relatives à l'hygiène, à la sécurité du travail et à la médecine du travail dans la fonction publique de l'</t>
    </r>
    <r>
      <rPr>
        <i/>
        <sz val="8"/>
        <rFont val="Calibri"/>
        <family val="2"/>
      </rPr>
      <t>É</t>
    </r>
    <r>
      <rPr>
        <i/>
        <sz val="8"/>
        <rFont val="Arial"/>
        <family val="2"/>
      </rPr>
      <t>tat en 2017. Traitement DGAFP - Dessi.</t>
    </r>
  </si>
  <si>
    <r>
      <t>Défense</t>
    </r>
    <r>
      <rPr>
        <vertAlign val="superscript"/>
        <sz val="9"/>
        <rFont val="Arial"/>
        <family val="2"/>
      </rPr>
      <t>(2)</t>
    </r>
  </si>
  <si>
    <t>(2) Hors personnel militaire.</t>
  </si>
  <si>
    <r>
      <t>Éducation nationale</t>
    </r>
    <r>
      <rPr>
        <vertAlign val="superscript"/>
        <sz val="9"/>
        <rFont val="Arial"/>
        <family val="2"/>
      </rPr>
      <t>(1)(4)</t>
    </r>
  </si>
  <si>
    <r>
      <t>(4) Les agents contractuels recrutés sous contrat à durée déterminée supérieur ou égal à un an ou en contrat à durée indéterminée, à temps complet, relevant du budget de l’</t>
    </r>
    <r>
      <rPr>
        <sz val="8"/>
        <rFont val="Calibri"/>
        <family val="2"/>
      </rPr>
      <t>É</t>
    </r>
    <r>
      <rPr>
        <sz val="8"/>
        <rFont val="Arial"/>
        <family val="2"/>
      </rPr>
      <t>ducation nationale ont été intégrés dans les chiffres de l'enquête 2014.</t>
    </r>
  </si>
  <si>
    <t>Lecture : Sur un périmètre couvrant 100 % des services du Conseil d'État, 28 accidents du travail ont été notifiés en 2017. Parmi ceux-ci, 57 % concernaient des femmes. Et parmi les accidents du travail qui concernaient les femmes dans ce même ministère, 88 % n'ont fait l'objet d'aucun arrêt de travail, 13 % en ont fait l'objet (50 % un arrêt de travail de plus de 3 jours), et 0 % ont donné lieu à un décès.</t>
  </si>
  <si>
    <r>
      <t>Source : Volet AT/MP, Bilans de l'application des dispositions relatives à l'hygiène, à la sécurité du travail et à la médecine du travail dans la fonction publique de l'</t>
    </r>
    <r>
      <rPr>
        <sz val="8"/>
        <rFont val="Calibri"/>
        <family val="2"/>
      </rPr>
      <t>É</t>
    </r>
    <r>
      <rPr>
        <i/>
        <sz val="8"/>
        <rFont val="Arial"/>
        <family val="2"/>
      </rPr>
      <t>tat en 2016 et 2017. Traitement DGAFP - Dessi.</t>
    </r>
  </si>
  <si>
    <r>
      <rPr>
        <sz val="9"/>
        <rFont val="Calibri"/>
        <family val="2"/>
      </rPr>
      <t>É</t>
    </r>
    <r>
      <rPr>
        <sz val="9"/>
        <rFont val="Arial"/>
        <family val="2"/>
      </rPr>
      <t>ducation nationale</t>
    </r>
    <r>
      <rPr>
        <vertAlign val="superscript"/>
        <sz val="9"/>
        <rFont val="Arial"/>
        <family val="2"/>
      </rPr>
      <t>(1)(4)</t>
    </r>
  </si>
  <si>
    <t>Lecture : Sur un périmètre couvrant 100 % des services du Conseil d'État, 52 accidents du trajet ont été notifiés en 2017. Parmi ceux-ci, 79 % concernaient des femmes. Et parmi les accidents du trajet qui concernaient les femmes dans ce même ministère, 41 % n'ont fait l'objet d'aucun arrêt de travail, 59 % en ont fait l'objet (79 % un arrêt de travail de plus de 3 jours), et 0 % ont donné lieu à un décès.</t>
  </si>
  <si>
    <t>Notes : En 2017, 38 939 accidents de service et 6 241 accidents de trajet d'agents de la FPT ont été recensés dans la BND ; le faible taux de couverture de l'enquête rend les résultats fragiles et la comparaison avec des résultats d'années antérieures délicate.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</si>
</sst>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_ ;\-#,##0.0\ "/>
    <numFmt numFmtId="167" formatCode="_-* #,##0\ _€_-;\-* #,##0\ _€_-;_-* &quot;-&quot;??\ _€_-;_-@_-"/>
    <numFmt numFmtId="168" formatCode="_-* #,##0.0\ _€_-;\-* #,##0.0\ _€_-;_-* &quot;-&quot;??\ _€_-;_-@_-"/>
  </numFmts>
  <fonts count="23"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sz val="9"/>
      <name val="Arial"/>
      <family val="2"/>
    </font>
    <font>
      <vertAlign val="superscript"/>
      <sz val="9"/>
      <name val="Arial"/>
      <family val="2"/>
    </font>
    <font>
      <sz val="10"/>
      <color theme="1"/>
      <name val="Arial"/>
      <family val="2"/>
    </font>
    <font>
      <sz val="10"/>
      <name val="Arial"/>
      <family val="2"/>
    </font>
    <font>
      <sz val="9"/>
      <color theme="1"/>
      <name val="Arial"/>
      <family val="2"/>
    </font>
    <font>
      <i/>
      <sz val="8"/>
      <name val="Arial"/>
      <family val="2"/>
    </font>
    <font>
      <i/>
      <sz val="8"/>
      <name val="Calibri"/>
      <family val="2"/>
    </font>
    <font>
      <sz val="8"/>
      <name val="Arial"/>
      <family val="2"/>
    </font>
    <font>
      <b/>
      <sz val="18"/>
      <color indexed="56"/>
      <name val="Cambria"/>
      <family val="2"/>
    </font>
    <font>
      <b/>
      <sz val="9"/>
      <name val="Arial"/>
      <family val="2"/>
    </font>
    <font>
      <sz val="11"/>
      <color rgb="FFFF0000"/>
      <name val="Calibri"/>
      <family val="2"/>
      <scheme val="minor"/>
    </font>
    <font>
      <sz val="8"/>
      <color rgb="FFFF0000"/>
      <name val="Arial"/>
      <family val="2"/>
    </font>
    <font>
      <sz val="8"/>
      <name val="Calibri"/>
      <family val="2"/>
    </font>
    <font>
      <vertAlign val="superscript"/>
      <sz val="8"/>
      <name val="Arial"/>
      <family val="2"/>
    </font>
    <font>
      <sz val="11"/>
      <name val="Calibri"/>
      <family val="2"/>
      <scheme val="minor"/>
    </font>
    <font>
      <sz val="9"/>
      <name val="Calibri"/>
      <family val="2"/>
    </font>
    <font>
      <sz val="10"/>
      <name val="Arial"/>
    </font>
    <font>
      <i/>
      <sz val="9"/>
      <name val="Arial"/>
      <family val="2"/>
    </font>
    <font>
      <b/>
      <sz val="8"/>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s>
  <cellStyleXfs count="8">
    <xf numFmtId="0" fontId="0" fillId="0" borderId="0"/>
    <xf numFmtId="9" fontId="1" fillId="0" borderId="0" applyFont="0" applyFill="0" applyBorder="0" applyAlignment="0" applyProtection="0"/>
    <xf numFmtId="0" fontId="7" fillId="0" borderId="0"/>
    <xf numFmtId="0" fontId="12" fillId="0" borderId="0" applyNumberFormat="0" applyFill="0" applyBorder="0" applyAlignment="0" applyProtection="0"/>
    <xf numFmtId="0" fontId="20" fillId="0" borderId="0"/>
    <xf numFmtId="0" fontId="7" fillId="0" borderId="0"/>
    <xf numFmtId="0" fontId="7" fillId="0" borderId="0"/>
    <xf numFmtId="43" fontId="7" fillId="0" borderId="0" applyFont="0" applyFill="0" applyBorder="0" applyAlignment="0" applyProtection="0"/>
  </cellStyleXfs>
  <cellXfs count="193">
    <xf numFmtId="0" fontId="0" fillId="0" borderId="0" xfId="0"/>
    <xf numFmtId="0" fontId="2" fillId="0" borderId="0" xfId="0" applyFont="1"/>
    <xf numFmtId="9" fontId="6" fillId="0" borderId="8"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9" fontId="7" fillId="0" borderId="4" xfId="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11" fillId="0" borderId="0" xfId="0" applyFont="1" applyAlignment="1"/>
    <xf numFmtId="0" fontId="11" fillId="0" borderId="0" xfId="0" applyFont="1" applyBorder="1"/>
    <xf numFmtId="0" fontId="0" fillId="0" borderId="0" xfId="0" applyBorder="1"/>
    <xf numFmtId="9" fontId="0" fillId="0" borderId="0" xfId="0" applyNumberFormat="1"/>
    <xf numFmtId="9" fontId="7" fillId="0" borderId="4" xfId="1" applyFont="1" applyFill="1" applyBorder="1" applyAlignment="1">
      <alignment horizontal="center" vertical="center" wrapText="1"/>
    </xf>
    <xf numFmtId="0" fontId="11" fillId="0" borderId="0" xfId="0" applyFont="1" applyFill="1" applyBorder="1" applyAlignment="1">
      <alignment wrapText="1"/>
    </xf>
    <xf numFmtId="0" fontId="14" fillId="0" borderId="0" xfId="0" applyFont="1"/>
    <xf numFmtId="0" fontId="13" fillId="0" borderId="4" xfId="0" applyFont="1" applyFill="1" applyBorder="1" applyAlignment="1">
      <alignment horizontal="center" wrapText="1"/>
    </xf>
    <xf numFmtId="0" fontId="13" fillId="3" borderId="4" xfId="0"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9" fontId="4"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9" fontId="7" fillId="0" borderId="8" xfId="0" applyNumberFormat="1" applyFont="1" applyFill="1" applyBorder="1" applyAlignment="1">
      <alignment horizontal="center"/>
    </xf>
    <xf numFmtId="3" fontId="4" fillId="0" borderId="10" xfId="0" applyNumberFormat="1" applyFont="1" applyFill="1" applyBorder="1" applyAlignment="1">
      <alignment horizontal="center" vertical="center"/>
    </xf>
    <xf numFmtId="0" fontId="11" fillId="0" borderId="0" xfId="0" applyFont="1" applyFill="1" applyBorder="1" applyAlignment="1">
      <alignment horizontal="left" wrapText="1"/>
    </xf>
    <xf numFmtId="0" fontId="9" fillId="0" borderId="0" xfId="0" applyFont="1" applyFill="1" applyBorder="1" applyAlignment="1">
      <alignment horizontal="left" wrapText="1"/>
    </xf>
    <xf numFmtId="0" fontId="11" fillId="0" borderId="0" xfId="0" applyFont="1"/>
    <xf numFmtId="3" fontId="4" fillId="0" borderId="10" xfId="0" applyNumberFormat="1" applyFont="1" applyFill="1" applyBorder="1" applyAlignment="1">
      <alignment horizontal="center" vertical="center" wrapText="1"/>
    </xf>
    <xf numFmtId="0" fontId="9" fillId="0" borderId="0" xfId="0" applyFont="1" applyFill="1" applyBorder="1" applyAlignment="1"/>
    <xf numFmtId="0" fontId="8"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15" fillId="0" borderId="0" xfId="0" applyFont="1"/>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11" fillId="0" borderId="0" xfId="0" applyFont="1" applyFill="1" applyBorder="1" applyAlignment="1"/>
    <xf numFmtId="0" fontId="17" fillId="0" borderId="0" xfId="0" applyFont="1" applyFill="1" applyBorder="1" applyAlignment="1"/>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xf numFmtId="9" fontId="4" fillId="3" borderId="8" xfId="0" applyNumberFormat="1" applyFont="1" applyFill="1" applyBorder="1" applyAlignment="1">
      <alignment horizontal="center" vertical="center"/>
    </xf>
    <xf numFmtId="9" fontId="6" fillId="3" borderId="8" xfId="0" applyNumberFormat="1" applyFont="1" applyFill="1" applyBorder="1" applyAlignment="1">
      <alignment horizontal="center" vertical="center"/>
    </xf>
    <xf numFmtId="9" fontId="7" fillId="0" borderId="8" xfId="0" applyNumberFormat="1"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20" fontId="4" fillId="2" borderId="8" xfId="0" applyNumberFormat="1" applyFont="1" applyFill="1" applyBorder="1" applyAlignment="1">
      <alignment horizontal="left" vertical="center" wrapText="1"/>
    </xf>
    <xf numFmtId="0" fontId="2" fillId="0" borderId="13" xfId="0" applyFont="1" applyBorder="1" applyAlignment="1">
      <alignment horizontal="left" wrapText="1"/>
    </xf>
    <xf numFmtId="0" fontId="4"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1" xfId="0" applyFont="1" applyBorder="1" applyAlignment="1">
      <alignment vertical="center" wrapText="1"/>
    </xf>
    <xf numFmtId="164" fontId="4" fillId="3" borderId="1" xfId="1"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165" fontId="4" fillId="3" borderId="1" xfId="1" applyNumberFormat="1" applyFont="1" applyFill="1" applyBorder="1" applyAlignment="1">
      <alignment horizontal="center" vertical="center"/>
    </xf>
    <xf numFmtId="0" fontId="4" fillId="0" borderId="5" xfId="0" applyFont="1" applyBorder="1" applyAlignment="1">
      <alignment vertical="center" wrapText="1"/>
    </xf>
    <xf numFmtId="164" fontId="4" fillId="3" borderId="5" xfId="1" applyNumberFormat="1" applyFont="1" applyFill="1" applyBorder="1" applyAlignment="1">
      <alignment horizontal="center" vertical="center"/>
    </xf>
    <xf numFmtId="164" fontId="4" fillId="3" borderId="5" xfId="0" applyNumberFormat="1" applyFont="1" applyFill="1" applyBorder="1" applyAlignment="1">
      <alignment horizontal="center" vertical="center"/>
    </xf>
    <xf numFmtId="165" fontId="4" fillId="3" borderId="5" xfId="0" applyNumberFormat="1" applyFont="1" applyFill="1" applyBorder="1" applyAlignment="1">
      <alignment horizontal="center" vertical="center"/>
    </xf>
    <xf numFmtId="0" fontId="0" fillId="3" borderId="0" xfId="0" applyFill="1"/>
    <xf numFmtId="0" fontId="13" fillId="0" borderId="11" xfId="0" applyFont="1" applyBorder="1" applyAlignment="1">
      <alignment vertical="center" wrapText="1"/>
    </xf>
    <xf numFmtId="164" fontId="13" fillId="3" borderId="11" xfId="1" applyNumberFormat="1" applyFont="1" applyFill="1" applyBorder="1" applyAlignment="1">
      <alignment horizontal="center" vertical="center"/>
    </xf>
    <xf numFmtId="164" fontId="13" fillId="3" borderId="11" xfId="0" applyNumberFormat="1" applyFont="1" applyFill="1" applyBorder="1" applyAlignment="1">
      <alignment horizontal="center" vertical="center"/>
    </xf>
    <xf numFmtId="165" fontId="13" fillId="3" borderId="11" xfId="0" applyNumberFormat="1" applyFont="1" applyFill="1" applyBorder="1" applyAlignment="1">
      <alignment horizontal="center" vertical="center"/>
    </xf>
    <xf numFmtId="0" fontId="2" fillId="0" borderId="12" xfId="0" applyFont="1" applyBorder="1" applyAlignment="1">
      <alignment vertical="center" wrapText="1"/>
    </xf>
    <xf numFmtId="164" fontId="2" fillId="0" borderId="12" xfId="1" applyNumberFormat="1" applyFont="1" applyBorder="1" applyAlignment="1">
      <alignment horizontal="center" vertical="center"/>
    </xf>
    <xf numFmtId="164" fontId="2" fillId="0" borderId="12" xfId="0" applyNumberFormat="1" applyFont="1" applyBorder="1" applyAlignment="1">
      <alignment horizontal="center" vertical="center"/>
    </xf>
    <xf numFmtId="165" fontId="2" fillId="0" borderId="12" xfId="0" applyNumberFormat="1" applyFont="1" applyFill="1" applyBorder="1" applyAlignment="1">
      <alignment horizontal="center" vertical="center"/>
    </xf>
    <xf numFmtId="165" fontId="2" fillId="0" borderId="12" xfId="0" applyNumberFormat="1" applyFont="1" applyBorder="1" applyAlignment="1">
      <alignment horizontal="center" vertical="center"/>
    </xf>
    <xf numFmtId="164" fontId="4" fillId="0" borderId="1" xfId="1"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164" fontId="4" fillId="0" borderId="5" xfId="1"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xf>
    <xf numFmtId="164" fontId="13" fillId="0" borderId="11" xfId="1" applyNumberFormat="1" applyFont="1" applyBorder="1" applyAlignment="1">
      <alignment horizontal="center" vertical="center"/>
    </xf>
    <xf numFmtId="164" fontId="13" fillId="0" borderId="11" xfId="0" applyNumberFormat="1" applyFont="1" applyBorder="1" applyAlignment="1">
      <alignment horizontal="center" vertical="center"/>
    </xf>
    <xf numFmtId="165" fontId="13" fillId="0" borderId="11" xfId="0" applyNumberFormat="1" applyFont="1" applyBorder="1" applyAlignment="1">
      <alignment horizontal="center" vertical="center"/>
    </xf>
    <xf numFmtId="0" fontId="2" fillId="4" borderId="0" xfId="4" applyFont="1" applyFill="1" applyBorder="1" applyAlignment="1">
      <alignment vertical="center"/>
    </xf>
    <xf numFmtId="0" fontId="2" fillId="4" borderId="0" xfId="4" applyFont="1" applyFill="1" applyBorder="1" applyAlignment="1">
      <alignment vertical="center" wrapText="1"/>
    </xf>
    <xf numFmtId="0" fontId="20" fillId="0" borderId="0" xfId="4"/>
    <xf numFmtId="0" fontId="4" fillId="0" borderId="0" xfId="4" applyFont="1"/>
    <xf numFmtId="0" fontId="4" fillId="4" borderId="4" xfId="4" applyFont="1" applyFill="1" applyBorder="1" applyAlignment="1">
      <alignment vertical="top" wrapText="1"/>
    </xf>
    <xf numFmtId="165" fontId="13" fillId="0" borderId="4" xfId="4" applyNumberFormat="1" applyFont="1" applyBorder="1" applyAlignment="1">
      <alignment horizontal="center" vertical="center" wrapText="1"/>
    </xf>
    <xf numFmtId="165" fontId="21" fillId="0" borderId="8" xfId="4" applyNumberFormat="1" applyFont="1" applyBorder="1" applyAlignment="1">
      <alignment horizontal="center" vertical="center" wrapText="1"/>
    </xf>
    <xf numFmtId="165" fontId="21" fillId="0" borderId="9" xfId="4" applyNumberFormat="1" applyFont="1" applyBorder="1" applyAlignment="1">
      <alignment horizontal="center" vertical="center" wrapText="1"/>
    </xf>
    <xf numFmtId="165" fontId="21" fillId="0" borderId="10" xfId="4" applyNumberFormat="1" applyFont="1" applyBorder="1" applyAlignment="1">
      <alignment horizontal="center" vertical="center" wrapText="1"/>
    </xf>
    <xf numFmtId="0" fontId="4" fillId="0" borderId="4" xfId="4" applyFont="1" applyBorder="1"/>
    <xf numFmtId="0" fontId="4" fillId="4" borderId="14" xfId="4" applyFont="1" applyFill="1" applyBorder="1" applyAlignment="1">
      <alignment vertical="top" wrapText="1"/>
    </xf>
    <xf numFmtId="165" fontId="13" fillId="0" borderId="14" xfId="4" applyNumberFormat="1" applyFont="1" applyBorder="1" applyAlignment="1">
      <alignment horizontal="center" vertical="center" wrapText="1"/>
    </xf>
    <xf numFmtId="165" fontId="21" fillId="0" borderId="15" xfId="4" applyNumberFormat="1" applyFont="1" applyBorder="1" applyAlignment="1">
      <alignment horizontal="center" vertical="center" wrapText="1"/>
    </xf>
    <xf numFmtId="165" fontId="21" fillId="0" borderId="16" xfId="4" applyNumberFormat="1" applyFont="1" applyBorder="1" applyAlignment="1">
      <alignment horizontal="center" vertical="center" wrapText="1"/>
    </xf>
    <xf numFmtId="165" fontId="21" fillId="0" borderId="17" xfId="4" applyNumberFormat="1" applyFont="1" applyBorder="1" applyAlignment="1">
      <alignment horizontal="center" vertical="center" wrapText="1"/>
    </xf>
    <xf numFmtId="0" fontId="4" fillId="0" borderId="11" xfId="4" applyFont="1" applyBorder="1"/>
    <xf numFmtId="165" fontId="13" fillId="0" borderId="11" xfId="4" applyNumberFormat="1" applyFont="1" applyBorder="1" applyAlignment="1">
      <alignment horizontal="center" vertical="center" wrapText="1"/>
    </xf>
    <xf numFmtId="165" fontId="21" fillId="0" borderId="6" xfId="4" applyNumberFormat="1" applyFont="1" applyBorder="1" applyAlignment="1">
      <alignment horizontal="center" vertical="center" wrapText="1"/>
    </xf>
    <xf numFmtId="165" fontId="21" fillId="0" borderId="13" xfId="4" applyNumberFormat="1" applyFont="1" applyBorder="1" applyAlignment="1">
      <alignment horizontal="center" vertical="center" wrapText="1"/>
    </xf>
    <xf numFmtId="165" fontId="21" fillId="0" borderId="7" xfId="4" applyNumberFormat="1" applyFont="1" applyBorder="1" applyAlignment="1">
      <alignment horizontal="center" vertical="center" wrapText="1"/>
    </xf>
    <xf numFmtId="0" fontId="11" fillId="0" borderId="12" xfId="4" applyFont="1" applyFill="1" applyBorder="1" applyAlignment="1">
      <alignment vertical="top" wrapText="1"/>
    </xf>
    <xf numFmtId="165" fontId="22" fillId="0" borderId="12" xfId="4" applyNumberFormat="1" applyFont="1" applyBorder="1" applyAlignment="1">
      <alignment horizontal="center" vertical="center" wrapText="1"/>
    </xf>
    <xf numFmtId="165" fontId="9" fillId="0" borderId="12" xfId="4" applyNumberFormat="1" applyFont="1" applyBorder="1" applyAlignment="1">
      <alignment horizontal="center" vertical="center" wrapText="1"/>
    </xf>
    <xf numFmtId="0" fontId="9" fillId="0" borderId="0" xfId="4" applyFont="1" applyBorder="1" applyAlignment="1">
      <alignment vertical="center"/>
    </xf>
    <xf numFmtId="0" fontId="11" fillId="0" borderId="0" xfId="4" applyFont="1" applyBorder="1" applyAlignment="1">
      <alignment vertical="center"/>
    </xf>
    <xf numFmtId="0" fontId="20" fillId="0" borderId="0" xfId="4" applyBorder="1"/>
    <xf numFmtId="0" fontId="11" fillId="0" borderId="0" xfId="4" applyFont="1" applyBorder="1"/>
    <xf numFmtId="0" fontId="2" fillId="0" borderId="0" xfId="5" applyFont="1" applyFill="1" applyBorder="1" applyAlignment="1">
      <alignment vertical="center" wrapText="1"/>
    </xf>
    <xf numFmtId="0" fontId="22" fillId="0" borderId="4" xfId="5" applyFont="1" applyFill="1" applyBorder="1" applyAlignment="1">
      <alignment horizontal="left" vertical="center" wrapText="1"/>
    </xf>
    <xf numFmtId="0" fontId="11" fillId="0" borderId="4" xfId="5" applyFont="1" applyFill="1" applyBorder="1" applyAlignment="1">
      <alignment horizontal="center" vertical="center" wrapText="1"/>
    </xf>
    <xf numFmtId="0" fontId="11" fillId="0" borderId="0" xfId="5" applyFont="1" applyFill="1"/>
    <xf numFmtId="0" fontId="11" fillId="0" borderId="18" xfId="6" applyFont="1" applyFill="1" applyBorder="1" applyAlignment="1">
      <alignment wrapText="1"/>
    </xf>
    <xf numFmtId="166" fontId="11" fillId="0" borderId="18" xfId="7" applyNumberFormat="1" applyFont="1" applyFill="1" applyBorder="1" applyAlignment="1">
      <alignment horizontal="center" vertical="center" wrapText="1"/>
    </xf>
    <xf numFmtId="166" fontId="11" fillId="0" borderId="1" xfId="7" applyNumberFormat="1" applyFont="1" applyFill="1" applyBorder="1" applyAlignment="1">
      <alignment horizontal="center" vertical="center" wrapText="1"/>
    </xf>
    <xf numFmtId="0" fontId="11" fillId="0" borderId="0" xfId="6" applyFont="1" applyFill="1"/>
    <xf numFmtId="166" fontId="11" fillId="0" borderId="5" xfId="7" applyNumberFormat="1" applyFont="1" applyFill="1" applyBorder="1" applyAlignment="1">
      <alignment horizontal="center" vertical="center" wrapText="1"/>
    </xf>
    <xf numFmtId="0" fontId="9" fillId="0" borderId="0" xfId="6" applyFont="1" applyFill="1"/>
    <xf numFmtId="0" fontId="22" fillId="0" borderId="8" xfId="6" applyFont="1" applyFill="1" applyBorder="1"/>
    <xf numFmtId="166" fontId="22" fillId="0" borderId="8" xfId="7" applyNumberFormat="1" applyFont="1" applyFill="1" applyBorder="1" applyAlignment="1">
      <alignment horizontal="center" vertical="center"/>
    </xf>
    <xf numFmtId="166" fontId="22" fillId="0" borderId="4" xfId="7" applyNumberFormat="1" applyFont="1" applyFill="1" applyBorder="1" applyAlignment="1">
      <alignment horizontal="center" vertical="center"/>
    </xf>
    <xf numFmtId="0" fontId="9" fillId="0" borderId="0" xfId="5" applyFont="1" applyFill="1" applyBorder="1" applyAlignment="1">
      <alignment vertical="center" wrapText="1"/>
    </xf>
    <xf numFmtId="0" fontId="9" fillId="0" borderId="0" xfId="5" applyFont="1" applyFill="1" applyBorder="1" applyAlignment="1">
      <alignment vertical="center"/>
    </xf>
    <xf numFmtId="0" fontId="11" fillId="0" borderId="0" xfId="5" applyFont="1" applyFill="1" applyBorder="1" applyAlignment="1">
      <alignment vertical="center" wrapText="1"/>
    </xf>
    <xf numFmtId="0" fontId="2" fillId="0" borderId="0" xfId="4" applyFont="1" applyFill="1" applyBorder="1" applyAlignment="1">
      <alignment horizontal="left" vertical="center" wrapText="1"/>
    </xf>
    <xf numFmtId="0" fontId="4" fillId="0" borderId="4" xfId="4" applyFont="1" applyFill="1" applyBorder="1" applyAlignment="1">
      <alignment horizontal="left" wrapText="1"/>
    </xf>
    <xf numFmtId="167" fontId="4" fillId="0" borderId="4" xfId="7" applyNumberFormat="1" applyFont="1" applyFill="1" applyBorder="1" applyAlignment="1">
      <alignment horizontal="center" vertical="center" wrapText="1"/>
    </xf>
    <xf numFmtId="0" fontId="7" fillId="0" borderId="0" xfId="4" applyFont="1" applyFill="1"/>
    <xf numFmtId="168" fontId="4" fillId="0" borderId="4" xfId="7" applyNumberFormat="1" applyFont="1" applyFill="1" applyBorder="1" applyAlignment="1">
      <alignment horizontal="center" vertical="center" wrapText="1"/>
    </xf>
    <xf numFmtId="0" fontId="4" fillId="0" borderId="0" xfId="4" applyFont="1" applyFill="1" applyBorder="1" applyAlignment="1">
      <alignment horizontal="left" wrapText="1"/>
    </xf>
    <xf numFmtId="168" fontId="4" fillId="0" borderId="0" xfId="7" applyNumberFormat="1" applyFont="1" applyFill="1" applyBorder="1" applyAlignment="1">
      <alignment horizontal="center" vertical="center" wrapText="1"/>
    </xf>
    <xf numFmtId="0" fontId="9" fillId="0" borderId="0" xfId="4" applyFont="1" applyFill="1"/>
    <xf numFmtId="0" fontId="11" fillId="0" borderId="0" xfId="4" applyFont="1" applyFill="1" applyBorder="1" applyAlignment="1">
      <alignment wrapText="1"/>
    </xf>
    <xf numFmtId="0" fontId="7" fillId="0" borderId="0" xfId="4" applyFont="1" applyFill="1" applyAlignment="1">
      <alignment wrapText="1"/>
    </xf>
    <xf numFmtId="0" fontId="2" fillId="0" borderId="0" xfId="4" applyFont="1" applyFill="1" applyBorder="1" applyAlignment="1">
      <alignment vertical="center"/>
    </xf>
    <xf numFmtId="0" fontId="2" fillId="0" borderId="0" xfId="4" applyFont="1" applyFill="1" applyBorder="1" applyAlignment="1">
      <alignment vertical="center" wrapText="1"/>
    </xf>
    <xf numFmtId="0" fontId="4" fillId="0" borderId="4" xfId="4" applyFont="1" applyFill="1" applyBorder="1" applyAlignment="1">
      <alignment horizontal="center" wrapText="1"/>
    </xf>
    <xf numFmtId="0" fontId="4" fillId="0" borderId="4" xfId="4" applyFont="1" applyFill="1" applyBorder="1" applyAlignment="1">
      <alignment horizontal="center" vertical="center" wrapText="1"/>
    </xf>
    <xf numFmtId="164" fontId="4" fillId="0" borderId="4" xfId="4" applyNumberFormat="1" applyFont="1" applyFill="1" applyBorder="1" applyAlignment="1">
      <alignment horizontal="center" vertical="center" wrapText="1"/>
    </xf>
    <xf numFmtId="0" fontId="9" fillId="0" borderId="12" xfId="4" applyFont="1" applyFill="1" applyBorder="1" applyAlignment="1">
      <alignment wrapText="1"/>
    </xf>
    <xf numFmtId="0" fontId="9" fillId="0" borderId="0" xfId="4" applyFont="1" applyFill="1" applyBorder="1" applyAlignment="1"/>
    <xf numFmtId="0" fontId="11" fillId="0" borderId="0" xfId="4" applyFont="1" applyFill="1"/>
    <xf numFmtId="0" fontId="7" fillId="0" borderId="0" xfId="4" applyFont="1"/>
    <xf numFmtId="0" fontId="20" fillId="0" borderId="12" xfId="4" applyBorder="1"/>
    <xf numFmtId="0" fontId="9" fillId="0" borderId="0" xfId="4" applyFont="1" applyFill="1" applyAlignment="1">
      <alignment wrapText="1"/>
    </xf>
    <xf numFmtId="0" fontId="11" fillId="0" borderId="0" xfId="0" applyFont="1" applyFill="1" applyBorder="1" applyAlignment="1">
      <alignment wrapText="1"/>
    </xf>
    <xf numFmtId="0" fontId="13" fillId="0" borderId="4" xfId="4" applyFont="1" applyBorder="1" applyAlignment="1">
      <alignment horizontal="center" vertical="center" wrapText="1"/>
    </xf>
    <xf numFmtId="0" fontId="21" fillId="0" borderId="8"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10" xfId="4" applyFont="1" applyBorder="1" applyAlignment="1">
      <alignment horizontal="center" vertical="center" wrapText="1"/>
    </xf>
    <xf numFmtId="0" fontId="4" fillId="0" borderId="1" xfId="4" applyFont="1" applyBorder="1" applyAlignment="1">
      <alignment horizontal="center"/>
    </xf>
    <xf numFmtId="0" fontId="4" fillId="0" borderId="11" xfId="4" applyFont="1" applyBorder="1" applyAlignment="1">
      <alignment horizontal="center"/>
    </xf>
    <xf numFmtId="0" fontId="13" fillId="0" borderId="2" xfId="4" applyFont="1" applyBorder="1" applyAlignment="1">
      <alignment horizontal="center"/>
    </xf>
    <xf numFmtId="0" fontId="4" fillId="0" borderId="12" xfId="4" applyFont="1" applyBorder="1" applyAlignment="1">
      <alignment horizontal="center"/>
    </xf>
    <xf numFmtId="0" fontId="4" fillId="0" borderId="3" xfId="4" applyFont="1" applyBorder="1" applyAlignment="1">
      <alignment horizontal="center"/>
    </xf>
    <xf numFmtId="9" fontId="7" fillId="0" borderId="8" xfId="1" applyFont="1" applyFill="1" applyBorder="1" applyAlignment="1">
      <alignment horizontal="center" vertical="center"/>
    </xf>
    <xf numFmtId="9" fontId="7" fillId="0" borderId="10" xfId="1" applyFont="1" applyFill="1" applyBorder="1" applyAlignment="1">
      <alignment horizontal="center" vertical="center"/>
    </xf>
    <xf numFmtId="9" fontId="7" fillId="0" borderId="8" xfId="1" applyFont="1" applyFill="1" applyBorder="1" applyAlignment="1">
      <alignment horizontal="center" vertical="center" wrapText="1"/>
    </xf>
    <xf numFmtId="9" fontId="7" fillId="0" borderId="10" xfId="1" applyFont="1" applyFill="1" applyBorder="1" applyAlignment="1">
      <alignment horizontal="center" vertical="center" wrapText="1"/>
    </xf>
    <xf numFmtId="0" fontId="11" fillId="0" borderId="0" xfId="0" applyFont="1" applyAlignment="1">
      <alignment horizontal="left" wrapText="1"/>
    </xf>
    <xf numFmtId="0" fontId="9" fillId="0" borderId="12" xfId="0" applyFont="1" applyFill="1" applyBorder="1" applyAlignment="1">
      <alignment wrapText="1"/>
    </xf>
    <xf numFmtId="0" fontId="3" fillId="0" borderId="1"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11" fillId="0" borderId="0" xfId="0" applyFont="1" applyFill="1" applyBorder="1" applyAlignment="1">
      <alignment wrapText="1"/>
    </xf>
    <xf numFmtId="0" fontId="11" fillId="0" borderId="0" xfId="0" applyFont="1" applyAlignment="1">
      <alignment wrapText="1"/>
    </xf>
    <xf numFmtId="0" fontId="0" fillId="0" borderId="0" xfId="0" applyAlignment="1">
      <alignment wrapText="1"/>
    </xf>
    <xf numFmtId="0" fontId="13" fillId="0" borderId="8" xfId="0" applyFont="1" applyFill="1" applyBorder="1" applyAlignment="1">
      <alignment horizontal="center"/>
    </xf>
    <xf numFmtId="0" fontId="13" fillId="0" borderId="10" xfId="0" applyFont="1" applyFill="1" applyBorder="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5" applyFont="1" applyFill="1" applyBorder="1" applyAlignment="1">
      <alignment horizontal="left" vertical="center" wrapText="1"/>
    </xf>
    <xf numFmtId="0" fontId="11" fillId="0" borderId="0" xfId="5" applyFont="1" applyFill="1" applyBorder="1" applyAlignment="1">
      <alignment horizontal="left" vertical="center" wrapText="1"/>
    </xf>
    <xf numFmtId="0" fontId="2" fillId="0" borderId="0" xfId="0" applyFont="1" applyBorder="1" applyAlignment="1">
      <alignment horizontal="left" wrapText="1"/>
    </xf>
    <xf numFmtId="0" fontId="9" fillId="0" borderId="0" xfId="0" applyFont="1" applyBorder="1" applyAlignment="1">
      <alignment horizontal="left" wrapText="1"/>
    </xf>
    <xf numFmtId="0" fontId="11" fillId="0" borderId="0" xfId="0" applyFont="1" applyFill="1" applyAlignment="1">
      <alignment horizontal="left"/>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2" fillId="0" borderId="0" xfId="4" applyFont="1" applyFill="1" applyBorder="1" applyAlignment="1">
      <alignment horizontal="left" vertical="center" wrapText="1"/>
    </xf>
    <xf numFmtId="0" fontId="11" fillId="0" borderId="0" xfId="4" applyFont="1" applyFill="1" applyAlignment="1">
      <alignment horizontal="left" vertical="center" wrapText="1"/>
    </xf>
    <xf numFmtId="0" fontId="11" fillId="0" borderId="0" xfId="0" applyFont="1" applyBorder="1" applyAlignment="1">
      <alignment horizontal="left" wrapText="1"/>
    </xf>
  </cellXfs>
  <cellStyles count="8">
    <cellStyle name="Milliers 3" xfId="7"/>
    <cellStyle name="Normal" xfId="0" builtinId="0"/>
    <cellStyle name="Normal 2" xfId="2"/>
    <cellStyle name="Normal 2 2" xfId="5"/>
    <cellStyle name="Normal 3" xfId="4"/>
    <cellStyle name="Normal 5" xfId="6"/>
    <cellStyle name="Pourcentage" xfId="1" builtinId="5"/>
    <cellStyle name="Titr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A14" sqref="A14"/>
    </sheetView>
  </sheetViews>
  <sheetFormatPr baseColWidth="10" defaultRowHeight="12.75" x14ac:dyDescent="0.2"/>
  <cols>
    <col min="1" max="1" width="28.85546875" style="80" customWidth="1"/>
    <col min="2" max="5" width="18.140625" style="80" customWidth="1"/>
    <col min="6" max="16384" width="11.42578125" style="80"/>
  </cols>
  <sheetData>
    <row r="1" spans="1:5" x14ac:dyDescent="0.2">
      <c r="A1" s="78" t="s">
        <v>74</v>
      </c>
      <c r="B1" s="79"/>
      <c r="C1" s="79"/>
      <c r="D1" s="79"/>
      <c r="E1" s="79"/>
    </row>
    <row r="2" spans="1:5" x14ac:dyDescent="0.2">
      <c r="A2" s="81" t="s">
        <v>75</v>
      </c>
    </row>
    <row r="3" spans="1:5" x14ac:dyDescent="0.2">
      <c r="A3" s="147"/>
      <c r="B3" s="149" t="s">
        <v>76</v>
      </c>
      <c r="C3" s="150"/>
      <c r="D3" s="150"/>
      <c r="E3" s="151"/>
    </row>
    <row r="4" spans="1:5" ht="36" x14ac:dyDescent="0.2">
      <c r="A4" s="148"/>
      <c r="B4" s="143" t="s">
        <v>77</v>
      </c>
      <c r="C4" s="144" t="s">
        <v>78</v>
      </c>
      <c r="D4" s="145" t="s">
        <v>79</v>
      </c>
      <c r="E4" s="146" t="s">
        <v>80</v>
      </c>
    </row>
    <row r="5" spans="1:5" x14ac:dyDescent="0.2">
      <c r="A5" s="82" t="s">
        <v>81</v>
      </c>
      <c r="B5" s="83">
        <f>C5+D5+E5</f>
        <v>7.7700000000000005</v>
      </c>
      <c r="C5" s="84">
        <v>6.58</v>
      </c>
      <c r="D5" s="85">
        <v>0.73</v>
      </c>
      <c r="E5" s="86">
        <v>0.46</v>
      </c>
    </row>
    <row r="6" spans="1:5" x14ac:dyDescent="0.2">
      <c r="A6" s="87" t="s">
        <v>82</v>
      </c>
      <c r="B6" s="83">
        <f>C6+D6+E6</f>
        <v>9.6999999999999993</v>
      </c>
      <c r="C6" s="84">
        <v>8.2899999999999991</v>
      </c>
      <c r="D6" s="85">
        <v>0.91</v>
      </c>
      <c r="E6" s="86">
        <v>0.5</v>
      </c>
    </row>
    <row r="7" spans="1:5" ht="13.5" thickBot="1" x14ac:dyDescent="0.25">
      <c r="A7" s="88" t="s">
        <v>83</v>
      </c>
      <c r="B7" s="89">
        <f>C7+D7+E7</f>
        <v>12.86</v>
      </c>
      <c r="C7" s="90">
        <v>9.84</v>
      </c>
      <c r="D7" s="91">
        <v>1.94</v>
      </c>
      <c r="E7" s="92">
        <v>1.08</v>
      </c>
    </row>
    <row r="8" spans="1:5" ht="13.5" thickTop="1" x14ac:dyDescent="0.2">
      <c r="A8" s="93" t="s">
        <v>84</v>
      </c>
      <c r="B8" s="94">
        <f>C8+D8+E8</f>
        <v>9.51</v>
      </c>
      <c r="C8" s="95">
        <v>7.86</v>
      </c>
      <c r="D8" s="96">
        <v>1.05</v>
      </c>
      <c r="E8" s="97">
        <v>0.6</v>
      </c>
    </row>
    <row r="9" spans="1:5" x14ac:dyDescent="0.2">
      <c r="A9" s="82" t="s">
        <v>85</v>
      </c>
      <c r="B9" s="83">
        <f>C9+D9+E9</f>
        <v>10.42</v>
      </c>
      <c r="C9" s="84">
        <v>7.97</v>
      </c>
      <c r="D9" s="85">
        <v>1.43</v>
      </c>
      <c r="E9" s="86">
        <v>1.02</v>
      </c>
    </row>
    <row r="10" spans="1:5" x14ac:dyDescent="0.2">
      <c r="A10" s="98"/>
      <c r="B10" s="99"/>
      <c r="C10" s="100"/>
      <c r="D10" s="100"/>
      <c r="E10" s="100"/>
    </row>
    <row r="11" spans="1:5" x14ac:dyDescent="0.2">
      <c r="A11" s="101" t="s">
        <v>125</v>
      </c>
      <c r="B11" s="101"/>
      <c r="C11" s="101"/>
      <c r="D11" s="101"/>
      <c r="E11" s="101"/>
    </row>
    <row r="12" spans="1:5" x14ac:dyDescent="0.2">
      <c r="A12" s="102" t="s">
        <v>86</v>
      </c>
      <c r="B12" s="103"/>
      <c r="C12" s="103"/>
      <c r="D12" s="103"/>
      <c r="E12" s="103"/>
    </row>
    <row r="13" spans="1:5" x14ac:dyDescent="0.2">
      <c r="A13" s="102" t="s">
        <v>87</v>
      </c>
      <c r="B13" s="102"/>
      <c r="C13" s="102"/>
      <c r="D13" s="102"/>
      <c r="E13" s="102"/>
    </row>
    <row r="14" spans="1:5" x14ac:dyDescent="0.2">
      <c r="A14" s="104" t="s">
        <v>88</v>
      </c>
      <c r="B14" s="103"/>
      <c r="C14" s="103"/>
      <c r="D14" s="103"/>
      <c r="E14" s="103"/>
    </row>
    <row r="15" spans="1:5" x14ac:dyDescent="0.2">
      <c r="A15" s="104"/>
      <c r="B15" s="103"/>
      <c r="C15" s="103"/>
      <c r="D15" s="103"/>
      <c r="E15" s="103"/>
    </row>
  </sheetData>
  <mergeCells count="2">
    <mergeCell ref="A3:A4"/>
    <mergeCell ref="B3:E3"/>
  </mergeCells>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1" sqref="B11"/>
    </sheetView>
  </sheetViews>
  <sheetFormatPr baseColWidth="10" defaultRowHeight="15" x14ac:dyDescent="0.25"/>
  <cols>
    <col min="1" max="1" width="17.85546875" customWidth="1"/>
    <col min="2" max="2" width="15" customWidth="1"/>
    <col min="3" max="3" width="14.85546875" customWidth="1"/>
    <col min="4" max="4" width="12" customWidth="1"/>
    <col min="5" max="5" width="15" customWidth="1"/>
    <col min="6" max="6" width="13" customWidth="1"/>
  </cols>
  <sheetData>
    <row r="1" spans="1:7" x14ac:dyDescent="0.25">
      <c r="A1" s="185" t="s">
        <v>63</v>
      </c>
      <c r="B1" s="185"/>
      <c r="C1" s="185"/>
      <c r="D1" s="185"/>
      <c r="E1" s="185"/>
      <c r="F1" s="185"/>
      <c r="G1" s="185"/>
    </row>
    <row r="2" spans="1:7" x14ac:dyDescent="0.25">
      <c r="A2" s="185"/>
      <c r="B2" s="185"/>
      <c r="C2" s="185"/>
      <c r="D2" s="185"/>
      <c r="E2" s="185"/>
      <c r="F2" s="185"/>
      <c r="G2" s="185"/>
    </row>
    <row r="3" spans="1:7" x14ac:dyDescent="0.25">
      <c r="A3" s="46"/>
      <c r="B3" s="46"/>
      <c r="C3" s="46"/>
      <c r="D3" s="46"/>
      <c r="E3" s="46"/>
      <c r="F3" s="46"/>
      <c r="G3" s="46"/>
    </row>
    <row r="4" spans="1:7" ht="49.5" x14ac:dyDescent="0.25">
      <c r="A4" s="47"/>
      <c r="B4" s="48" t="s">
        <v>45</v>
      </c>
      <c r="C4" s="48" t="s">
        <v>46</v>
      </c>
      <c r="D4" s="48" t="s">
        <v>47</v>
      </c>
      <c r="E4" s="48" t="s">
        <v>48</v>
      </c>
      <c r="F4" s="48" t="s">
        <v>46</v>
      </c>
      <c r="G4" s="48" t="s">
        <v>47</v>
      </c>
    </row>
    <row r="5" spans="1:7" ht="24" x14ac:dyDescent="0.25">
      <c r="A5" s="49" t="s">
        <v>64</v>
      </c>
      <c r="B5" s="68">
        <v>8.1000000000000003E-2</v>
      </c>
      <c r="C5" s="69">
        <v>0.502</v>
      </c>
      <c r="D5" s="70">
        <v>47.6</v>
      </c>
      <c r="E5" s="68">
        <v>0.01</v>
      </c>
      <c r="F5" s="69">
        <v>0.52400000000000002</v>
      </c>
      <c r="G5" s="71">
        <v>48.8</v>
      </c>
    </row>
    <row r="6" spans="1:7" ht="36" x14ac:dyDescent="0.25">
      <c r="A6" s="54" t="s">
        <v>65</v>
      </c>
      <c r="B6" s="72">
        <v>8.1000000000000003E-2</v>
      </c>
      <c r="C6" s="73">
        <v>0.54800000000000004</v>
      </c>
      <c r="D6" s="74">
        <v>57.2</v>
      </c>
      <c r="E6" s="72">
        <v>6.0000000000000001E-3</v>
      </c>
      <c r="F6" s="72">
        <v>0.55600000000000005</v>
      </c>
      <c r="G6" s="74">
        <v>47.8</v>
      </c>
    </row>
    <row r="7" spans="1:7" ht="36" x14ac:dyDescent="0.25">
      <c r="A7" s="54" t="s">
        <v>66</v>
      </c>
      <c r="B7" s="72">
        <v>9.1999999999999998E-2</v>
      </c>
      <c r="C7" s="73">
        <v>0.59499999999999997</v>
      </c>
      <c r="D7" s="74">
        <v>53.9</v>
      </c>
      <c r="E7" s="72">
        <v>6.0000000000000001E-3</v>
      </c>
      <c r="F7" s="72">
        <v>0.66700000000000004</v>
      </c>
      <c r="G7" s="74">
        <v>51.5</v>
      </c>
    </row>
    <row r="8" spans="1:7" ht="24" x14ac:dyDescent="0.25">
      <c r="A8" s="54" t="s">
        <v>67</v>
      </c>
      <c r="B8" s="72">
        <v>0.08</v>
      </c>
      <c r="C8" s="73">
        <v>0.438</v>
      </c>
      <c r="D8" s="74">
        <v>50.5</v>
      </c>
      <c r="E8" s="72">
        <v>8.0000000000000002E-3</v>
      </c>
      <c r="F8" s="72">
        <v>0.63500000000000001</v>
      </c>
      <c r="G8" s="74">
        <v>46.3</v>
      </c>
    </row>
    <row r="9" spans="1:7" ht="24" x14ac:dyDescent="0.25">
      <c r="A9" s="54" t="s">
        <v>68</v>
      </c>
      <c r="B9" s="72">
        <v>6.6000000000000003E-2</v>
      </c>
      <c r="C9" s="73">
        <v>0.38</v>
      </c>
      <c r="D9" s="74">
        <v>43.1</v>
      </c>
      <c r="E9" s="72">
        <v>8.0000000000000002E-3</v>
      </c>
      <c r="F9" s="72">
        <v>0.46500000000000002</v>
      </c>
      <c r="G9" s="74">
        <v>40.5</v>
      </c>
    </row>
    <row r="10" spans="1:7" ht="24" x14ac:dyDescent="0.25">
      <c r="A10" s="54" t="s">
        <v>69</v>
      </c>
      <c r="B10" s="72">
        <v>9.1999999999999998E-2</v>
      </c>
      <c r="C10" s="73">
        <v>0.52600000000000002</v>
      </c>
      <c r="D10" s="74">
        <v>46.5</v>
      </c>
      <c r="E10" s="72">
        <v>8.0000000000000002E-3</v>
      </c>
      <c r="F10" s="72">
        <v>0.54900000000000004</v>
      </c>
      <c r="G10" s="74">
        <v>47</v>
      </c>
    </row>
    <row r="11" spans="1:7" ht="36" x14ac:dyDescent="0.25">
      <c r="A11" s="54" t="s">
        <v>70</v>
      </c>
      <c r="B11" s="72">
        <v>9.0999999999999998E-2</v>
      </c>
      <c r="C11" s="73">
        <v>0.59099999999999997</v>
      </c>
      <c r="D11" s="74">
        <v>42.1</v>
      </c>
      <c r="E11" s="72">
        <v>8.9999999999999993E-3</v>
      </c>
      <c r="F11" s="72">
        <v>0.69499999999999995</v>
      </c>
      <c r="G11" s="74">
        <v>42.9</v>
      </c>
    </row>
    <row r="12" spans="1:7" x14ac:dyDescent="0.25">
      <c r="A12" s="54" t="s">
        <v>71</v>
      </c>
      <c r="B12" s="72">
        <v>8.5999999999999993E-2</v>
      </c>
      <c r="C12" s="73">
        <v>0.53500000000000003</v>
      </c>
      <c r="D12" s="74">
        <v>50.1</v>
      </c>
      <c r="E12" s="72">
        <v>6.0000000000000001E-3</v>
      </c>
      <c r="F12" s="72">
        <v>0.65</v>
      </c>
      <c r="G12" s="74">
        <v>56.3</v>
      </c>
    </row>
    <row r="13" spans="1:7" x14ac:dyDescent="0.25">
      <c r="A13" s="59" t="s">
        <v>59</v>
      </c>
      <c r="B13" s="75">
        <v>0.08</v>
      </c>
      <c r="C13" s="76">
        <v>0.46600000000000003</v>
      </c>
      <c r="D13" s="77">
        <v>49.3</v>
      </c>
      <c r="E13" s="75">
        <v>8.0000000000000002E-3</v>
      </c>
      <c r="F13" s="76">
        <v>0.59299999999999997</v>
      </c>
      <c r="G13" s="77">
        <v>46.1</v>
      </c>
    </row>
    <row r="14" spans="1:7" x14ac:dyDescent="0.25">
      <c r="A14" s="63"/>
      <c r="B14" s="64"/>
      <c r="C14" s="65"/>
      <c r="D14" s="67"/>
      <c r="E14" s="64"/>
      <c r="F14" s="65"/>
      <c r="G14" s="67"/>
    </row>
    <row r="15" spans="1:7" x14ac:dyDescent="0.25">
      <c r="A15" s="186" t="s">
        <v>60</v>
      </c>
      <c r="B15" s="186"/>
      <c r="C15" s="186"/>
      <c r="D15" s="186"/>
      <c r="E15" s="186"/>
      <c r="F15" s="186"/>
      <c r="G15" s="186"/>
    </row>
    <row r="16" spans="1:7" x14ac:dyDescent="0.25">
      <c r="A16" s="192" t="s">
        <v>72</v>
      </c>
      <c r="B16" s="192"/>
      <c r="C16" s="192"/>
      <c r="D16" s="192"/>
      <c r="E16" s="192"/>
      <c r="F16" s="192"/>
      <c r="G16" s="192"/>
    </row>
    <row r="17" spans="1:7" ht="26.25" customHeight="1" x14ac:dyDescent="0.25">
      <c r="A17" s="192" t="s">
        <v>124</v>
      </c>
      <c r="B17" s="192"/>
      <c r="C17" s="192"/>
      <c r="D17" s="192"/>
      <c r="E17" s="192"/>
      <c r="F17" s="192"/>
      <c r="G17" s="192"/>
    </row>
    <row r="18" spans="1:7" ht="28.5" customHeight="1" x14ac:dyDescent="0.25">
      <c r="A18" s="189" t="s">
        <v>73</v>
      </c>
      <c r="B18" s="189"/>
      <c r="C18" s="189"/>
      <c r="D18" s="189"/>
      <c r="E18" s="189"/>
      <c r="F18" s="189"/>
      <c r="G18" s="189"/>
    </row>
  </sheetData>
  <mergeCells count="5">
    <mergeCell ref="A1:G2"/>
    <mergeCell ref="A15:G15"/>
    <mergeCell ref="A16:G16"/>
    <mergeCell ref="A17:G17"/>
    <mergeCell ref="A18:G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topLeftCell="A7" workbookViewId="0">
      <selection activeCell="H31" sqref="H31"/>
    </sheetView>
  </sheetViews>
  <sheetFormatPr baseColWidth="10" defaultRowHeight="15" x14ac:dyDescent="0.25"/>
  <cols>
    <col min="1" max="1" width="34.7109375" customWidth="1"/>
    <col min="3" max="3" width="15.7109375" customWidth="1"/>
  </cols>
  <sheetData>
    <row r="1" spans="1:16" x14ac:dyDescent="0.25">
      <c r="A1" s="1" t="s">
        <v>33</v>
      </c>
      <c r="B1" s="1"/>
    </row>
    <row r="2" spans="1:16" x14ac:dyDescent="0.25">
      <c r="A2" s="1"/>
      <c r="B2" s="1"/>
    </row>
    <row r="3" spans="1:16" x14ac:dyDescent="0.25">
      <c r="A3" s="158"/>
      <c r="B3" s="161" t="s">
        <v>0</v>
      </c>
      <c r="C3" s="164" t="s">
        <v>27</v>
      </c>
      <c r="D3" s="167" t="s">
        <v>1</v>
      </c>
      <c r="E3" s="168"/>
      <c r="F3" s="171" t="s">
        <v>2</v>
      </c>
      <c r="G3" s="171"/>
      <c r="H3" s="171"/>
      <c r="I3" s="171"/>
      <c r="J3" s="171"/>
      <c r="K3" s="171"/>
      <c r="L3" s="171"/>
      <c r="M3" s="171"/>
    </row>
    <row r="4" spans="1:16" x14ac:dyDescent="0.25">
      <c r="A4" s="159"/>
      <c r="B4" s="162"/>
      <c r="C4" s="165"/>
      <c r="D4" s="169"/>
      <c r="E4" s="170"/>
      <c r="F4" s="172" t="s">
        <v>3</v>
      </c>
      <c r="G4" s="173"/>
      <c r="H4" s="172" t="s">
        <v>4</v>
      </c>
      <c r="I4" s="174"/>
      <c r="J4" s="172" t="s">
        <v>5</v>
      </c>
      <c r="K4" s="174"/>
      <c r="L4" s="173" t="s">
        <v>6</v>
      </c>
      <c r="M4" s="174"/>
    </row>
    <row r="5" spans="1:16" ht="18.75" customHeight="1" x14ac:dyDescent="0.25">
      <c r="A5" s="160"/>
      <c r="B5" s="163"/>
      <c r="C5" s="166"/>
      <c r="D5" s="32" t="s">
        <v>7</v>
      </c>
      <c r="E5" s="33" t="s">
        <v>8</v>
      </c>
      <c r="F5" s="32" t="s">
        <v>7</v>
      </c>
      <c r="G5" s="34" t="s">
        <v>8</v>
      </c>
      <c r="H5" s="32" t="s">
        <v>7</v>
      </c>
      <c r="I5" s="33" t="s">
        <v>8</v>
      </c>
      <c r="J5" s="32" t="s">
        <v>7</v>
      </c>
      <c r="K5" s="33" t="s">
        <v>8</v>
      </c>
      <c r="L5" s="34" t="s">
        <v>7</v>
      </c>
      <c r="M5" s="33" t="s">
        <v>8</v>
      </c>
      <c r="O5" s="11"/>
      <c r="P5" s="11"/>
    </row>
    <row r="6" spans="1:16" ht="25.5" x14ac:dyDescent="0.25">
      <c r="A6" s="43" t="s">
        <v>35</v>
      </c>
      <c r="B6" s="2">
        <v>1</v>
      </c>
      <c r="C6" s="3">
        <v>45</v>
      </c>
      <c r="D6" s="5">
        <v>0.31111111111111112</v>
      </c>
      <c r="E6" s="5">
        <v>0.68888888888888888</v>
      </c>
      <c r="F6" s="154" t="s">
        <v>11</v>
      </c>
      <c r="G6" s="155"/>
      <c r="H6" s="154" t="s">
        <v>11</v>
      </c>
      <c r="I6" s="155"/>
      <c r="J6" s="154" t="s">
        <v>11</v>
      </c>
      <c r="K6" s="155"/>
      <c r="L6" s="5">
        <v>0</v>
      </c>
      <c r="M6" s="5">
        <v>0</v>
      </c>
      <c r="O6" s="11"/>
      <c r="P6" s="11"/>
    </row>
    <row r="7" spans="1:16" ht="24" x14ac:dyDescent="0.25">
      <c r="A7" s="43" t="s">
        <v>9</v>
      </c>
      <c r="B7" s="2">
        <v>0.42109999999999997</v>
      </c>
      <c r="C7" s="3">
        <v>97</v>
      </c>
      <c r="D7" s="5">
        <v>0.46391752577319589</v>
      </c>
      <c r="E7" s="5">
        <v>0.53608247422680411</v>
      </c>
      <c r="F7" s="154" t="s">
        <v>11</v>
      </c>
      <c r="G7" s="155"/>
      <c r="H7" s="154" t="s">
        <v>11</v>
      </c>
      <c r="I7" s="155"/>
      <c r="J7" s="154" t="s">
        <v>11</v>
      </c>
      <c r="K7" s="155"/>
      <c r="L7" s="5">
        <v>2.2222222222222223E-2</v>
      </c>
      <c r="M7" s="5">
        <v>0</v>
      </c>
      <c r="O7" s="11"/>
      <c r="P7" s="11"/>
    </row>
    <row r="8" spans="1:16" ht="48" x14ac:dyDescent="0.25">
      <c r="A8" s="43" t="s">
        <v>10</v>
      </c>
      <c r="B8" s="41" t="s">
        <v>31</v>
      </c>
      <c r="C8" s="3">
        <v>1254</v>
      </c>
      <c r="D8" s="5">
        <v>0.44896331738437001</v>
      </c>
      <c r="E8" s="5">
        <v>0.55103668261562999</v>
      </c>
      <c r="F8" s="12">
        <v>0.39857651245551601</v>
      </c>
      <c r="G8" s="12">
        <v>0.42257597684515197</v>
      </c>
      <c r="H8" s="12">
        <v>0.60142348754448394</v>
      </c>
      <c r="I8" s="12">
        <v>0.57742402315484809</v>
      </c>
      <c r="J8" s="12">
        <v>0.85798816568047342</v>
      </c>
      <c r="K8" s="12">
        <v>0.82456140350877194</v>
      </c>
      <c r="L8" s="5">
        <v>1.7761989342806395E-3</v>
      </c>
      <c r="M8" s="5">
        <v>0</v>
      </c>
      <c r="O8" s="11"/>
      <c r="P8" s="11"/>
    </row>
    <row r="9" spans="1:16" x14ac:dyDescent="0.25">
      <c r="A9" s="44" t="s">
        <v>36</v>
      </c>
      <c r="B9" s="2">
        <v>1</v>
      </c>
      <c r="C9" s="3">
        <v>28</v>
      </c>
      <c r="D9" s="5">
        <v>0.42857142857142855</v>
      </c>
      <c r="E9" s="5">
        <v>0.5714285714285714</v>
      </c>
      <c r="F9" s="12">
        <v>0.5</v>
      </c>
      <c r="G9" s="12">
        <v>0.875</v>
      </c>
      <c r="H9" s="12">
        <v>0.5</v>
      </c>
      <c r="I9" s="12">
        <v>0.125</v>
      </c>
      <c r="J9" s="12">
        <v>0.66666666666666663</v>
      </c>
      <c r="K9" s="12">
        <v>0.5</v>
      </c>
      <c r="L9" s="5">
        <v>1.7761989342806395E-3</v>
      </c>
      <c r="M9" s="5">
        <v>0</v>
      </c>
      <c r="O9" s="11"/>
      <c r="P9" s="11"/>
    </row>
    <row r="10" spans="1:16" x14ac:dyDescent="0.25">
      <c r="A10" s="43" t="s">
        <v>37</v>
      </c>
      <c r="B10" s="2">
        <v>0.78</v>
      </c>
      <c r="C10" s="3">
        <v>475</v>
      </c>
      <c r="D10" s="5">
        <v>0.4863157894736842</v>
      </c>
      <c r="E10" s="5">
        <v>0.51368421052631574</v>
      </c>
      <c r="F10" s="154" t="s">
        <v>11</v>
      </c>
      <c r="G10" s="155" t="s">
        <v>11</v>
      </c>
      <c r="H10" s="154" t="s">
        <v>11</v>
      </c>
      <c r="I10" s="155" t="s">
        <v>11</v>
      </c>
      <c r="J10" s="154" t="s">
        <v>11</v>
      </c>
      <c r="K10" s="155"/>
      <c r="L10" s="5">
        <v>0</v>
      </c>
      <c r="M10" s="5">
        <v>0</v>
      </c>
      <c r="O10" s="11"/>
      <c r="P10" s="11"/>
    </row>
    <row r="11" spans="1:16" x14ac:dyDescent="0.25">
      <c r="A11" s="44" t="s">
        <v>12</v>
      </c>
      <c r="B11" s="2">
        <v>1</v>
      </c>
      <c r="C11" s="3">
        <v>587</v>
      </c>
      <c r="D11" s="5">
        <v>0.34582623509369675</v>
      </c>
      <c r="E11" s="5">
        <v>0.65417376490630319</v>
      </c>
      <c r="F11" s="12">
        <v>0.44827586206896552</v>
      </c>
      <c r="G11" s="12">
        <v>0.48177083333333331</v>
      </c>
      <c r="H11" s="12">
        <v>0.55172413793103448</v>
      </c>
      <c r="I11" s="12">
        <v>0.51822916666666663</v>
      </c>
      <c r="J11" s="12">
        <v>0.9107142857142857</v>
      </c>
      <c r="K11" s="12">
        <v>0.85929648241206025</v>
      </c>
      <c r="L11" s="5">
        <v>0</v>
      </c>
      <c r="M11" s="5">
        <v>0</v>
      </c>
      <c r="O11" s="11"/>
      <c r="P11" s="11"/>
    </row>
    <row r="12" spans="1:16" x14ac:dyDescent="0.25">
      <c r="A12" s="44" t="s">
        <v>127</v>
      </c>
      <c r="B12" s="2">
        <v>0.95</v>
      </c>
      <c r="C12" s="3">
        <v>1378</v>
      </c>
      <c r="D12" s="5">
        <v>0.58055152394775034</v>
      </c>
      <c r="E12" s="5">
        <v>0.41944847605224966</v>
      </c>
      <c r="F12" s="12">
        <v>0.39097744360902253</v>
      </c>
      <c r="G12" s="12">
        <v>0.45847750865051901</v>
      </c>
      <c r="H12" s="12">
        <v>0.60902255639097747</v>
      </c>
      <c r="I12" s="12">
        <v>0.54152249134948094</v>
      </c>
      <c r="J12" s="12">
        <v>0.86625514403292181</v>
      </c>
      <c r="K12" s="12">
        <v>0.7795527156549521</v>
      </c>
      <c r="L12" s="5">
        <v>2.5000000000000001E-3</v>
      </c>
      <c r="M12" s="5">
        <v>0</v>
      </c>
      <c r="O12" s="11"/>
      <c r="P12" s="11"/>
    </row>
    <row r="13" spans="1:16" ht="37.5" x14ac:dyDescent="0.25">
      <c r="A13" s="43" t="s">
        <v>38</v>
      </c>
      <c r="B13" s="2">
        <v>0.96900000000000008</v>
      </c>
      <c r="C13" s="3">
        <v>1569</v>
      </c>
      <c r="D13" s="5">
        <v>0.77310388782664119</v>
      </c>
      <c r="E13" s="5">
        <v>0.22689611217335884</v>
      </c>
      <c r="F13" s="12">
        <v>0.34789777411376754</v>
      </c>
      <c r="G13" s="12">
        <v>0.41853932584269665</v>
      </c>
      <c r="H13" s="12">
        <v>0.65210222588623246</v>
      </c>
      <c r="I13" s="12">
        <v>0.5814606741573034</v>
      </c>
      <c r="J13" s="12">
        <v>0.79519595448798985</v>
      </c>
      <c r="K13" s="12">
        <v>0.86956521739130432</v>
      </c>
      <c r="L13" s="5">
        <v>1.6488046166529267E-3</v>
      </c>
      <c r="M13" s="5">
        <v>0</v>
      </c>
      <c r="O13" s="11"/>
      <c r="P13" s="11"/>
    </row>
    <row r="14" spans="1:16" ht="36" x14ac:dyDescent="0.25">
      <c r="A14" s="43" t="s">
        <v>13</v>
      </c>
      <c r="B14" s="2">
        <v>1</v>
      </c>
      <c r="C14" s="3">
        <v>87</v>
      </c>
      <c r="D14" s="5">
        <v>0.52873563218390807</v>
      </c>
      <c r="E14" s="5">
        <v>0.47126436781609193</v>
      </c>
      <c r="F14" s="154" t="s">
        <v>11</v>
      </c>
      <c r="G14" s="155"/>
      <c r="H14" s="154" t="s">
        <v>11</v>
      </c>
      <c r="I14" s="155"/>
      <c r="J14" s="154" t="s">
        <v>11</v>
      </c>
      <c r="K14" s="155"/>
      <c r="L14" s="5">
        <v>0</v>
      </c>
      <c r="M14" s="5">
        <v>0</v>
      </c>
      <c r="O14" s="11"/>
      <c r="P14" s="11"/>
    </row>
    <row r="15" spans="1:16" x14ac:dyDescent="0.25">
      <c r="A15" s="45" t="s">
        <v>129</v>
      </c>
      <c r="B15" s="2">
        <v>1</v>
      </c>
      <c r="C15" s="3">
        <v>12415</v>
      </c>
      <c r="D15" s="5">
        <v>0.2229561014901329</v>
      </c>
      <c r="E15" s="5">
        <v>0.7770438985098671</v>
      </c>
      <c r="F15" s="152" t="s">
        <v>11</v>
      </c>
      <c r="G15" s="153"/>
      <c r="H15" s="152" t="s">
        <v>11</v>
      </c>
      <c r="I15" s="153"/>
      <c r="J15" s="152" t="s">
        <v>11</v>
      </c>
      <c r="K15" s="153"/>
      <c r="L15" s="152" t="s">
        <v>11</v>
      </c>
      <c r="M15" s="153"/>
      <c r="O15" s="11"/>
      <c r="P15" s="11"/>
    </row>
    <row r="16" spans="1:16" x14ac:dyDescent="0.25">
      <c r="A16" s="44" t="s">
        <v>39</v>
      </c>
      <c r="B16" s="2">
        <v>0.77</v>
      </c>
      <c r="C16" s="3">
        <v>3349</v>
      </c>
      <c r="D16" s="152" t="s">
        <v>11</v>
      </c>
      <c r="E16" s="153"/>
      <c r="F16" s="152">
        <v>0.47805315019408778</v>
      </c>
      <c r="G16" s="153"/>
      <c r="H16" s="152">
        <v>0.52194684980591222</v>
      </c>
      <c r="I16" s="153"/>
      <c r="J16" s="152">
        <v>0.49942791762013727</v>
      </c>
      <c r="K16" s="153"/>
      <c r="L16" s="152">
        <v>0</v>
      </c>
      <c r="M16" s="153"/>
      <c r="O16" s="11"/>
      <c r="P16" s="11"/>
    </row>
    <row r="17" spans="1:16" x14ac:dyDescent="0.25">
      <c r="A17" s="43" t="s">
        <v>14</v>
      </c>
      <c r="B17" s="2">
        <v>1</v>
      </c>
      <c r="C17" s="3">
        <v>266</v>
      </c>
      <c r="D17" s="5">
        <v>0.59022556390977443</v>
      </c>
      <c r="E17" s="5">
        <v>0.40977443609022557</v>
      </c>
      <c r="F17" s="154" t="s">
        <v>11</v>
      </c>
      <c r="G17" s="155"/>
      <c r="H17" s="154" t="s">
        <v>11</v>
      </c>
      <c r="I17" s="155"/>
      <c r="J17" s="154" t="s">
        <v>11</v>
      </c>
      <c r="K17" s="155"/>
      <c r="L17" s="5">
        <v>0</v>
      </c>
      <c r="M17" s="5">
        <v>0</v>
      </c>
      <c r="O17" s="11"/>
      <c r="P17" s="11"/>
    </row>
    <row r="18" spans="1:16" x14ac:dyDescent="0.25">
      <c r="A18" s="43" t="s">
        <v>40</v>
      </c>
      <c r="B18" s="2" t="s">
        <v>22</v>
      </c>
      <c r="C18" s="3">
        <v>11813</v>
      </c>
      <c r="D18" s="5">
        <v>0.81630407178532127</v>
      </c>
      <c r="E18" s="5">
        <v>0.18369592821467876</v>
      </c>
      <c r="F18" s="154" t="s">
        <v>11</v>
      </c>
      <c r="G18" s="155"/>
      <c r="H18" s="154" t="s">
        <v>11</v>
      </c>
      <c r="I18" s="155"/>
      <c r="J18" s="154" t="s">
        <v>11</v>
      </c>
      <c r="K18" s="155"/>
      <c r="L18" s="5">
        <v>4.1480866950119257E-4</v>
      </c>
      <c r="M18" s="5">
        <v>0</v>
      </c>
      <c r="O18" s="11"/>
      <c r="P18" s="11"/>
    </row>
    <row r="19" spans="1:16" x14ac:dyDescent="0.25">
      <c r="A19" s="43" t="s">
        <v>15</v>
      </c>
      <c r="B19" s="2">
        <v>1</v>
      </c>
      <c r="C19" s="3">
        <v>131</v>
      </c>
      <c r="D19" s="5">
        <v>0.51145038167938928</v>
      </c>
      <c r="E19" s="5">
        <v>0.48854961832061067</v>
      </c>
      <c r="F19" s="12">
        <v>0.34328358208955223</v>
      </c>
      <c r="G19" s="12">
        <v>0.359375</v>
      </c>
      <c r="H19" s="12">
        <v>0.65671641791044777</v>
      </c>
      <c r="I19" s="12">
        <v>0.640625</v>
      </c>
      <c r="J19" s="12">
        <v>1</v>
      </c>
      <c r="K19" s="12">
        <v>1</v>
      </c>
      <c r="L19" s="5">
        <v>0</v>
      </c>
      <c r="M19" s="5">
        <v>0</v>
      </c>
      <c r="O19" s="11"/>
      <c r="P19" s="11"/>
    </row>
    <row r="20" spans="1:16" x14ac:dyDescent="0.25">
      <c r="A20" s="4" t="s">
        <v>16</v>
      </c>
      <c r="B20" s="2">
        <v>0.5</v>
      </c>
      <c r="C20" s="3">
        <v>8394</v>
      </c>
      <c r="D20" s="5">
        <v>0.18274958303550154</v>
      </c>
      <c r="E20" s="5">
        <v>0.81725041696449841</v>
      </c>
      <c r="F20" s="154" t="s">
        <v>11</v>
      </c>
      <c r="G20" s="155"/>
      <c r="H20" s="154" t="s">
        <v>11</v>
      </c>
      <c r="I20" s="155"/>
      <c r="J20" s="154" t="s">
        <v>11</v>
      </c>
      <c r="K20" s="155"/>
      <c r="L20" s="154" t="s">
        <v>11</v>
      </c>
      <c r="M20" s="155"/>
      <c r="O20" s="11"/>
      <c r="P20" s="11"/>
    </row>
    <row r="21" spans="1:16" x14ac:dyDescent="0.25">
      <c r="A21" s="44" t="s">
        <v>41</v>
      </c>
      <c r="B21" s="2">
        <v>1</v>
      </c>
      <c r="C21" s="3">
        <v>68</v>
      </c>
      <c r="D21" s="5">
        <v>0.5</v>
      </c>
      <c r="E21" s="5">
        <v>0.5</v>
      </c>
      <c r="F21" s="154" t="s">
        <v>11</v>
      </c>
      <c r="G21" s="155"/>
      <c r="H21" s="154" t="s">
        <v>11</v>
      </c>
      <c r="I21" s="155"/>
      <c r="J21" s="154" t="s">
        <v>11</v>
      </c>
      <c r="K21" s="155"/>
      <c r="L21" s="5">
        <v>0</v>
      </c>
      <c r="M21" s="5">
        <v>0</v>
      </c>
      <c r="O21" s="11"/>
      <c r="P21" s="11"/>
    </row>
    <row r="22" spans="1:16" x14ac:dyDescent="0.25">
      <c r="A22" s="44" t="s">
        <v>42</v>
      </c>
      <c r="B22" s="2"/>
      <c r="C22" s="3">
        <v>390</v>
      </c>
      <c r="D22" s="152" t="s">
        <v>11</v>
      </c>
      <c r="E22" s="153"/>
      <c r="F22" s="152" t="s">
        <v>11</v>
      </c>
      <c r="G22" s="153"/>
      <c r="H22" s="152" t="s">
        <v>11</v>
      </c>
      <c r="I22" s="153"/>
      <c r="J22" s="152" t="s">
        <v>11</v>
      </c>
      <c r="K22" s="153"/>
      <c r="L22" s="152" t="s">
        <v>11</v>
      </c>
      <c r="M22" s="153"/>
      <c r="O22" s="11"/>
      <c r="P22" s="11"/>
    </row>
    <row r="23" spans="1:16" ht="32.25" customHeight="1" x14ac:dyDescent="0.25">
      <c r="A23" s="157" t="s">
        <v>126</v>
      </c>
      <c r="B23" s="157"/>
      <c r="C23" s="157"/>
      <c r="D23" s="157"/>
      <c r="E23" s="157"/>
      <c r="F23" s="157"/>
      <c r="G23" s="157"/>
      <c r="H23" s="157"/>
      <c r="I23" s="157"/>
      <c r="J23" s="157"/>
      <c r="K23" s="157"/>
      <c r="L23" s="157"/>
      <c r="M23" s="157"/>
    </row>
    <row r="24" spans="1:16" x14ac:dyDescent="0.25">
      <c r="A24" s="6" t="s">
        <v>17</v>
      </c>
      <c r="B24" s="7"/>
      <c r="C24" s="7"/>
      <c r="D24" s="7"/>
      <c r="E24" s="7"/>
      <c r="F24" s="7"/>
      <c r="G24" s="7"/>
      <c r="H24" s="7"/>
      <c r="I24" s="7"/>
      <c r="J24" s="7"/>
      <c r="K24" s="7"/>
      <c r="L24" s="7"/>
      <c r="M24" s="7"/>
    </row>
    <row r="25" spans="1:16" x14ac:dyDescent="0.25">
      <c r="A25" s="35" t="s">
        <v>18</v>
      </c>
      <c r="B25" s="36"/>
      <c r="C25" s="36"/>
      <c r="D25" s="8"/>
      <c r="E25" s="8"/>
      <c r="F25" s="8"/>
      <c r="G25" s="8"/>
      <c r="H25" s="8"/>
      <c r="I25" s="8"/>
      <c r="J25" s="8"/>
      <c r="K25" s="8"/>
      <c r="L25" s="8"/>
      <c r="M25" s="8"/>
    </row>
    <row r="26" spans="1:16" x14ac:dyDescent="0.25">
      <c r="A26" s="13" t="s">
        <v>128</v>
      </c>
      <c r="B26" s="13"/>
      <c r="C26" s="13"/>
      <c r="D26" s="13"/>
      <c r="E26" s="13"/>
      <c r="F26" s="13"/>
      <c r="G26" s="13"/>
      <c r="H26" s="13"/>
      <c r="I26" s="13"/>
      <c r="J26" s="13"/>
      <c r="K26" s="13"/>
      <c r="L26" s="13"/>
      <c r="M26" s="13"/>
    </row>
    <row r="27" spans="1:16" x14ac:dyDescent="0.25">
      <c r="A27" s="175" t="s">
        <v>19</v>
      </c>
      <c r="B27" s="175"/>
      <c r="C27" s="175"/>
      <c r="D27" s="175"/>
      <c r="E27" s="175"/>
      <c r="F27" s="175"/>
      <c r="G27" s="175"/>
      <c r="H27" s="175"/>
      <c r="I27" s="175"/>
      <c r="J27" s="175"/>
      <c r="K27" s="175"/>
      <c r="L27" s="175"/>
      <c r="M27" s="175"/>
    </row>
    <row r="28" spans="1:16" x14ac:dyDescent="0.25">
      <c r="A28" s="37" t="s">
        <v>130</v>
      </c>
      <c r="B28" s="38"/>
      <c r="C28" s="39"/>
      <c r="D28" s="39"/>
      <c r="E28" s="39"/>
      <c r="F28" s="39"/>
      <c r="G28" s="39"/>
      <c r="H28" s="39"/>
      <c r="I28" s="39"/>
      <c r="J28" s="39"/>
      <c r="K28" s="39"/>
      <c r="L28" s="39"/>
      <c r="M28" s="39"/>
    </row>
    <row r="29" spans="1:16" ht="24.75" customHeight="1" x14ac:dyDescent="0.25">
      <c r="A29" s="156" t="s">
        <v>131</v>
      </c>
      <c r="B29" s="156"/>
      <c r="C29" s="156"/>
      <c r="D29" s="156"/>
      <c r="E29" s="156"/>
      <c r="F29" s="156"/>
      <c r="G29" s="156"/>
      <c r="H29" s="156"/>
      <c r="I29" s="156"/>
      <c r="J29" s="156"/>
      <c r="K29" s="156"/>
      <c r="L29" s="156"/>
      <c r="M29" s="156"/>
    </row>
    <row r="30" spans="1:16" x14ac:dyDescent="0.25">
      <c r="A30" s="8" t="s">
        <v>20</v>
      </c>
      <c r="B30" s="8"/>
      <c r="C30" s="8"/>
      <c r="D30" s="8"/>
      <c r="E30" s="8"/>
      <c r="F30" s="8"/>
      <c r="G30" s="8"/>
      <c r="H30" s="8"/>
      <c r="I30" s="8"/>
      <c r="J30" s="8"/>
      <c r="K30" s="8"/>
      <c r="L30" s="8"/>
      <c r="M30" s="8"/>
    </row>
    <row r="31" spans="1:16" x14ac:dyDescent="0.25">
      <c r="A31" s="9" t="s">
        <v>23</v>
      </c>
      <c r="B31" s="9"/>
      <c r="C31" s="9"/>
      <c r="D31" s="9"/>
      <c r="E31" s="9"/>
      <c r="F31" s="9"/>
      <c r="G31" s="9"/>
      <c r="H31" s="9"/>
      <c r="I31" s="9"/>
      <c r="J31" s="9"/>
      <c r="K31" s="9"/>
      <c r="L31" s="9"/>
      <c r="M31" s="9"/>
    </row>
    <row r="32" spans="1:16" x14ac:dyDescent="0.25">
      <c r="A32" s="9" t="s">
        <v>26</v>
      </c>
      <c r="B32" s="10"/>
      <c r="C32" s="10"/>
      <c r="D32" s="10"/>
      <c r="E32" s="10"/>
      <c r="F32" s="10"/>
      <c r="G32" s="10"/>
      <c r="H32" s="10"/>
      <c r="I32" s="10"/>
      <c r="J32" s="10"/>
      <c r="K32" s="10"/>
      <c r="L32" s="10"/>
      <c r="M32" s="10"/>
    </row>
    <row r="33" spans="1:13" x14ac:dyDescent="0.25">
      <c r="A33" s="10"/>
      <c r="B33" s="10"/>
      <c r="C33" s="10"/>
      <c r="D33" s="10"/>
      <c r="E33" s="10"/>
      <c r="F33" s="10"/>
      <c r="G33" s="10"/>
      <c r="H33" s="10"/>
      <c r="I33" s="10"/>
      <c r="J33" s="10"/>
      <c r="K33" s="10"/>
      <c r="L33" s="10"/>
      <c r="M33" s="10"/>
    </row>
  </sheetData>
  <mergeCells count="51">
    <mergeCell ref="L20:M20"/>
    <mergeCell ref="F6:G6"/>
    <mergeCell ref="H6:I6"/>
    <mergeCell ref="J6:K6"/>
    <mergeCell ref="J7:K7"/>
    <mergeCell ref="J10:K10"/>
    <mergeCell ref="J14:K14"/>
    <mergeCell ref="J17:K17"/>
    <mergeCell ref="A27:M27"/>
    <mergeCell ref="H7:I7"/>
    <mergeCell ref="F14:G14"/>
    <mergeCell ref="H14:I14"/>
    <mergeCell ref="F10:G10"/>
    <mergeCell ref="H10:I10"/>
    <mergeCell ref="F15:G15"/>
    <mergeCell ref="H15:I15"/>
    <mergeCell ref="J15:K15"/>
    <mergeCell ref="L15:M15"/>
    <mergeCell ref="F17:G17"/>
    <mergeCell ref="H17:I17"/>
    <mergeCell ref="L22:M22"/>
    <mergeCell ref="D16:E16"/>
    <mergeCell ref="D22:E22"/>
    <mergeCell ref="F22:G22"/>
    <mergeCell ref="A29:M29"/>
    <mergeCell ref="A23:M23"/>
    <mergeCell ref="A3:A5"/>
    <mergeCell ref="B3:B5"/>
    <mergeCell ref="C3:C5"/>
    <mergeCell ref="D3:E4"/>
    <mergeCell ref="F3:M3"/>
    <mergeCell ref="F4:G4"/>
    <mergeCell ref="H4:I4"/>
    <mergeCell ref="J4:K4"/>
    <mergeCell ref="L4:M4"/>
    <mergeCell ref="F16:G16"/>
    <mergeCell ref="H16:I16"/>
    <mergeCell ref="J16:K16"/>
    <mergeCell ref="L16:M16"/>
    <mergeCell ref="F7:G7"/>
    <mergeCell ref="H22:I22"/>
    <mergeCell ref="J22:K22"/>
    <mergeCell ref="F18:G18"/>
    <mergeCell ref="H18:I18"/>
    <mergeCell ref="F21:G21"/>
    <mergeCell ref="H21:I21"/>
    <mergeCell ref="J18:K18"/>
    <mergeCell ref="J21:K21"/>
    <mergeCell ref="F20:G20"/>
    <mergeCell ref="H20:I20"/>
    <mergeCell ref="J20:K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7" workbookViewId="0">
      <selection activeCell="E35" sqref="E35"/>
    </sheetView>
  </sheetViews>
  <sheetFormatPr baseColWidth="10" defaultRowHeight="15" x14ac:dyDescent="0.25"/>
  <cols>
    <col min="1" max="1" width="34.140625" customWidth="1"/>
    <col min="3" max="3" width="21.42578125" customWidth="1"/>
    <col min="5" max="5" width="20.5703125" customWidth="1"/>
  </cols>
  <sheetData>
    <row r="1" spans="1:5" x14ac:dyDescent="0.25">
      <c r="A1" s="1" t="s">
        <v>24</v>
      </c>
    </row>
    <row r="2" spans="1:5" x14ac:dyDescent="0.25">
      <c r="A2" s="1"/>
    </row>
    <row r="3" spans="1:5" x14ac:dyDescent="0.25">
      <c r="A3" s="15"/>
      <c r="B3" s="178">
        <v>2016</v>
      </c>
      <c r="C3" s="179"/>
      <c r="D3" s="178">
        <v>2017</v>
      </c>
      <c r="E3" s="179"/>
    </row>
    <row r="4" spans="1:5" ht="52.5" customHeight="1" x14ac:dyDescent="0.25">
      <c r="A4" s="16"/>
      <c r="B4" s="17" t="s">
        <v>0</v>
      </c>
      <c r="C4" s="18" t="s">
        <v>25</v>
      </c>
      <c r="D4" s="17" t="s">
        <v>0</v>
      </c>
      <c r="E4" s="18" t="s">
        <v>25</v>
      </c>
    </row>
    <row r="5" spans="1:5" ht="25.5" x14ac:dyDescent="0.25">
      <c r="A5" s="43" t="s">
        <v>35</v>
      </c>
      <c r="B5" s="19">
        <v>1</v>
      </c>
      <c r="C5" s="18">
        <v>19</v>
      </c>
      <c r="D5" s="19">
        <v>1</v>
      </c>
      <c r="E5" s="26">
        <v>22</v>
      </c>
    </row>
    <row r="6" spans="1:5" ht="24" x14ac:dyDescent="0.25">
      <c r="A6" s="43" t="s">
        <v>9</v>
      </c>
      <c r="B6" s="19">
        <v>0.36590000000000006</v>
      </c>
      <c r="C6" s="18">
        <v>117</v>
      </c>
      <c r="D6" s="2">
        <v>0.42109999999999997</v>
      </c>
      <c r="E6" s="26">
        <v>51</v>
      </c>
    </row>
    <row r="7" spans="1:5" ht="48" x14ac:dyDescent="0.25">
      <c r="A7" s="43" t="s">
        <v>10</v>
      </c>
      <c r="B7" s="19" t="s">
        <v>21</v>
      </c>
      <c r="C7" s="20">
        <v>590</v>
      </c>
      <c r="D7" s="40" t="s">
        <v>31</v>
      </c>
      <c r="E7" s="22">
        <v>620</v>
      </c>
    </row>
    <row r="8" spans="1:5" x14ac:dyDescent="0.25">
      <c r="A8" s="44" t="s">
        <v>36</v>
      </c>
      <c r="B8" s="19">
        <v>1</v>
      </c>
      <c r="C8" s="20">
        <v>20</v>
      </c>
      <c r="D8" s="2">
        <v>1</v>
      </c>
      <c r="E8" s="22">
        <v>5</v>
      </c>
    </row>
    <row r="9" spans="1:5" x14ac:dyDescent="0.25">
      <c r="A9" s="43" t="s">
        <v>37</v>
      </c>
      <c r="B9" s="21">
        <v>0.63</v>
      </c>
      <c r="C9" s="20">
        <v>221</v>
      </c>
      <c r="D9" s="19">
        <v>0.78</v>
      </c>
      <c r="E9" s="22">
        <v>249</v>
      </c>
    </row>
    <row r="10" spans="1:5" x14ac:dyDescent="0.25">
      <c r="A10" s="44" t="s">
        <v>12</v>
      </c>
      <c r="B10" s="19">
        <v>1</v>
      </c>
      <c r="C10" s="20">
        <v>257</v>
      </c>
      <c r="D10" s="19">
        <v>1</v>
      </c>
      <c r="E10" s="22">
        <v>273</v>
      </c>
    </row>
    <row r="11" spans="1:5" x14ac:dyDescent="0.25">
      <c r="A11" s="44" t="s">
        <v>127</v>
      </c>
      <c r="B11" s="19">
        <v>0.95</v>
      </c>
      <c r="C11" s="20">
        <v>649</v>
      </c>
      <c r="D11" s="2">
        <v>0.95</v>
      </c>
      <c r="E11" s="22">
        <v>667</v>
      </c>
    </row>
    <row r="12" spans="1:5" ht="49.5" x14ac:dyDescent="0.25">
      <c r="A12" s="43" t="s">
        <v>38</v>
      </c>
      <c r="B12" s="19">
        <v>0.95950000000000002</v>
      </c>
      <c r="C12" s="20">
        <v>507</v>
      </c>
      <c r="D12" s="2">
        <v>0.96900000000000008</v>
      </c>
      <c r="E12" s="22">
        <v>811</v>
      </c>
    </row>
    <row r="13" spans="1:5" ht="36" x14ac:dyDescent="0.25">
      <c r="A13" s="43" t="s">
        <v>13</v>
      </c>
      <c r="B13" s="19">
        <v>0.75</v>
      </c>
      <c r="C13" s="20">
        <v>45</v>
      </c>
      <c r="D13" s="2">
        <v>1</v>
      </c>
      <c r="E13" s="22">
        <v>29</v>
      </c>
    </row>
    <row r="14" spans="1:5" x14ac:dyDescent="0.25">
      <c r="A14" s="45" t="s">
        <v>133</v>
      </c>
      <c r="B14" s="19"/>
      <c r="C14" s="20" t="s">
        <v>11</v>
      </c>
      <c r="D14" s="19"/>
      <c r="E14" s="20" t="s">
        <v>11</v>
      </c>
    </row>
    <row r="15" spans="1:5" x14ac:dyDescent="0.25">
      <c r="A15" s="44" t="s">
        <v>43</v>
      </c>
      <c r="B15" s="19">
        <v>0.76</v>
      </c>
      <c r="C15" s="20">
        <v>1368</v>
      </c>
      <c r="D15" s="2">
        <v>0.77</v>
      </c>
      <c r="E15" s="20">
        <v>873</v>
      </c>
    </row>
    <row r="16" spans="1:5" x14ac:dyDescent="0.25">
      <c r="A16" s="43" t="s">
        <v>14</v>
      </c>
      <c r="B16" s="19">
        <v>1</v>
      </c>
      <c r="C16" s="20">
        <v>100</v>
      </c>
      <c r="D16" s="19"/>
      <c r="E16" s="20" t="s">
        <v>11</v>
      </c>
    </row>
    <row r="17" spans="1:13" x14ac:dyDescent="0.25">
      <c r="A17" s="43" t="s">
        <v>40</v>
      </c>
      <c r="B17" s="19" t="s">
        <v>22</v>
      </c>
      <c r="C17" s="20">
        <v>5088</v>
      </c>
      <c r="D17" s="19"/>
      <c r="E17" s="20" t="s">
        <v>11</v>
      </c>
    </row>
    <row r="18" spans="1:13" x14ac:dyDescent="0.25">
      <c r="A18" s="43" t="s">
        <v>15</v>
      </c>
      <c r="B18" s="19">
        <v>1</v>
      </c>
      <c r="C18" s="20">
        <v>100</v>
      </c>
      <c r="D18" s="19">
        <v>1</v>
      </c>
      <c r="E18" s="22">
        <v>85</v>
      </c>
    </row>
    <row r="19" spans="1:13" x14ac:dyDescent="0.25">
      <c r="A19" s="4" t="s">
        <v>16</v>
      </c>
      <c r="B19" s="19">
        <v>0.85</v>
      </c>
      <c r="C19" s="20">
        <v>1806</v>
      </c>
      <c r="D19" s="19">
        <v>0.5</v>
      </c>
      <c r="E19" s="22">
        <v>1828</v>
      </c>
    </row>
    <row r="20" spans="1:13" x14ac:dyDescent="0.25">
      <c r="A20" s="44" t="s">
        <v>41</v>
      </c>
      <c r="B20" s="19">
        <v>1</v>
      </c>
      <c r="C20" s="20">
        <v>46</v>
      </c>
      <c r="D20" s="19">
        <v>1</v>
      </c>
      <c r="E20" s="22">
        <v>52</v>
      </c>
    </row>
    <row r="21" spans="1:13" x14ac:dyDescent="0.25">
      <c r="A21" s="44" t="s">
        <v>42</v>
      </c>
      <c r="B21" s="19"/>
      <c r="C21" s="20" t="s">
        <v>11</v>
      </c>
      <c r="D21" s="19"/>
      <c r="E21" s="20" t="s">
        <v>11</v>
      </c>
    </row>
    <row r="22" spans="1:13" x14ac:dyDescent="0.25">
      <c r="A22" s="28"/>
      <c r="B22" s="29"/>
      <c r="C22" s="30"/>
      <c r="D22" s="29"/>
      <c r="E22" s="30"/>
    </row>
    <row r="23" spans="1:13" x14ac:dyDescent="0.25">
      <c r="A23" s="27" t="s">
        <v>132</v>
      </c>
      <c r="B23" s="27"/>
      <c r="C23" s="27"/>
      <c r="D23" s="27"/>
      <c r="E23" s="27"/>
    </row>
    <row r="24" spans="1:13" x14ac:dyDescent="0.25">
      <c r="A24" s="23" t="s">
        <v>17</v>
      </c>
      <c r="B24" s="24"/>
      <c r="C24" s="25"/>
    </row>
    <row r="25" spans="1:13" x14ac:dyDescent="0.25">
      <c r="A25" s="37" t="s">
        <v>18</v>
      </c>
      <c r="B25" s="31"/>
      <c r="C25" s="31"/>
      <c r="D25" s="14"/>
      <c r="E25" s="14"/>
      <c r="F25" s="14"/>
      <c r="G25" s="14"/>
      <c r="H25" s="14"/>
      <c r="I25" s="14"/>
      <c r="J25" s="14"/>
      <c r="K25" s="14"/>
      <c r="L25" s="14"/>
      <c r="M25" s="14"/>
    </row>
    <row r="26" spans="1:13" x14ac:dyDescent="0.25">
      <c r="A26" s="142" t="s">
        <v>128</v>
      </c>
      <c r="B26" s="142"/>
      <c r="C26" s="142"/>
      <c r="D26" s="142"/>
      <c r="E26" s="142"/>
      <c r="F26" s="142"/>
      <c r="G26" s="142"/>
      <c r="H26" s="142"/>
      <c r="I26" s="142"/>
      <c r="J26" s="142"/>
      <c r="K26" s="142"/>
      <c r="L26" s="142"/>
      <c r="M26" s="142"/>
    </row>
    <row r="27" spans="1:13" x14ac:dyDescent="0.25">
      <c r="A27" s="175" t="s">
        <v>19</v>
      </c>
      <c r="B27" s="175"/>
      <c r="C27" s="175"/>
      <c r="D27" s="175"/>
      <c r="E27" s="175"/>
      <c r="F27" s="175"/>
      <c r="G27" s="175"/>
      <c r="H27" s="175"/>
      <c r="I27" s="175"/>
      <c r="J27" s="175"/>
      <c r="K27" s="175"/>
      <c r="L27" s="175"/>
      <c r="M27" s="175"/>
    </row>
    <row r="28" spans="1:13" x14ac:dyDescent="0.25">
      <c r="A28" s="37" t="s">
        <v>130</v>
      </c>
      <c r="B28" s="38"/>
      <c r="C28" s="39"/>
      <c r="D28" s="39"/>
      <c r="E28" s="39"/>
      <c r="F28" s="39"/>
      <c r="G28" s="39"/>
      <c r="H28" s="39"/>
      <c r="I28" s="39"/>
      <c r="J28" s="39"/>
      <c r="K28" s="39"/>
      <c r="L28" s="39"/>
      <c r="M28" s="39"/>
    </row>
    <row r="29" spans="1:13" ht="15" customHeight="1" x14ac:dyDescent="0.25">
      <c r="A29" s="8" t="s">
        <v>20</v>
      </c>
      <c r="B29" s="8"/>
      <c r="C29" s="8"/>
      <c r="D29" s="8"/>
      <c r="E29" s="8"/>
    </row>
    <row r="30" spans="1:13" x14ac:dyDescent="0.25">
      <c r="A30" s="176" t="s">
        <v>23</v>
      </c>
      <c r="B30" s="177"/>
      <c r="C30" s="177"/>
    </row>
    <row r="31" spans="1:13" x14ac:dyDescent="0.25">
      <c r="A31" s="8" t="s">
        <v>32</v>
      </c>
    </row>
  </sheetData>
  <mergeCells count="4">
    <mergeCell ref="A30:C30"/>
    <mergeCell ref="B3:C3"/>
    <mergeCell ref="D3:E3"/>
    <mergeCell ref="A27:M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workbookViewId="0">
      <selection activeCell="O6" sqref="O6"/>
    </sheetView>
  </sheetViews>
  <sheetFormatPr baseColWidth="10" defaultRowHeight="15" x14ac:dyDescent="0.25"/>
  <cols>
    <col min="1" max="1" width="34.42578125" customWidth="1"/>
    <col min="3" max="3" width="14.140625" customWidth="1"/>
    <col min="4" max="13" width="9.28515625" customWidth="1"/>
  </cols>
  <sheetData>
    <row r="1" spans="1:16" x14ac:dyDescent="0.25">
      <c r="A1" s="1" t="s">
        <v>34</v>
      </c>
      <c r="B1" s="1"/>
    </row>
    <row r="2" spans="1:16" x14ac:dyDescent="0.25">
      <c r="A2" s="1"/>
      <c r="B2" s="1"/>
    </row>
    <row r="3" spans="1:16" x14ac:dyDescent="0.25">
      <c r="A3" s="158"/>
      <c r="B3" s="161" t="s">
        <v>0</v>
      </c>
      <c r="C3" s="164" t="s">
        <v>28</v>
      </c>
      <c r="D3" s="167" t="s">
        <v>1</v>
      </c>
      <c r="E3" s="168"/>
      <c r="F3" s="180" t="s">
        <v>2</v>
      </c>
      <c r="G3" s="181"/>
      <c r="H3" s="181"/>
      <c r="I3" s="181"/>
      <c r="J3" s="181"/>
      <c r="K3" s="181"/>
      <c r="L3" s="181"/>
      <c r="M3" s="182"/>
    </row>
    <row r="4" spans="1:16" x14ac:dyDescent="0.25">
      <c r="A4" s="159"/>
      <c r="B4" s="162"/>
      <c r="C4" s="165"/>
      <c r="D4" s="169"/>
      <c r="E4" s="170"/>
      <c r="F4" s="172" t="s">
        <v>3</v>
      </c>
      <c r="G4" s="173"/>
      <c r="H4" s="172" t="s">
        <v>4</v>
      </c>
      <c r="I4" s="174"/>
      <c r="J4" s="172" t="s">
        <v>5</v>
      </c>
      <c r="K4" s="174"/>
      <c r="L4" s="173" t="s">
        <v>6</v>
      </c>
      <c r="M4" s="174"/>
    </row>
    <row r="5" spans="1:16" ht="18.75" customHeight="1" x14ac:dyDescent="0.25">
      <c r="A5" s="160"/>
      <c r="B5" s="163"/>
      <c r="C5" s="166"/>
      <c r="D5" s="32" t="s">
        <v>7</v>
      </c>
      <c r="E5" s="33" t="s">
        <v>8</v>
      </c>
      <c r="F5" s="32" t="s">
        <v>7</v>
      </c>
      <c r="G5" s="34" t="s">
        <v>8</v>
      </c>
      <c r="H5" s="32" t="s">
        <v>7</v>
      </c>
      <c r="I5" s="33" t="s">
        <v>8</v>
      </c>
      <c r="J5" s="32" t="s">
        <v>7</v>
      </c>
      <c r="K5" s="33" t="s">
        <v>8</v>
      </c>
      <c r="L5" s="34" t="s">
        <v>7</v>
      </c>
      <c r="M5" s="33" t="s">
        <v>8</v>
      </c>
    </row>
    <row r="6" spans="1:16" ht="25.5" x14ac:dyDescent="0.25">
      <c r="A6" s="43" t="s">
        <v>35</v>
      </c>
      <c r="B6" s="2">
        <v>1</v>
      </c>
      <c r="C6" s="3">
        <v>40</v>
      </c>
      <c r="D6" s="5">
        <v>0.32500000000000001</v>
      </c>
      <c r="E6" s="5">
        <v>0.67500000000000004</v>
      </c>
      <c r="F6" s="154" t="s">
        <v>11</v>
      </c>
      <c r="G6" s="155"/>
      <c r="H6" s="154" t="s">
        <v>11</v>
      </c>
      <c r="I6" s="155"/>
      <c r="J6" s="154" t="s">
        <v>11</v>
      </c>
      <c r="K6" s="155"/>
      <c r="L6" s="5">
        <v>0</v>
      </c>
      <c r="M6" s="5">
        <v>0</v>
      </c>
      <c r="O6" s="11"/>
      <c r="P6" s="11"/>
    </row>
    <row r="7" spans="1:16" ht="24" x14ac:dyDescent="0.25">
      <c r="A7" s="43" t="s">
        <v>9</v>
      </c>
      <c r="B7" s="2">
        <v>0.42109999999999997</v>
      </c>
      <c r="C7" s="3">
        <v>62</v>
      </c>
      <c r="D7" s="5">
        <v>0.22580645161290322</v>
      </c>
      <c r="E7" s="5">
        <v>0.77419354838709675</v>
      </c>
      <c r="F7" s="154" t="s">
        <v>11</v>
      </c>
      <c r="G7" s="155"/>
      <c r="H7" s="154" t="s">
        <v>11</v>
      </c>
      <c r="I7" s="155"/>
      <c r="J7" s="154" t="s">
        <v>11</v>
      </c>
      <c r="K7" s="155"/>
      <c r="L7" s="5">
        <v>7.1428571428571425E-2</v>
      </c>
      <c r="M7" s="5">
        <v>0</v>
      </c>
      <c r="O7" s="11"/>
      <c r="P7" s="11"/>
    </row>
    <row r="8" spans="1:16" ht="48" x14ac:dyDescent="0.25">
      <c r="A8" s="43" t="s">
        <v>10</v>
      </c>
      <c r="B8" s="41" t="s">
        <v>31</v>
      </c>
      <c r="C8" s="3">
        <v>995</v>
      </c>
      <c r="D8" s="5">
        <v>0.32261306532663314</v>
      </c>
      <c r="E8" s="5">
        <v>0.67738693467336686</v>
      </c>
      <c r="F8" s="12">
        <v>0.38244514106583072</v>
      </c>
      <c r="G8" s="12">
        <v>0.36255572065378899</v>
      </c>
      <c r="H8" s="12">
        <v>0.61755485893416928</v>
      </c>
      <c r="I8" s="12">
        <v>0.63744427934621095</v>
      </c>
      <c r="J8" s="12">
        <v>0.8324873096446701</v>
      </c>
      <c r="K8" s="12">
        <v>0.79953379953379955</v>
      </c>
      <c r="L8" s="5">
        <v>6.2305295950155761E-3</v>
      </c>
      <c r="M8" s="5">
        <v>1.483679525222552E-3</v>
      </c>
      <c r="O8" s="11"/>
      <c r="P8" s="11"/>
    </row>
    <row r="9" spans="1:16" x14ac:dyDescent="0.25">
      <c r="A9" s="44" t="s">
        <v>36</v>
      </c>
      <c r="B9" s="2">
        <v>1</v>
      </c>
      <c r="C9" s="3">
        <v>52</v>
      </c>
      <c r="D9" s="5">
        <v>0.21153846153846154</v>
      </c>
      <c r="E9" s="5">
        <v>0.78846153846153844</v>
      </c>
      <c r="F9" s="12">
        <v>0.45454545454545453</v>
      </c>
      <c r="G9" s="12">
        <v>0.41463414634146339</v>
      </c>
      <c r="H9" s="12">
        <v>0.54545454545454541</v>
      </c>
      <c r="I9" s="12">
        <v>0.58536585365853655</v>
      </c>
      <c r="J9" s="12">
        <v>0.66666666666666663</v>
      </c>
      <c r="K9" s="12">
        <v>0.79166666666666663</v>
      </c>
      <c r="L9" s="5">
        <v>6.2305295950155761E-3</v>
      </c>
      <c r="M9" s="5">
        <v>1.483679525222552E-3</v>
      </c>
      <c r="O9" s="11"/>
      <c r="P9" s="11"/>
    </row>
    <row r="10" spans="1:16" x14ac:dyDescent="0.25">
      <c r="A10" s="43" t="s">
        <v>37</v>
      </c>
      <c r="B10" s="2">
        <v>0.78</v>
      </c>
      <c r="C10" s="3">
        <v>285</v>
      </c>
      <c r="D10" s="5">
        <v>0.30877192982456142</v>
      </c>
      <c r="E10" s="5">
        <v>0.69122807017543864</v>
      </c>
      <c r="F10" s="154" t="s">
        <v>11</v>
      </c>
      <c r="G10" s="155" t="s">
        <v>11</v>
      </c>
      <c r="H10" s="154" t="s">
        <v>11</v>
      </c>
      <c r="I10" s="155" t="s">
        <v>11</v>
      </c>
      <c r="J10" s="154" t="s">
        <v>11</v>
      </c>
      <c r="K10" s="155"/>
      <c r="L10" s="5">
        <v>0</v>
      </c>
      <c r="M10" s="5">
        <v>0</v>
      </c>
      <c r="O10" s="11"/>
      <c r="P10" s="11"/>
    </row>
    <row r="11" spans="1:16" x14ac:dyDescent="0.25">
      <c r="A11" s="44" t="s">
        <v>12</v>
      </c>
      <c r="B11" s="2">
        <v>1</v>
      </c>
      <c r="C11" s="3">
        <v>294</v>
      </c>
      <c r="D11" s="5">
        <v>0.32653061224489793</v>
      </c>
      <c r="E11" s="5">
        <v>0.67346938775510201</v>
      </c>
      <c r="F11" s="12">
        <v>0.35416666666666669</v>
      </c>
      <c r="G11" s="12">
        <v>0.37373737373737376</v>
      </c>
      <c r="H11" s="12">
        <v>0.64583333333333337</v>
      </c>
      <c r="I11" s="12">
        <v>0.6262626262626263</v>
      </c>
      <c r="J11" s="12">
        <v>0.79032258064516125</v>
      </c>
      <c r="K11" s="12">
        <v>0.81451612903225812</v>
      </c>
      <c r="L11" s="5">
        <v>0</v>
      </c>
      <c r="M11" s="5">
        <v>0</v>
      </c>
      <c r="O11" s="11"/>
      <c r="P11" s="11"/>
    </row>
    <row r="12" spans="1:16" x14ac:dyDescent="0.25">
      <c r="A12" s="44" t="s">
        <v>127</v>
      </c>
      <c r="B12" s="2">
        <v>0.95</v>
      </c>
      <c r="C12" s="3">
        <v>440</v>
      </c>
      <c r="D12" s="5">
        <v>0.50454545454545452</v>
      </c>
      <c r="E12" s="5">
        <v>0.49545454545454548</v>
      </c>
      <c r="F12" s="12">
        <v>0.39189189189189189</v>
      </c>
      <c r="G12" s="12">
        <v>0.41743119266055045</v>
      </c>
      <c r="H12" s="12">
        <v>0.60810810810810811</v>
      </c>
      <c r="I12" s="12">
        <v>0.58256880733944949</v>
      </c>
      <c r="J12" s="12">
        <v>0.83703703703703702</v>
      </c>
      <c r="K12" s="12">
        <v>0.77165354330708658</v>
      </c>
      <c r="L12" s="5">
        <v>0</v>
      </c>
      <c r="M12" s="5">
        <v>0</v>
      </c>
      <c r="O12" s="11"/>
      <c r="P12" s="11"/>
    </row>
    <row r="13" spans="1:16" ht="49.5" x14ac:dyDescent="0.25">
      <c r="A13" s="43" t="s">
        <v>38</v>
      </c>
      <c r="B13" s="2">
        <v>0.96900000000000008</v>
      </c>
      <c r="C13" s="3">
        <v>405</v>
      </c>
      <c r="D13" s="5">
        <v>0.42716049382716048</v>
      </c>
      <c r="E13" s="5">
        <v>0.57283950617283952</v>
      </c>
      <c r="F13" s="12">
        <v>0.46820809248554912</v>
      </c>
      <c r="G13" s="12">
        <v>0.44827586206896552</v>
      </c>
      <c r="H13" s="12">
        <v>0.53179190751445082</v>
      </c>
      <c r="I13" s="12">
        <v>0.55172413793103448</v>
      </c>
      <c r="J13" s="12">
        <v>0.80434782608695654</v>
      </c>
      <c r="K13" s="12">
        <v>0.875</v>
      </c>
      <c r="L13" s="5">
        <v>1.1560693641618497E-2</v>
      </c>
      <c r="M13" s="5">
        <v>0</v>
      </c>
      <c r="O13" s="11"/>
      <c r="P13" s="11"/>
    </row>
    <row r="14" spans="1:16" ht="36" x14ac:dyDescent="0.25">
      <c r="A14" s="43" t="s">
        <v>13</v>
      </c>
      <c r="B14" s="2">
        <v>1</v>
      </c>
      <c r="C14" s="3">
        <v>59</v>
      </c>
      <c r="D14" s="5">
        <v>0.5423728813559322</v>
      </c>
      <c r="E14" s="5">
        <v>0.4576271186440678</v>
      </c>
      <c r="F14" s="154" t="s">
        <v>11</v>
      </c>
      <c r="G14" s="155"/>
      <c r="H14" s="154" t="s">
        <v>11</v>
      </c>
      <c r="I14" s="155"/>
      <c r="J14" s="154" t="s">
        <v>11</v>
      </c>
      <c r="K14" s="155"/>
      <c r="L14" s="5">
        <v>0</v>
      </c>
      <c r="M14" s="5">
        <v>0</v>
      </c>
      <c r="O14" s="11"/>
      <c r="P14" s="11"/>
    </row>
    <row r="15" spans="1:16" x14ac:dyDescent="0.25">
      <c r="A15" s="45" t="s">
        <v>129</v>
      </c>
      <c r="B15" s="2">
        <v>1</v>
      </c>
      <c r="C15" s="3">
        <v>4163</v>
      </c>
      <c r="D15" s="5">
        <v>0.22075426375210186</v>
      </c>
      <c r="E15" s="5">
        <v>0.77924573624789817</v>
      </c>
      <c r="F15" s="152" t="s">
        <v>11</v>
      </c>
      <c r="G15" s="153"/>
      <c r="H15" s="152" t="s">
        <v>11</v>
      </c>
      <c r="I15" s="153"/>
      <c r="J15" s="152" t="s">
        <v>11</v>
      </c>
      <c r="K15" s="153"/>
      <c r="L15" s="152" t="s">
        <v>11</v>
      </c>
      <c r="M15" s="153"/>
      <c r="O15" s="11"/>
      <c r="P15" s="11"/>
    </row>
    <row r="16" spans="1:16" x14ac:dyDescent="0.25">
      <c r="A16" s="44" t="s">
        <v>39</v>
      </c>
      <c r="B16" s="42">
        <v>0.77</v>
      </c>
      <c r="C16" s="3">
        <v>1362</v>
      </c>
      <c r="D16" s="152" t="s">
        <v>11</v>
      </c>
      <c r="E16" s="153"/>
      <c r="F16" s="152">
        <v>0.43538913362701909</v>
      </c>
      <c r="G16" s="153"/>
      <c r="H16" s="152">
        <v>0.56461086637298086</v>
      </c>
      <c r="I16" s="153"/>
      <c r="J16" s="152">
        <v>0.64499349804941486</v>
      </c>
      <c r="K16" s="153"/>
      <c r="L16" s="152">
        <v>0</v>
      </c>
      <c r="M16" s="153"/>
      <c r="O16" s="11"/>
      <c r="P16" s="11"/>
    </row>
    <row r="17" spans="1:16" x14ac:dyDescent="0.25">
      <c r="A17" s="43" t="s">
        <v>14</v>
      </c>
      <c r="B17" s="2">
        <v>1</v>
      </c>
      <c r="C17" s="3">
        <v>35</v>
      </c>
      <c r="D17" s="5">
        <v>0.48571428571428571</v>
      </c>
      <c r="E17" s="5">
        <v>0.51428571428571423</v>
      </c>
      <c r="F17" s="154" t="s">
        <v>11</v>
      </c>
      <c r="G17" s="155"/>
      <c r="H17" s="154" t="s">
        <v>11</v>
      </c>
      <c r="I17" s="155"/>
      <c r="J17" s="154" t="s">
        <v>11</v>
      </c>
      <c r="K17" s="155"/>
      <c r="L17" s="5">
        <v>0</v>
      </c>
      <c r="M17" s="5">
        <v>0</v>
      </c>
      <c r="O17" s="11"/>
      <c r="P17" s="11"/>
    </row>
    <row r="18" spans="1:16" x14ac:dyDescent="0.25">
      <c r="A18" s="43" t="s">
        <v>40</v>
      </c>
      <c r="B18" s="2" t="s">
        <v>22</v>
      </c>
      <c r="C18" s="3">
        <v>1185</v>
      </c>
      <c r="D18" s="5">
        <v>0.65738396624472573</v>
      </c>
      <c r="E18" s="5">
        <v>0.34261603375527427</v>
      </c>
      <c r="F18" s="154" t="s">
        <v>11</v>
      </c>
      <c r="G18" s="155"/>
      <c r="H18" s="154" t="s">
        <v>11</v>
      </c>
      <c r="I18" s="155"/>
      <c r="J18" s="154" t="s">
        <v>11</v>
      </c>
      <c r="K18" s="155"/>
      <c r="L18" s="5">
        <v>3.8510911424903724E-3</v>
      </c>
      <c r="M18" s="5">
        <v>0</v>
      </c>
      <c r="O18" s="11"/>
      <c r="P18" s="11"/>
    </row>
    <row r="19" spans="1:16" x14ac:dyDescent="0.25">
      <c r="A19" s="43" t="s">
        <v>15</v>
      </c>
      <c r="B19" s="2">
        <v>1</v>
      </c>
      <c r="C19" s="3">
        <v>115</v>
      </c>
      <c r="D19" s="5">
        <v>0.28695652173913044</v>
      </c>
      <c r="E19" s="5">
        <v>0.71304347826086956</v>
      </c>
      <c r="F19" s="12">
        <v>0.33333333333333331</v>
      </c>
      <c r="G19" s="12">
        <v>0.28048780487804881</v>
      </c>
      <c r="H19" s="12">
        <v>0.66666666666666663</v>
      </c>
      <c r="I19" s="12">
        <v>0.71951219512195119</v>
      </c>
      <c r="J19" s="12">
        <v>1</v>
      </c>
      <c r="K19" s="12">
        <v>1</v>
      </c>
      <c r="L19" s="5">
        <v>0</v>
      </c>
      <c r="M19" s="5">
        <v>0</v>
      </c>
      <c r="O19" s="11"/>
      <c r="P19" s="11"/>
    </row>
    <row r="20" spans="1:16" x14ac:dyDescent="0.25">
      <c r="A20" s="4" t="s">
        <v>16</v>
      </c>
      <c r="B20" s="2">
        <v>0.5</v>
      </c>
      <c r="C20" s="3">
        <v>630</v>
      </c>
      <c r="D20" s="5">
        <v>0.67619047619047623</v>
      </c>
      <c r="E20" s="5">
        <v>0.32380952380952382</v>
      </c>
      <c r="F20" s="154" t="s">
        <v>11</v>
      </c>
      <c r="G20" s="155"/>
      <c r="H20" s="154" t="s">
        <v>11</v>
      </c>
      <c r="I20" s="155"/>
      <c r="J20" s="154" t="s">
        <v>11</v>
      </c>
      <c r="K20" s="155"/>
      <c r="L20" s="152" t="s">
        <v>11</v>
      </c>
      <c r="M20" s="153"/>
      <c r="O20" s="11"/>
      <c r="P20" s="11"/>
    </row>
    <row r="21" spans="1:16" x14ac:dyDescent="0.25">
      <c r="A21" s="44" t="s">
        <v>41</v>
      </c>
      <c r="B21" s="2">
        <v>1</v>
      </c>
      <c r="C21" s="3">
        <v>67</v>
      </c>
      <c r="D21" s="5">
        <v>0.44776119402985076</v>
      </c>
      <c r="E21" s="5">
        <v>0.55223880597014929</v>
      </c>
      <c r="F21" s="154" t="s">
        <v>11</v>
      </c>
      <c r="G21" s="155"/>
      <c r="H21" s="154" t="s">
        <v>11</v>
      </c>
      <c r="I21" s="155"/>
      <c r="J21" s="154" t="s">
        <v>11</v>
      </c>
      <c r="K21" s="155"/>
      <c r="L21" s="5">
        <v>0</v>
      </c>
      <c r="M21" s="5">
        <v>0</v>
      </c>
      <c r="O21" s="11"/>
      <c r="P21" s="11"/>
    </row>
    <row r="22" spans="1:16" x14ac:dyDescent="0.25">
      <c r="A22" s="44" t="s">
        <v>42</v>
      </c>
      <c r="B22" s="2"/>
      <c r="C22" s="3">
        <v>304</v>
      </c>
      <c r="D22" s="152" t="s">
        <v>11</v>
      </c>
      <c r="E22" s="153"/>
      <c r="F22" s="152" t="s">
        <v>11</v>
      </c>
      <c r="G22" s="153"/>
      <c r="H22" s="152" t="s">
        <v>11</v>
      </c>
      <c r="I22" s="153"/>
      <c r="J22" s="152" t="s">
        <v>11</v>
      </c>
      <c r="K22" s="153"/>
      <c r="L22" s="152" t="s">
        <v>11</v>
      </c>
      <c r="M22" s="153"/>
      <c r="O22" s="11"/>
      <c r="P22" s="11"/>
    </row>
    <row r="23" spans="1:16" ht="31.5" customHeight="1" x14ac:dyDescent="0.25">
      <c r="A23" s="157" t="s">
        <v>30</v>
      </c>
      <c r="B23" s="157"/>
      <c r="C23" s="157"/>
      <c r="D23" s="157"/>
      <c r="E23" s="157"/>
      <c r="F23" s="157"/>
      <c r="G23" s="157"/>
      <c r="H23" s="157"/>
      <c r="I23" s="157"/>
      <c r="J23" s="157"/>
      <c r="K23" s="157"/>
      <c r="L23" s="157"/>
      <c r="M23" s="157"/>
      <c r="O23" s="11"/>
      <c r="P23" s="11"/>
    </row>
    <row r="24" spans="1:16" x14ac:dyDescent="0.25">
      <c r="A24" s="13" t="s">
        <v>17</v>
      </c>
      <c r="B24" s="7"/>
      <c r="C24" s="7"/>
      <c r="D24" s="7"/>
      <c r="E24" s="7"/>
      <c r="F24" s="7"/>
      <c r="G24" s="7"/>
      <c r="H24" s="7"/>
      <c r="I24" s="7"/>
      <c r="J24" s="7"/>
      <c r="K24" s="7"/>
      <c r="L24" s="7"/>
      <c r="M24" s="7"/>
    </row>
    <row r="25" spans="1:16" x14ac:dyDescent="0.25">
      <c r="A25" s="35" t="s">
        <v>29</v>
      </c>
      <c r="B25" s="36"/>
      <c r="C25" s="36"/>
      <c r="D25" s="8"/>
      <c r="E25" s="8"/>
      <c r="F25" s="8"/>
      <c r="G25" s="8"/>
      <c r="H25" s="8"/>
      <c r="I25" s="8"/>
      <c r="J25" s="8"/>
      <c r="K25" s="8"/>
      <c r="L25" s="8"/>
      <c r="M25" s="8"/>
    </row>
    <row r="26" spans="1:16" x14ac:dyDescent="0.25">
      <c r="A26" s="142" t="s">
        <v>128</v>
      </c>
      <c r="B26" s="142"/>
      <c r="C26" s="142"/>
      <c r="D26" s="142"/>
      <c r="E26" s="142"/>
      <c r="F26" s="142"/>
      <c r="G26" s="142"/>
      <c r="H26" s="142"/>
      <c r="I26" s="142"/>
      <c r="J26" s="142"/>
      <c r="K26" s="142"/>
      <c r="L26" s="142"/>
      <c r="M26" s="142"/>
    </row>
    <row r="27" spans="1:16" x14ac:dyDescent="0.25">
      <c r="A27" s="175" t="s">
        <v>19</v>
      </c>
      <c r="B27" s="175"/>
      <c r="C27" s="175"/>
      <c r="D27" s="175"/>
      <c r="E27" s="175"/>
      <c r="F27" s="175"/>
      <c r="G27" s="175"/>
      <c r="H27" s="175"/>
      <c r="I27" s="175"/>
      <c r="J27" s="175"/>
      <c r="K27" s="175"/>
      <c r="L27" s="175"/>
      <c r="M27" s="175"/>
    </row>
    <row r="28" spans="1:16" x14ac:dyDescent="0.25">
      <c r="A28" s="37" t="s">
        <v>130</v>
      </c>
      <c r="B28" s="38"/>
      <c r="C28" s="39"/>
      <c r="D28" s="39"/>
      <c r="E28" s="39"/>
      <c r="F28" s="39"/>
      <c r="G28" s="39"/>
      <c r="H28" s="39"/>
      <c r="I28" s="39"/>
      <c r="J28" s="39"/>
      <c r="K28" s="39"/>
      <c r="L28" s="39"/>
      <c r="M28" s="39"/>
    </row>
    <row r="29" spans="1:16" ht="24" customHeight="1" x14ac:dyDescent="0.25">
      <c r="A29" s="156" t="s">
        <v>134</v>
      </c>
      <c r="B29" s="156"/>
      <c r="C29" s="156"/>
      <c r="D29" s="156"/>
      <c r="E29" s="156"/>
      <c r="F29" s="156"/>
      <c r="G29" s="156"/>
      <c r="H29" s="156"/>
      <c r="I29" s="156"/>
      <c r="J29" s="156"/>
      <c r="K29" s="156"/>
      <c r="L29" s="156"/>
      <c r="M29" s="156"/>
    </row>
    <row r="30" spans="1:16" ht="17.25" customHeight="1" x14ac:dyDescent="0.25">
      <c r="A30" s="8" t="s">
        <v>20</v>
      </c>
      <c r="B30" s="8"/>
      <c r="C30" s="8"/>
      <c r="D30" s="8"/>
      <c r="E30" s="8"/>
      <c r="F30" s="8"/>
      <c r="G30" s="8"/>
      <c r="H30" s="8"/>
      <c r="I30" s="8"/>
      <c r="J30" s="8"/>
      <c r="K30" s="8"/>
      <c r="L30" s="8"/>
      <c r="M30" s="8"/>
    </row>
    <row r="31" spans="1:16" ht="14.25" customHeight="1" x14ac:dyDescent="0.25">
      <c r="A31" s="9" t="s">
        <v>23</v>
      </c>
      <c r="B31" s="9"/>
      <c r="C31" s="9"/>
      <c r="D31" s="9"/>
      <c r="E31" s="9"/>
      <c r="F31" s="9"/>
      <c r="G31" s="9"/>
      <c r="H31" s="9"/>
      <c r="I31" s="9"/>
      <c r="J31" s="9"/>
      <c r="K31" s="9"/>
      <c r="L31" s="9"/>
      <c r="M31" s="9"/>
    </row>
    <row r="32" spans="1:16" x14ac:dyDescent="0.25">
      <c r="A32" s="9" t="s">
        <v>26</v>
      </c>
      <c r="B32" s="10"/>
      <c r="C32" s="10"/>
      <c r="D32" s="10"/>
      <c r="E32" s="10"/>
      <c r="F32" s="10"/>
      <c r="G32" s="10"/>
      <c r="H32" s="10"/>
      <c r="I32" s="10"/>
      <c r="J32" s="10"/>
      <c r="K32" s="10"/>
      <c r="L32" s="10"/>
      <c r="M32" s="10"/>
    </row>
  </sheetData>
  <mergeCells count="51">
    <mergeCell ref="F20:G20"/>
    <mergeCell ref="H20:I20"/>
    <mergeCell ref="J20:K20"/>
    <mergeCell ref="L20:M20"/>
    <mergeCell ref="H6:I6"/>
    <mergeCell ref="J6:K6"/>
    <mergeCell ref="F18:G18"/>
    <mergeCell ref="H18:I18"/>
    <mergeCell ref="J18:K18"/>
    <mergeCell ref="L15:M15"/>
    <mergeCell ref="F15:G15"/>
    <mergeCell ref="H15:I15"/>
    <mergeCell ref="J15:K15"/>
    <mergeCell ref="L16:M16"/>
    <mergeCell ref="J17:K17"/>
    <mergeCell ref="F21:G21"/>
    <mergeCell ref="H21:I21"/>
    <mergeCell ref="J21:K21"/>
    <mergeCell ref="D22:E22"/>
    <mergeCell ref="F22:G22"/>
    <mergeCell ref="H22:I22"/>
    <mergeCell ref="J22:K22"/>
    <mergeCell ref="L22:M22"/>
    <mergeCell ref="A23:M23"/>
    <mergeCell ref="A27:M27"/>
    <mergeCell ref="A29:M29"/>
    <mergeCell ref="A3:A5"/>
    <mergeCell ref="B3:B5"/>
    <mergeCell ref="C3:C5"/>
    <mergeCell ref="D3:E4"/>
    <mergeCell ref="F3:M3"/>
    <mergeCell ref="F4:G4"/>
    <mergeCell ref="F16:G16"/>
    <mergeCell ref="H16:I16"/>
    <mergeCell ref="F17:G17"/>
    <mergeCell ref="H17:I17"/>
    <mergeCell ref="D16:E16"/>
    <mergeCell ref="J16:K16"/>
    <mergeCell ref="L4:M4"/>
    <mergeCell ref="H4:I4"/>
    <mergeCell ref="J4:K4"/>
    <mergeCell ref="F14:G14"/>
    <mergeCell ref="H14:I14"/>
    <mergeCell ref="J14:K14"/>
    <mergeCell ref="F7:G7"/>
    <mergeCell ref="H7:I7"/>
    <mergeCell ref="J7:K7"/>
    <mergeCell ref="J10:K10"/>
    <mergeCell ref="F10:G10"/>
    <mergeCell ref="H10:I10"/>
    <mergeCell ref="F6: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A17" sqref="A17:C17"/>
    </sheetView>
  </sheetViews>
  <sheetFormatPr baseColWidth="10" defaultRowHeight="12.75" x14ac:dyDescent="0.2"/>
  <cols>
    <col min="1" max="1" width="27.85546875" style="80" customWidth="1"/>
    <col min="2" max="3" width="35.28515625" style="80" customWidth="1"/>
    <col min="4" max="16384" width="11.42578125" style="80"/>
  </cols>
  <sheetData>
    <row r="1" spans="1:5" ht="26.25" customHeight="1" x14ac:dyDescent="0.2">
      <c r="A1" s="183" t="s">
        <v>89</v>
      </c>
      <c r="B1" s="183"/>
      <c r="C1" s="183"/>
      <c r="D1" s="105"/>
      <c r="E1" s="105"/>
    </row>
    <row r="2" spans="1:5" x14ac:dyDescent="0.2">
      <c r="A2" s="105"/>
      <c r="B2" s="105"/>
      <c r="C2" s="105"/>
      <c r="D2" s="105"/>
      <c r="E2" s="105"/>
    </row>
    <row r="3" spans="1:5" ht="22.5" x14ac:dyDescent="0.2">
      <c r="A3" s="106" t="s">
        <v>90</v>
      </c>
      <c r="B3" s="107" t="s">
        <v>91</v>
      </c>
      <c r="C3" s="107" t="s">
        <v>92</v>
      </c>
      <c r="D3" s="108"/>
      <c r="E3" s="108"/>
    </row>
    <row r="4" spans="1:5" x14ac:dyDescent="0.2">
      <c r="A4" s="109" t="s">
        <v>93</v>
      </c>
      <c r="B4" s="110">
        <v>1.9671089829088855</v>
      </c>
      <c r="C4" s="111">
        <v>0.92558917132256213</v>
      </c>
      <c r="D4" s="112"/>
      <c r="E4" s="112"/>
    </row>
    <row r="5" spans="1:5" x14ac:dyDescent="0.2">
      <c r="A5" s="109" t="s">
        <v>94</v>
      </c>
      <c r="B5" s="110">
        <v>7.2076214307347346</v>
      </c>
      <c r="C5" s="113">
        <v>0.95075861305288323</v>
      </c>
      <c r="D5" s="112"/>
      <c r="E5" s="112"/>
    </row>
    <row r="6" spans="1:5" x14ac:dyDescent="0.2">
      <c r="A6" s="109" t="s">
        <v>95</v>
      </c>
      <c r="B6" s="110">
        <v>1.6480773877898967</v>
      </c>
      <c r="C6" s="113">
        <v>0.55270888005148966</v>
      </c>
      <c r="D6" s="112"/>
      <c r="E6" s="112"/>
    </row>
    <row r="7" spans="1:5" x14ac:dyDescent="0.2">
      <c r="A7" s="109" t="s">
        <v>96</v>
      </c>
      <c r="B7" s="110">
        <v>15.428192211414988</v>
      </c>
      <c r="C7" s="113">
        <v>0.44331224957992732</v>
      </c>
      <c r="D7" s="112"/>
      <c r="E7" s="112"/>
    </row>
    <row r="8" spans="1:5" x14ac:dyDescent="0.2">
      <c r="A8" s="109" t="s">
        <v>97</v>
      </c>
      <c r="B8" s="110">
        <v>6.9356095576638817</v>
      </c>
      <c r="C8" s="113">
        <v>1.049438334903662</v>
      </c>
      <c r="D8" s="112"/>
      <c r="E8" s="112"/>
    </row>
    <row r="9" spans="1:5" x14ac:dyDescent="0.2">
      <c r="A9" s="109" t="s">
        <v>98</v>
      </c>
      <c r="B9" s="110">
        <v>10.885443630871389</v>
      </c>
      <c r="C9" s="113">
        <v>0.95501199853683072</v>
      </c>
      <c r="D9" s="112"/>
      <c r="E9" s="112"/>
    </row>
    <row r="10" spans="1:5" x14ac:dyDescent="0.2">
      <c r="A10" s="109" t="s">
        <v>99</v>
      </c>
      <c r="B10" s="110">
        <v>6.2669539087330399</v>
      </c>
      <c r="C10" s="113">
        <v>0.90364019412883489</v>
      </c>
      <c r="D10" s="114"/>
      <c r="E10" s="114"/>
    </row>
    <row r="11" spans="1:5" x14ac:dyDescent="0.2">
      <c r="A11" s="109" t="s">
        <v>100</v>
      </c>
      <c r="B11" s="110">
        <v>5.7687289247121516</v>
      </c>
      <c r="C11" s="113">
        <v>0.94716825284445494</v>
      </c>
      <c r="D11" s="114"/>
      <c r="E11" s="114"/>
    </row>
    <row r="12" spans="1:5" x14ac:dyDescent="0.2">
      <c r="A12" s="109" t="s">
        <v>101</v>
      </c>
      <c r="B12" s="110">
        <v>8.657988941579724</v>
      </c>
      <c r="C12" s="113">
        <v>0.67194860809913903</v>
      </c>
      <c r="D12" s="112"/>
      <c r="E12" s="112"/>
    </row>
    <row r="13" spans="1:5" x14ac:dyDescent="0.2">
      <c r="A13" s="115" t="s">
        <v>102</v>
      </c>
      <c r="B13" s="116">
        <v>6.5482082724367476</v>
      </c>
      <c r="C13" s="117">
        <v>0.78238434970684878</v>
      </c>
      <c r="D13" s="112"/>
      <c r="E13" s="112"/>
    </row>
    <row r="14" spans="1:5" ht="12.75" customHeight="1" x14ac:dyDescent="0.2">
      <c r="B14" s="118"/>
      <c r="C14" s="118"/>
      <c r="D14" s="118"/>
      <c r="E14" s="118"/>
    </row>
    <row r="15" spans="1:5" x14ac:dyDescent="0.2">
      <c r="A15" s="119" t="s">
        <v>103</v>
      </c>
      <c r="B15" s="118"/>
      <c r="C15" s="118"/>
      <c r="D15" s="118"/>
      <c r="E15" s="118"/>
    </row>
    <row r="16" spans="1:5" ht="29.25" customHeight="1" x14ac:dyDescent="0.2">
      <c r="A16" s="184" t="s">
        <v>104</v>
      </c>
      <c r="B16" s="184"/>
      <c r="C16" s="184"/>
      <c r="D16" s="120"/>
      <c r="E16" s="120"/>
    </row>
    <row r="17" spans="1:5" x14ac:dyDescent="0.2">
      <c r="A17" s="184" t="s">
        <v>105</v>
      </c>
      <c r="B17" s="184"/>
      <c r="C17" s="184"/>
      <c r="D17" s="120"/>
      <c r="E17" s="120"/>
    </row>
  </sheetData>
  <mergeCells count="3">
    <mergeCell ref="A1:C1"/>
    <mergeCell ref="A16:C16"/>
    <mergeCell ref="A17:C17"/>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E25" sqref="E25"/>
    </sheetView>
  </sheetViews>
  <sheetFormatPr baseColWidth="10" defaultRowHeight="15" x14ac:dyDescent="0.25"/>
  <cols>
    <col min="1" max="1" width="21" customWidth="1"/>
  </cols>
  <sheetData>
    <row r="1" spans="1:8" x14ac:dyDescent="0.25">
      <c r="A1" s="185" t="s">
        <v>44</v>
      </c>
      <c r="B1" s="185"/>
      <c r="C1" s="185"/>
      <c r="D1" s="185"/>
      <c r="E1" s="185"/>
      <c r="F1" s="185"/>
      <c r="G1" s="185"/>
    </row>
    <row r="2" spans="1:8" x14ac:dyDescent="0.25">
      <c r="A2" s="185"/>
      <c r="B2" s="185"/>
      <c r="C2" s="185"/>
      <c r="D2" s="185"/>
      <c r="E2" s="185"/>
      <c r="F2" s="185"/>
      <c r="G2" s="185"/>
    </row>
    <row r="3" spans="1:8" x14ac:dyDescent="0.25">
      <c r="A3" s="46"/>
      <c r="B3" s="46"/>
      <c r="C3" s="46"/>
      <c r="D3" s="46"/>
      <c r="E3" s="46"/>
      <c r="F3" s="46"/>
      <c r="G3" s="46"/>
    </row>
    <row r="4" spans="1:8" ht="61.5" x14ac:dyDescent="0.25">
      <c r="A4" s="47"/>
      <c r="B4" s="48" t="s">
        <v>45</v>
      </c>
      <c r="C4" s="48" t="s">
        <v>46</v>
      </c>
      <c r="D4" s="48" t="s">
        <v>47</v>
      </c>
      <c r="E4" s="48" t="s">
        <v>48</v>
      </c>
      <c r="F4" s="48" t="s">
        <v>46</v>
      </c>
      <c r="G4" s="48" t="s">
        <v>47</v>
      </c>
    </row>
    <row r="5" spans="1:8" ht="24" x14ac:dyDescent="0.25">
      <c r="A5" s="49" t="s">
        <v>49</v>
      </c>
      <c r="B5" s="50">
        <v>0.04</v>
      </c>
      <c r="C5" s="51">
        <v>0.627</v>
      </c>
      <c r="D5" s="52">
        <v>43.9</v>
      </c>
      <c r="E5" s="50">
        <v>4.0000000000000001E-3</v>
      </c>
      <c r="F5" s="51">
        <v>0.57499999999999996</v>
      </c>
      <c r="G5" s="53">
        <v>52.3</v>
      </c>
    </row>
    <row r="6" spans="1:8" ht="24" x14ac:dyDescent="0.25">
      <c r="A6" s="54" t="s">
        <v>50</v>
      </c>
      <c r="B6" s="55">
        <v>2.7E-2</v>
      </c>
      <c r="C6" s="56">
        <v>0.75800000000000001</v>
      </c>
      <c r="D6" s="57">
        <v>45</v>
      </c>
      <c r="E6" s="55">
        <v>5.0000000000000001E-3</v>
      </c>
      <c r="F6" s="55">
        <v>0.5</v>
      </c>
      <c r="G6" s="57">
        <v>37.700000000000003</v>
      </c>
    </row>
    <row r="7" spans="1:8" x14ac:dyDescent="0.25">
      <c r="A7" s="54" t="s">
        <v>51</v>
      </c>
      <c r="B7" s="55">
        <v>6.2E-2</v>
      </c>
      <c r="C7" s="56">
        <v>0.66300000000000003</v>
      </c>
      <c r="D7" s="57">
        <v>43.4</v>
      </c>
      <c r="E7" s="55">
        <v>0.01</v>
      </c>
      <c r="F7" s="55">
        <v>0.71399999999999997</v>
      </c>
      <c r="G7" s="57">
        <v>45.5</v>
      </c>
    </row>
    <row r="8" spans="1:8" x14ac:dyDescent="0.25">
      <c r="A8" s="54" t="s">
        <v>52</v>
      </c>
      <c r="B8" s="55">
        <v>5.5E-2</v>
      </c>
      <c r="C8" s="56">
        <v>0.628</v>
      </c>
      <c r="D8" s="57">
        <v>53.3</v>
      </c>
      <c r="E8" s="55">
        <v>8.0000000000000002E-3</v>
      </c>
      <c r="F8" s="55">
        <v>0.66800000000000004</v>
      </c>
      <c r="G8" s="57">
        <v>36.6</v>
      </c>
    </row>
    <row r="9" spans="1:8" x14ac:dyDescent="0.25">
      <c r="A9" s="54" t="s">
        <v>53</v>
      </c>
      <c r="B9" s="55">
        <v>0.04</v>
      </c>
      <c r="C9" s="56">
        <v>0.621</v>
      </c>
      <c r="D9" s="57">
        <v>39.200000000000003</v>
      </c>
      <c r="E9" s="55">
        <v>8.9999999999999993E-3</v>
      </c>
      <c r="F9" s="55">
        <v>0.63700000000000001</v>
      </c>
      <c r="G9" s="57">
        <v>40.9</v>
      </c>
    </row>
    <row r="10" spans="1:8" ht="24" x14ac:dyDescent="0.25">
      <c r="A10" s="54" t="s">
        <v>54</v>
      </c>
      <c r="B10" s="55">
        <v>6.0999999999999999E-2</v>
      </c>
      <c r="C10" s="56">
        <v>0.64</v>
      </c>
      <c r="D10" s="57">
        <v>43.6</v>
      </c>
      <c r="E10" s="55">
        <v>6.0000000000000001E-3</v>
      </c>
      <c r="F10" s="55">
        <v>0.77600000000000002</v>
      </c>
      <c r="G10" s="57">
        <v>26.9</v>
      </c>
      <c r="H10" s="58"/>
    </row>
    <row r="11" spans="1:8" x14ac:dyDescent="0.25">
      <c r="A11" s="54" t="s">
        <v>55</v>
      </c>
      <c r="B11" s="55">
        <v>3.3000000000000002E-2</v>
      </c>
      <c r="C11" s="56">
        <v>0.66500000000000004</v>
      </c>
      <c r="D11" s="57">
        <v>39.6</v>
      </c>
      <c r="E11" s="55">
        <v>7.0000000000000001E-3</v>
      </c>
      <c r="F11" s="55">
        <v>0.85099999999999998</v>
      </c>
      <c r="G11" s="57">
        <v>71.3</v>
      </c>
    </row>
    <row r="12" spans="1:8" x14ac:dyDescent="0.25">
      <c r="A12" s="54" t="s">
        <v>56</v>
      </c>
      <c r="B12" s="55">
        <v>5.1999999999999998E-2</v>
      </c>
      <c r="C12" s="56">
        <v>0.59199999999999997</v>
      </c>
      <c r="D12" s="57">
        <v>49.6</v>
      </c>
      <c r="E12" s="55">
        <v>8.0000000000000002E-3</v>
      </c>
      <c r="F12" s="55">
        <v>0.69799999999999995</v>
      </c>
      <c r="G12" s="57">
        <v>46.9</v>
      </c>
    </row>
    <row r="13" spans="1:8" ht="24" x14ac:dyDescent="0.25">
      <c r="A13" s="54" t="s">
        <v>57</v>
      </c>
      <c r="B13" s="55">
        <v>4.8000000000000001E-2</v>
      </c>
      <c r="C13" s="56">
        <v>0.62</v>
      </c>
      <c r="D13" s="57">
        <v>41.7</v>
      </c>
      <c r="E13" s="55">
        <v>8.0000000000000002E-3</v>
      </c>
      <c r="F13" s="55">
        <v>0.63800000000000001</v>
      </c>
      <c r="G13" s="57">
        <v>41.6</v>
      </c>
    </row>
    <row r="14" spans="1:8" x14ac:dyDescent="0.25">
      <c r="A14" s="54" t="s">
        <v>58</v>
      </c>
      <c r="B14" s="55">
        <v>5.2999999999999999E-2</v>
      </c>
      <c r="C14" s="56">
        <v>0.67500000000000004</v>
      </c>
      <c r="D14" s="57">
        <v>43.8</v>
      </c>
      <c r="E14" s="55">
        <v>0.01</v>
      </c>
      <c r="F14" s="55">
        <v>0.71099999999999997</v>
      </c>
      <c r="G14" s="57">
        <v>47.2</v>
      </c>
    </row>
    <row r="15" spans="1:8" x14ac:dyDescent="0.25">
      <c r="A15" s="59" t="s">
        <v>59</v>
      </c>
      <c r="B15" s="60">
        <v>5.6000000000000001E-2</v>
      </c>
      <c r="C15" s="61">
        <v>0.65200000000000002</v>
      </c>
      <c r="D15" s="62">
        <v>43.7</v>
      </c>
      <c r="E15" s="60">
        <v>8.9999999999999993E-3</v>
      </c>
      <c r="F15" s="61">
        <v>0.69699999999999995</v>
      </c>
      <c r="G15" s="62">
        <v>44.5</v>
      </c>
    </row>
    <row r="16" spans="1:8" x14ac:dyDescent="0.25">
      <c r="A16" s="63"/>
      <c r="B16" s="64"/>
      <c r="C16" s="65"/>
      <c r="D16" s="66"/>
      <c r="E16" s="64"/>
      <c r="F16" s="65"/>
      <c r="G16" s="67"/>
    </row>
    <row r="17" spans="1:7" x14ac:dyDescent="0.25">
      <c r="A17" s="186" t="s">
        <v>60</v>
      </c>
      <c r="B17" s="186"/>
      <c r="C17" s="186"/>
      <c r="D17" s="186"/>
      <c r="E17" s="186"/>
      <c r="F17" s="186"/>
      <c r="G17" s="186"/>
    </row>
    <row r="18" spans="1:7" x14ac:dyDescent="0.25">
      <c r="A18" s="187" t="s">
        <v>61</v>
      </c>
      <c r="B18" s="187"/>
      <c r="C18" s="187"/>
      <c r="D18" s="187"/>
      <c r="E18" s="187"/>
      <c r="F18" s="187"/>
      <c r="G18" s="187"/>
    </row>
    <row r="19" spans="1:7" ht="39" customHeight="1" x14ac:dyDescent="0.25">
      <c r="A19" s="188" t="s">
        <v>135</v>
      </c>
      <c r="B19" s="188"/>
      <c r="C19" s="188"/>
      <c r="D19" s="188"/>
      <c r="E19" s="188"/>
      <c r="F19" s="188"/>
      <c r="G19" s="188"/>
    </row>
    <row r="20" spans="1:7" ht="24.75" customHeight="1" x14ac:dyDescent="0.25">
      <c r="A20" s="189" t="s">
        <v>62</v>
      </c>
      <c r="B20" s="189"/>
      <c r="C20" s="189"/>
      <c r="D20" s="189"/>
      <c r="E20" s="189"/>
      <c r="F20" s="189"/>
      <c r="G20" s="189"/>
    </row>
  </sheetData>
  <mergeCells count="5">
    <mergeCell ref="A1:G2"/>
    <mergeCell ref="A17:G17"/>
    <mergeCell ref="A18:G18"/>
    <mergeCell ref="A19:G19"/>
    <mergeCell ref="A20:G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A9" sqref="A9:B9"/>
    </sheetView>
  </sheetViews>
  <sheetFormatPr baseColWidth="10" defaultRowHeight="12.75" x14ac:dyDescent="0.2"/>
  <cols>
    <col min="1" max="1" width="71.28515625" style="80" customWidth="1"/>
    <col min="2" max="16384" width="11.42578125" style="80"/>
  </cols>
  <sheetData>
    <row r="1" spans="1:3" x14ac:dyDescent="0.2">
      <c r="A1" s="190" t="s">
        <v>106</v>
      </c>
      <c r="B1" s="190"/>
      <c r="C1" s="190"/>
    </row>
    <row r="2" spans="1:3" x14ac:dyDescent="0.2">
      <c r="A2" s="121"/>
      <c r="B2" s="121"/>
      <c r="C2" s="121"/>
    </row>
    <row r="3" spans="1:3" x14ac:dyDescent="0.2">
      <c r="A3" s="122" t="s">
        <v>107</v>
      </c>
      <c r="B3" s="123">
        <v>22830</v>
      </c>
      <c r="C3" s="124"/>
    </row>
    <row r="4" spans="1:3" x14ac:dyDescent="0.2">
      <c r="A4" s="122" t="s">
        <v>108</v>
      </c>
      <c r="B4" s="123">
        <v>549875</v>
      </c>
      <c r="C4" s="124"/>
    </row>
    <row r="5" spans="1:3" x14ac:dyDescent="0.2">
      <c r="A5" s="122" t="s">
        <v>109</v>
      </c>
      <c r="B5" s="125">
        <f>B3/B4*100</f>
        <v>4.1518526937940443</v>
      </c>
      <c r="C5" s="124"/>
    </row>
    <row r="6" spans="1:3" x14ac:dyDescent="0.2">
      <c r="A6" s="126"/>
      <c r="B6" s="127"/>
      <c r="C6" s="124"/>
    </row>
    <row r="7" spans="1:3" x14ac:dyDescent="0.2">
      <c r="A7" s="128" t="s">
        <v>110</v>
      </c>
      <c r="B7" s="124"/>
      <c r="C7" s="124"/>
    </row>
    <row r="8" spans="1:3" x14ac:dyDescent="0.2">
      <c r="A8" s="129" t="s">
        <v>111</v>
      </c>
      <c r="B8" s="129"/>
      <c r="C8" s="129"/>
    </row>
    <row r="9" spans="1:3" ht="30" customHeight="1" x14ac:dyDescent="0.2">
      <c r="A9" s="191" t="s">
        <v>112</v>
      </c>
      <c r="B9" s="191"/>
      <c r="C9" s="130"/>
    </row>
  </sheetData>
  <mergeCells count="2">
    <mergeCell ref="A1:C1"/>
    <mergeCell ref="A9:B9"/>
  </mergeCell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A11" sqref="A11"/>
    </sheetView>
  </sheetViews>
  <sheetFormatPr baseColWidth="10" defaultRowHeight="12.75" x14ac:dyDescent="0.2"/>
  <cols>
    <col min="1" max="1" width="51.5703125" style="80" customWidth="1"/>
    <col min="2" max="2" width="21.5703125" style="80" customWidth="1"/>
    <col min="3" max="16384" width="11.42578125" style="80"/>
  </cols>
  <sheetData>
    <row r="1" spans="1:3" ht="12.75" customHeight="1" x14ac:dyDescent="0.2">
      <c r="A1" s="131" t="s">
        <v>113</v>
      </c>
      <c r="B1" s="132"/>
      <c r="C1" s="132"/>
    </row>
    <row r="2" spans="1:3" x14ac:dyDescent="0.2">
      <c r="A2" s="132"/>
      <c r="B2" s="132"/>
      <c r="C2" s="132"/>
    </row>
    <row r="3" spans="1:3" ht="48" x14ac:dyDescent="0.2">
      <c r="A3" s="133"/>
      <c r="B3" s="134" t="s">
        <v>114</v>
      </c>
      <c r="C3" s="124"/>
    </row>
    <row r="4" spans="1:3" x14ac:dyDescent="0.2">
      <c r="A4" s="122" t="s">
        <v>115</v>
      </c>
      <c r="B4" s="135">
        <v>0.78400000000000003</v>
      </c>
      <c r="C4" s="124"/>
    </row>
    <row r="5" spans="1:3" x14ac:dyDescent="0.2">
      <c r="A5" s="122" t="s">
        <v>116</v>
      </c>
      <c r="B5" s="135">
        <v>0.748</v>
      </c>
      <c r="C5" s="124"/>
    </row>
    <row r="6" spans="1:3" ht="24" x14ac:dyDescent="0.2">
      <c r="A6" s="122" t="s">
        <v>117</v>
      </c>
      <c r="B6" s="135">
        <v>0.28199999999999997</v>
      </c>
      <c r="C6" s="124"/>
    </row>
    <row r="7" spans="1:3" ht="12.75" customHeight="1" x14ac:dyDescent="0.2">
      <c r="B7" s="136"/>
      <c r="C7" s="124"/>
    </row>
    <row r="8" spans="1:3" x14ac:dyDescent="0.2">
      <c r="A8" s="137" t="s">
        <v>110</v>
      </c>
      <c r="B8" s="137"/>
      <c r="C8" s="124"/>
    </row>
    <row r="9" spans="1:3" x14ac:dyDescent="0.2">
      <c r="A9" s="138" t="s">
        <v>118</v>
      </c>
      <c r="B9" s="124"/>
      <c r="C9" s="124"/>
    </row>
    <row r="10" spans="1:3" x14ac:dyDescent="0.2">
      <c r="A10" s="139"/>
      <c r="B10" s="139"/>
      <c r="C10" s="139"/>
    </row>
  </sheetData>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B3" sqref="B3"/>
    </sheetView>
  </sheetViews>
  <sheetFormatPr baseColWidth="10" defaultRowHeight="12.75" x14ac:dyDescent="0.2"/>
  <cols>
    <col min="1" max="1" width="46.42578125" style="80" customWidth="1"/>
    <col min="2" max="2" width="16.28515625" style="80" customWidth="1"/>
    <col min="3" max="16384" width="11.42578125" style="80"/>
  </cols>
  <sheetData>
    <row r="1" spans="1:3" ht="12.75" customHeight="1" x14ac:dyDescent="0.2">
      <c r="A1" s="131" t="s">
        <v>119</v>
      </c>
      <c r="B1" s="132"/>
      <c r="C1" s="132"/>
    </row>
    <row r="2" spans="1:3" x14ac:dyDescent="0.2">
      <c r="A2" s="132"/>
      <c r="B2" s="132"/>
      <c r="C2" s="132"/>
    </row>
    <row r="3" spans="1:3" ht="60" x14ac:dyDescent="0.2">
      <c r="A3" s="133"/>
      <c r="B3" s="134" t="s">
        <v>120</v>
      </c>
      <c r="C3" s="124"/>
    </row>
    <row r="4" spans="1:3" x14ac:dyDescent="0.2">
      <c r="A4" s="122" t="s">
        <v>121</v>
      </c>
      <c r="B4" s="135">
        <v>0.96599999999999997</v>
      </c>
      <c r="C4" s="124"/>
    </row>
    <row r="5" spans="1:3" x14ac:dyDescent="0.2">
      <c r="A5" s="122" t="s">
        <v>122</v>
      </c>
      <c r="B5" s="135">
        <v>0.89200000000000002</v>
      </c>
      <c r="C5" s="124"/>
    </row>
    <row r="6" spans="1:3" x14ac:dyDescent="0.2">
      <c r="A6" s="122" t="s">
        <v>123</v>
      </c>
      <c r="B6" s="135">
        <v>0.74</v>
      </c>
      <c r="C6" s="124"/>
    </row>
    <row r="7" spans="1:3" ht="12.75" customHeight="1" x14ac:dyDescent="0.2">
      <c r="A7" s="140"/>
      <c r="B7" s="136"/>
      <c r="C7" s="124"/>
    </row>
    <row r="8" spans="1:3" x14ac:dyDescent="0.2">
      <c r="A8" s="137" t="s">
        <v>110</v>
      </c>
      <c r="B8" s="141"/>
      <c r="C8" s="124"/>
    </row>
    <row r="9" spans="1:3" x14ac:dyDescent="0.2">
      <c r="A9" s="138" t="s">
        <v>118</v>
      </c>
      <c r="B9" s="124"/>
      <c r="C9" s="124"/>
    </row>
  </sheetData>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8.5-1</vt:lpstr>
      <vt:lpstr>8.5-2</vt:lpstr>
      <vt:lpstr>8.5-3</vt:lpstr>
      <vt:lpstr>8.5-4</vt:lpstr>
      <vt:lpstr>8.5-5</vt:lpstr>
      <vt:lpstr>8.5.6</vt:lpstr>
      <vt:lpstr>8.5-7</vt:lpstr>
      <vt:lpstr>8.5-8</vt:lpstr>
      <vt:lpstr>8.5-9</vt:lpstr>
      <vt:lpstr>8.5.10</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MINEFI</cp:lastModifiedBy>
  <dcterms:created xsi:type="dcterms:W3CDTF">2018-04-12T08:03:37Z</dcterms:created>
  <dcterms:modified xsi:type="dcterms:W3CDTF">2019-09-30T14:46:09Z</dcterms:modified>
</cp:coreProperties>
</file>